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tabRatio="819" firstSheet="28" activeTab="31"/>
  </bookViews>
  <sheets>
    <sheet name="1-1通海县一般公共预算收入情况表" sheetId="28" r:id="rId1"/>
    <sheet name="1-2通海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通海县分地区税收返还和转移支付预算表" sheetId="36" r:id="rId7"/>
    <sheet name="1-8通海县县本级“三公”经费预算财政拨款情况统计表" sheetId="131" r:id="rId8"/>
    <sheet name="2-1通海县政府性基金预算收入情况表" sheetId="54" r:id="rId9"/>
    <sheet name="2-2通海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通海县国有资本经营收入预算情况表" sheetId="108" r:id="rId14"/>
    <sheet name="3-2通海县国有资本经营支出预算情况表" sheetId="109" r:id="rId15"/>
    <sheet name="3-3县本级国有资本经营收入预算情况表" sheetId="110" r:id="rId16"/>
    <sheet name="3-4县本级国有资本经营支出预算情况表（公开到项级）" sheetId="111" r:id="rId17"/>
    <sheet name="3-5 通海县国有资本经营预算转移支付表 （分地区）" sheetId="129" r:id="rId18"/>
    <sheet name="3-6 国有资本经营预算转移支付表（分项目）" sheetId="130" r:id="rId19"/>
    <sheet name="4-1通海县社会保险基金收入预算情况表" sheetId="113" r:id="rId20"/>
    <sheet name="4-2通海县社会保险基金支出预算情况表" sheetId="114" r:id="rId21"/>
    <sheet name="4-3县本级社会保险基金收入预算情况表" sheetId="117" r:id="rId22"/>
    <sheet name="4-4县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云南省省本级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'1-1通海县一般公共预算收入情况表'!$A$4:$F$40</definedName>
    <definedName name="_xlnm._FilterDatabase" localSheetId="1" hidden="1">'1-2通海县一般公共预算支出情况表'!$A$3:$F$38</definedName>
    <definedName name="_xlnm._FilterDatabase" localSheetId="2" hidden="1">'1-3县本级一般公共预算收入情况表'!$A$3:$F$40</definedName>
    <definedName name="_xlnm._FilterDatabase" localSheetId="3" hidden="1">'1-4县本级一般公共预算支出情况表（公开到项级）'!$A$3:$G$1355</definedName>
    <definedName name="_xlnm._FilterDatabase" localSheetId="4" hidden="1">'1-5县本级一般公共预算基本支出情况表（公开到款级）'!$A$3:$B$31</definedName>
    <definedName name="_xlnm._FilterDatabase" localSheetId="5" hidden="1">'1-6一般公共预算支出表（州、市对下转移支付项目）'!$A$3:$E$43</definedName>
    <definedName name="_xlnm._FilterDatabase" localSheetId="8" hidden="1">'2-1通海县政府性基金预算收入情况表'!$A$3:$F$37</definedName>
    <definedName name="_xlnm._FilterDatabase" localSheetId="9" hidden="1">'2-2通海县政府性基金预算支出情况表'!$3:$269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'3-1通海县国有资本经营收入预算情况表'!$A$3:$E$41</definedName>
    <definedName name="_xlnm._FilterDatabase" localSheetId="14" hidden="1">'3-2通海县国有资本经营支出预算情况表'!$A$3:$E$28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'4-1通海县社会保险基金收入预算情况表'!$A$3:$E$38</definedName>
    <definedName name="_xlnm._FilterDatabase" localSheetId="20" hidden="1">'4-2通海县社会保险基金支出预算情况表'!$A$3:$E$22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'1-1通海县一般公共预算收入情况表'!$B$1:$E$40</definedName>
    <definedName name="_xlnm.Print_Area" localSheetId="1">'1-2通海县一般公共预算支出情况表'!$B$1:$E$38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'1-6一般公共预算支出表（州、市对下转移支付项目）'!$A$1:$C$42</definedName>
    <definedName name="_xlnm.Print_Area" localSheetId="6">'1-7通海县分地区税收返还和转移支付预算表'!$A$1:$D$14</definedName>
    <definedName name="_xlnm.Print_Area" localSheetId="8">'2-1通海县政府性基金预算收入情况表'!$B$1:$E$37</definedName>
    <definedName name="_xlnm.Print_Area" localSheetId="9">'2-2通海县政府性基金预算支出情况表'!$B$1:$E$269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'2-5本级政府性基金支出表（州、市对下转移支付）'!$A$1:$D$15</definedName>
    <definedName name="_xlnm.Print_Titles" localSheetId="0">'1-1通海县一般公共预算收入情况表'!$2:$4</definedName>
    <definedName name="_xlnm.Print_Titles" localSheetId="1">'1-2通海县一般公共预算支出情况表'!$1:$3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'1-7通海县分地区税收返还和转移支付预算表'!$1:$3</definedName>
    <definedName name="_xlnm.Print_Titles" localSheetId="8">'2-1通海县政府性基金预算收入情况表'!$1:$3</definedName>
    <definedName name="_xlnm.Print_Titles" localSheetId="9">'2-2通海县政府性基金预算支出情况表'!$1:$3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'3-1通海县国有资本经营收入预算情况表'!$A$1:$D$41</definedName>
    <definedName name="_xlnm.Print_Titles" localSheetId="13">'3-1通海县国有资本经营收入预算情况表'!$1:$3</definedName>
    <definedName name="专项收入年初预算数" localSheetId="13">#REF!</definedName>
    <definedName name="专项收入全年预计数" localSheetId="13">#REF!</definedName>
    <definedName name="_xlnm.Print_Area" localSheetId="14">'3-2通海县国有资本经营支出预算情况表'!$A$1:$D$28</definedName>
    <definedName name="_xlnm.Print_Titles" localSheetId="14">'3-2通海县国有资本经营支出预算情况表'!$1:$3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'4-1通海县社会保险基金收入预算情况表'!$A$1:$D$38</definedName>
    <definedName name="_xlnm.Print_Titles" localSheetId="19">'4-1通海县社会保险基金收入预算情况表'!$1:$3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'4-2通海县社会保险基金支出预算情况表'!$A$1:$D$22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xlnm.Print_Area" localSheetId="17">'3-5 通海县国有资本经营预算转移支付表 （分地区）'!$A$1:$B$13</definedName>
    <definedName name="_xlnm.Print_Area" localSheetId="18">'3-6 国有资本经营预算转移支付表（分项目）'!$A$1:$B$19</definedName>
  </definedNames>
  <calcPr calcId="144525" fullPrecision="0"/>
</workbook>
</file>

<file path=xl/sharedStrings.xml><?xml version="1.0" encoding="utf-8"?>
<sst xmlns="http://schemas.openxmlformats.org/spreadsheetml/2006/main" count="5140" uniqueCount="3385">
  <si>
    <t>附件1</t>
  </si>
  <si>
    <t>1-1  2024年通海县一般公共预算收入情况表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</si>
  <si>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</si>
  <si>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</si>
  <si>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</si>
  <si>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</si>
  <si>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</si>
  <si>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</si>
  <si>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</si>
  <si>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</si>
  <si>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</si>
  <si>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</si>
  <si>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</si>
  <si>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</si>
  <si>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</si>
  <si>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</si>
  <si>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</si>
  <si>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</si>
  <si>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</si>
  <si>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</si>
  <si>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</si>
  <si>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</si>
  <si>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</si>
  <si>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</si>
  <si>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</si>
  <si>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</si>
  <si>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</si>
  <si>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</si>
  <si>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</si>
  <si>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</si>
  <si>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</si>
  <si>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</si>
  <si>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</si>
  <si>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</si>
  <si>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</si>
  <si>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</si>
  <si>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</si>
  <si>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</si>
  <si>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</si>
  <si>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</si>
  <si>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</si>
  <si>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</si>
  <si>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</si>
  <si>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</si>
  <si>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</si>
  <si>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</si>
  <si>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</si>
  <si>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</si>
  <si>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</si>
  <si>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</si>
  <si>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</si>
  <si>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</si>
  <si>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</si>
  <si>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</si>
  <si>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</si>
  <si>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</si>
  <si>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</si>
  <si>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</si>
  <si>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</si>
  <si>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</si>
  <si>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</si>
  <si>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</si>
  <si>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</si>
  <si>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</si>
  <si>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</si>
  <si>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</si>
  <si>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</si>
  <si>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</si>
  <si>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</si>
  <si>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2024年通海县一般公共预算支出情况表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</si>
  <si>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</si>
  <si>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</si>
  <si>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</si>
  <si>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</si>
  <si>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</si>
  <si>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</si>
  <si>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</si>
  <si>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</si>
  <si>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</si>
  <si>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</si>
  <si>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</si>
  <si>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</si>
  <si>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</si>
  <si>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</si>
  <si>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</si>
  <si>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</si>
  <si>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</si>
  <si>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</si>
  <si>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</si>
  <si>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</si>
  <si>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</si>
  <si>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</si>
  <si>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</si>
  <si>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</si>
  <si>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</si>
  <si>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</si>
  <si>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</si>
  <si>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</si>
  <si>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</si>
  <si>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</si>
  <si>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</si>
  <si>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</si>
  <si>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</si>
  <si>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</si>
  <si>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</si>
  <si>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</si>
  <si>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</si>
  <si>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</si>
  <si>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</si>
  <si>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</si>
  <si>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</si>
  <si>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</si>
  <si>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</si>
  <si>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</si>
  <si>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</si>
  <si>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</si>
  <si>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</si>
  <si>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</si>
  <si>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</si>
  <si>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</si>
  <si>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</si>
  <si>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</si>
  <si>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</si>
  <si>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</si>
  <si>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</si>
  <si>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</si>
  <si>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</si>
  <si>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</si>
  <si>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</si>
  <si>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</si>
  <si>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</si>
  <si>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</si>
  <si>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</si>
  <si>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县本级一般公共预算收入</t>
  </si>
  <si>
    <t xml:space="preserve">   上解收入</t>
  </si>
  <si>
    <t>1-4  2024年县本级一般公共预算支出情况表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</si>
  <si>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</si>
  <si>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</si>
  <si>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</si>
  <si>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</si>
  <si>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</si>
  <si>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</si>
  <si>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</si>
  <si>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</si>
  <si>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</si>
  <si>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</si>
  <si>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</si>
  <si>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</si>
  <si>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</si>
  <si>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</si>
  <si>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</si>
  <si>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</si>
  <si>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</si>
  <si>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</si>
  <si>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</si>
  <si>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</si>
  <si>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</si>
  <si>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</si>
  <si>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</si>
  <si>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</si>
  <si>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</si>
  <si>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</si>
  <si>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</si>
  <si>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</si>
  <si>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</si>
  <si>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</si>
  <si>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</si>
  <si>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</si>
  <si>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</si>
  <si>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</si>
  <si>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</si>
  <si>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</si>
  <si>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</si>
  <si>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</si>
  <si>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</si>
  <si>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</si>
  <si>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</si>
  <si>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</si>
  <si>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</si>
  <si>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</si>
  <si>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</si>
  <si>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</si>
  <si>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</si>
  <si>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</si>
  <si>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</si>
  <si>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</si>
  <si>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</si>
  <si>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</si>
  <si>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</si>
  <si>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</si>
  <si>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</si>
  <si>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</si>
  <si>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</si>
  <si>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</si>
  <si>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</si>
  <si>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</si>
  <si>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</si>
  <si>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</si>
  <si>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</si>
  <si>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</si>
  <si>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</si>
  <si>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</si>
  <si>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</si>
  <si>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</si>
  <si>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</si>
  <si>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</si>
  <si>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</si>
  <si>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</si>
  <si>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</si>
  <si>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</si>
  <si>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</si>
  <si>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</si>
  <si>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</si>
  <si>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</si>
  <si>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</si>
  <si>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</si>
  <si>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</si>
  <si>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</si>
  <si>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</si>
  <si>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</si>
  <si>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</si>
  <si>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</si>
  <si>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</si>
  <si>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</si>
  <si>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</si>
  <si>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</si>
  <si>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</si>
  <si>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</si>
  <si>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</si>
  <si>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</si>
  <si>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</si>
  <si>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</si>
  <si>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</si>
  <si>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</si>
  <si>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</si>
  <si>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</si>
  <si>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</si>
  <si>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</si>
  <si>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</si>
  <si>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</si>
  <si>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</si>
  <si>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</si>
  <si>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</si>
  <si>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</si>
  <si>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</si>
  <si>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</si>
  <si>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</si>
  <si>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</si>
  <si>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</si>
  <si>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</si>
  <si>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</si>
  <si>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</si>
  <si>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</si>
  <si>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</si>
  <si>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</si>
  <si>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</si>
  <si>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</si>
  <si>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</si>
  <si>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</si>
  <si>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</si>
  <si>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</si>
  <si>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</si>
  <si>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</si>
  <si>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</si>
  <si>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</si>
  <si>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</si>
  <si>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</si>
  <si>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</si>
  <si>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</si>
  <si>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</si>
  <si>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</si>
  <si>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</si>
  <si>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</si>
  <si>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</si>
  <si>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</si>
  <si>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</si>
  <si>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</si>
  <si>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</si>
  <si>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</si>
  <si>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</si>
  <si>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</si>
  <si>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</si>
  <si>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</si>
  <si>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</si>
  <si>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</si>
  <si>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</si>
  <si>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</si>
  <si>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</si>
  <si>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</si>
  <si>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</si>
  <si>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</si>
  <si>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</si>
  <si>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</si>
  <si>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</si>
  <si>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</si>
  <si>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</si>
  <si>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</si>
  <si>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</si>
  <si>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</si>
  <si>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</si>
  <si>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</si>
  <si>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</si>
  <si>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</si>
  <si>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</si>
  <si>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</si>
  <si>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</si>
  <si>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</si>
  <si>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</si>
  <si>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</si>
  <si>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</si>
  <si>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</si>
  <si>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</si>
  <si>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</si>
  <si>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</si>
  <si>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</si>
  <si>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</si>
  <si>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</si>
  <si>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</si>
  <si>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</si>
  <si>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</si>
  <si>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</si>
  <si>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</si>
  <si>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</si>
  <si>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</si>
  <si>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</si>
  <si>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</si>
  <si>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</si>
  <si>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</si>
  <si>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</si>
  <si>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</si>
  <si>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</si>
  <si>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</si>
  <si>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</si>
  <si>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</si>
  <si>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</si>
  <si>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</si>
  <si>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</si>
  <si>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</si>
  <si>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</si>
  <si>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</si>
  <si>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</si>
  <si>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</si>
  <si>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</si>
  <si>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</si>
  <si>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</si>
  <si>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</si>
  <si>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</si>
  <si>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</si>
  <si>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</si>
  <si>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</si>
  <si>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</si>
  <si>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</si>
  <si>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</si>
  <si>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</si>
  <si>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</si>
  <si>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</si>
  <si>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</si>
  <si>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</si>
  <si>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</si>
  <si>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</si>
  <si>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</si>
  <si>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</si>
  <si>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</si>
  <si>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</si>
  <si>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</si>
  <si>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</si>
  <si>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</si>
  <si>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</si>
  <si>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</si>
  <si>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</si>
  <si>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</si>
  <si>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</si>
  <si>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</si>
  <si>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</si>
  <si>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</si>
  <si>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</si>
  <si>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</si>
  <si>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</si>
  <si>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</si>
  <si>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</si>
  <si>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</si>
  <si>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</si>
  <si>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</si>
  <si>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</si>
  <si>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</si>
  <si>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</si>
  <si>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</si>
  <si>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</si>
  <si>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</si>
  <si>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</si>
  <si>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</si>
  <si>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</si>
  <si>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</si>
  <si>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</si>
  <si>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</si>
  <si>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</si>
  <si>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</si>
  <si>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</si>
  <si>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</si>
  <si>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</si>
  <si>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</si>
  <si>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</si>
  <si>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</si>
  <si>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</si>
  <si>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</si>
  <si>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</si>
  <si>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</si>
  <si>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</si>
  <si>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</si>
  <si>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</si>
  <si>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</si>
  <si>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</si>
  <si>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</si>
  <si>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</si>
  <si>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</si>
  <si>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</si>
  <si>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</si>
  <si>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</si>
  <si>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</si>
  <si>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</si>
  <si>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</si>
  <si>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</si>
  <si>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</si>
  <si>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</si>
  <si>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</si>
  <si>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</si>
  <si>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</si>
  <si>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</si>
  <si>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</si>
  <si>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</si>
  <si>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</si>
  <si>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</si>
  <si>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</si>
  <si>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</si>
  <si>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</si>
  <si>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</si>
  <si>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</si>
  <si>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</si>
  <si>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</si>
  <si>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</si>
  <si>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</si>
  <si>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</si>
  <si>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</si>
  <si>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</si>
  <si>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</si>
  <si>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</si>
  <si>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</si>
  <si>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</si>
  <si>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</si>
  <si>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</si>
  <si>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</si>
  <si>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</si>
  <si>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</si>
  <si>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</si>
  <si>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</si>
  <si>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</si>
  <si>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</si>
  <si>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</si>
  <si>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</si>
  <si>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</si>
  <si>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</si>
  <si>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</si>
  <si>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</si>
  <si>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</si>
  <si>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</si>
  <si>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</si>
  <si>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</si>
  <si>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</si>
  <si>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</si>
  <si>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</si>
  <si>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</si>
  <si>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</si>
  <si>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</si>
  <si>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</si>
  <si>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</si>
  <si>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</si>
  <si>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</si>
  <si>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</si>
  <si>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</si>
  <si>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</si>
  <si>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</si>
  <si>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</si>
  <si>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</si>
  <si>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</si>
  <si>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</si>
  <si>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</si>
  <si>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</si>
  <si>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</si>
  <si>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</si>
  <si>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</si>
  <si>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</si>
  <si>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</si>
  <si>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</si>
  <si>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</si>
  <si>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</si>
  <si>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</si>
  <si>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</si>
  <si>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</si>
  <si>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</si>
  <si>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</si>
  <si>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</si>
  <si>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</si>
  <si>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</si>
  <si>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</si>
  <si>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</si>
  <si>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</si>
  <si>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</si>
  <si>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</si>
  <si>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</si>
  <si>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</si>
  <si>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</si>
  <si>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</si>
  <si>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</si>
  <si>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</si>
  <si>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</si>
  <si>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</si>
  <si>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</si>
  <si>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</si>
  <si>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</si>
  <si>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</si>
  <si>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</si>
  <si>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</si>
  <si>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</si>
  <si>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</si>
  <si>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</si>
  <si>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</si>
  <si>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</si>
  <si>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</si>
  <si>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</si>
  <si>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</si>
  <si>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</si>
  <si>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</si>
  <si>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</si>
  <si>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</si>
  <si>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</si>
  <si>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</si>
  <si>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</si>
  <si>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</si>
  <si>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</si>
  <si>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</si>
  <si>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</si>
  <si>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</si>
  <si>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</si>
  <si>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</si>
  <si>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</si>
  <si>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</si>
  <si>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</si>
  <si>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</si>
  <si>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</si>
  <si>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</si>
  <si>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</si>
  <si>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</si>
  <si>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</si>
  <si>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</si>
  <si>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</si>
  <si>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</si>
  <si>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</si>
  <si>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</si>
  <si>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</si>
  <si>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</si>
  <si>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</si>
  <si>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</si>
  <si>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</si>
  <si>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</si>
  <si>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</si>
  <si>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</si>
  <si>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</si>
  <si>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</si>
  <si>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</si>
  <si>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</si>
  <si>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</si>
  <si>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</si>
  <si>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</si>
  <si>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</si>
  <si>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</si>
  <si>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</si>
  <si>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</si>
  <si>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</si>
  <si>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</si>
  <si>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</si>
  <si>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</si>
  <si>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</si>
  <si>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</si>
  <si>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</si>
  <si>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</si>
  <si>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</si>
  <si>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</si>
  <si>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</si>
  <si>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</si>
  <si>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</si>
  <si>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</si>
  <si>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</si>
  <si>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</si>
  <si>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</si>
  <si>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</si>
  <si>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</si>
  <si>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</si>
  <si>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</si>
  <si>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</si>
  <si>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</si>
  <si>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</si>
  <si>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</si>
  <si>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</si>
  <si>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</si>
  <si>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</si>
  <si>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</si>
  <si>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</si>
  <si>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</si>
  <si>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</si>
  <si>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</si>
  <si>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</si>
  <si>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</si>
  <si>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</si>
  <si>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</si>
  <si>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</si>
  <si>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</si>
  <si>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</si>
  <si>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</si>
  <si>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</si>
  <si>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</si>
  <si>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</si>
  <si>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</si>
  <si>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</si>
  <si>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</si>
  <si>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</si>
  <si>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</si>
  <si>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</si>
  <si>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</si>
  <si>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</si>
  <si>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</si>
  <si>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</si>
  <si>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</si>
  <si>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</si>
  <si>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</si>
  <si>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</si>
  <si>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</si>
  <si>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</si>
  <si>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</si>
  <si>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</si>
  <si>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</si>
  <si>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</si>
  <si>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</si>
  <si>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</si>
  <si>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</si>
  <si>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</si>
  <si>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</si>
  <si>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</si>
  <si>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</si>
  <si>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</si>
  <si>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</si>
  <si>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</si>
  <si>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</si>
  <si>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</si>
  <si>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</si>
  <si>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</si>
  <si>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</si>
  <si>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</si>
  <si>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</si>
  <si>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</si>
  <si>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</si>
  <si>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</si>
  <si>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</si>
  <si>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</si>
  <si>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</si>
  <si>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</si>
  <si>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</si>
  <si>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</si>
  <si>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</si>
  <si>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</si>
  <si>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</si>
  <si>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</si>
  <si>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</si>
  <si>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</si>
  <si>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</si>
  <si>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</si>
  <si>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</si>
  <si>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</si>
  <si>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</si>
  <si>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</si>
  <si>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</si>
  <si>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</si>
  <si>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</si>
  <si>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</si>
  <si>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</si>
  <si>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</si>
  <si>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</si>
  <si>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</si>
  <si>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</si>
  <si>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</si>
  <si>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</si>
  <si>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</si>
  <si>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</si>
  <si>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</si>
  <si>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</si>
  <si>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</si>
  <si>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</si>
  <si>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</si>
  <si>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</si>
  <si>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</si>
  <si>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</si>
  <si>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</si>
  <si>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</si>
  <si>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</si>
  <si>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</si>
  <si>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</si>
  <si>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</si>
  <si>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</si>
  <si>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</si>
  <si>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</si>
  <si>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</si>
  <si>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</si>
  <si>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</si>
  <si>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</si>
  <si>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</si>
  <si>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</si>
  <si>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</si>
  <si>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</si>
  <si>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</si>
  <si>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</si>
  <si>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</si>
  <si>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</si>
  <si>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</si>
  <si>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</si>
  <si>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</si>
  <si>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</si>
  <si>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</si>
  <si>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</si>
  <si>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</si>
  <si>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</si>
  <si>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</si>
  <si>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</si>
  <si>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</si>
  <si>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</si>
  <si>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</si>
  <si>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</si>
  <si>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</si>
  <si>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</si>
  <si>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</si>
  <si>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</si>
  <si>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</si>
  <si>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</si>
  <si>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</si>
  <si>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</si>
  <si>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</si>
  <si>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</si>
  <si>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</si>
  <si>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</si>
  <si>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</si>
  <si>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</si>
  <si>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</si>
  <si>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</si>
  <si>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</si>
  <si>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</si>
  <si>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</si>
  <si>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</si>
  <si>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</si>
  <si>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</si>
  <si>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</si>
  <si>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</si>
  <si>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</si>
  <si>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</si>
  <si>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</si>
  <si>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</si>
  <si>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</si>
  <si>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</si>
  <si>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</si>
  <si>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</si>
  <si>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</si>
  <si>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</si>
  <si>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</si>
  <si>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</si>
  <si>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</si>
  <si>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</si>
  <si>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</si>
  <si>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</si>
  <si>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</si>
  <si>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</si>
  <si>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</si>
  <si>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</si>
  <si>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</si>
  <si>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</si>
  <si>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</si>
  <si>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</si>
  <si>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</si>
  <si>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</si>
  <si>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</si>
  <si>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</si>
  <si>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</si>
  <si>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</si>
  <si>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</si>
  <si>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</si>
  <si>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</si>
  <si>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</si>
  <si>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</si>
  <si>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</si>
  <si>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</si>
  <si>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</si>
  <si>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</si>
  <si>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</si>
  <si>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</si>
  <si>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</si>
  <si>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</si>
  <si>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</si>
  <si>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</si>
  <si>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</si>
  <si>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</si>
  <si>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</si>
  <si>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</si>
  <si>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</si>
  <si>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</si>
  <si>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</si>
  <si>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</si>
  <si>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</si>
  <si>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</si>
  <si>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</si>
  <si>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</si>
  <si>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</si>
  <si>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</si>
  <si>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</si>
  <si>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</si>
  <si>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</si>
  <si>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</si>
  <si>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</si>
  <si>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</si>
  <si>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</si>
  <si>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</si>
  <si>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</si>
  <si>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</si>
  <si>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</si>
  <si>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</si>
  <si>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</si>
  <si>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</si>
  <si>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</si>
  <si>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</si>
  <si>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</si>
  <si>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</si>
  <si>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</si>
  <si>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</si>
  <si>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</si>
  <si>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</si>
  <si>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</si>
  <si>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</si>
  <si>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</si>
  <si>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</si>
  <si>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</si>
  <si>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</si>
  <si>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</si>
  <si>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</si>
  <si>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</si>
  <si>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</si>
  <si>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</si>
  <si>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</si>
  <si>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</si>
  <si>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</si>
  <si>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</si>
  <si>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</si>
  <si>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</si>
  <si>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</si>
  <si>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</si>
  <si>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</si>
  <si>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</si>
  <si>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</si>
  <si>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</si>
  <si>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</si>
  <si>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</si>
  <si>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</si>
  <si>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</si>
  <si>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</si>
  <si>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</si>
  <si>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</si>
  <si>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</si>
  <si>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</si>
  <si>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</si>
  <si>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</si>
  <si>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</si>
  <si>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</si>
  <si>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</si>
  <si>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</si>
  <si>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</si>
  <si>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</si>
  <si>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</si>
  <si>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</si>
  <si>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</si>
  <si>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</si>
  <si>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</si>
  <si>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</si>
  <si>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</si>
  <si>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</si>
  <si>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</si>
  <si>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</si>
  <si>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</si>
  <si>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</si>
  <si>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</si>
  <si>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</si>
  <si>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</si>
  <si>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</si>
  <si>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</si>
  <si>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</si>
  <si>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</si>
  <si>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</si>
  <si>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</si>
  <si>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</si>
  <si>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</si>
  <si>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</si>
  <si>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</si>
  <si>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</si>
  <si>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</si>
  <si>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</si>
  <si>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</si>
  <si>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</si>
  <si>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</si>
  <si>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</si>
  <si>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</si>
  <si>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</si>
  <si>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</si>
  <si>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</si>
  <si>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</si>
  <si>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</si>
  <si>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</si>
  <si>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</si>
  <si>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</si>
  <si>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</si>
  <si>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</si>
  <si>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</si>
  <si>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</si>
  <si>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</si>
  <si>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</si>
  <si>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</si>
  <si>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</si>
  <si>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</si>
  <si>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</si>
  <si>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</si>
  <si>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</si>
  <si>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</si>
  <si>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</si>
  <si>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</si>
  <si>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</si>
  <si>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</si>
  <si>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</si>
  <si>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</si>
  <si>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</si>
  <si>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</si>
  <si>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</si>
  <si>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</si>
  <si>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</si>
  <si>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</si>
  <si>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</si>
  <si>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</si>
  <si>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</si>
  <si>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</si>
  <si>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</si>
  <si>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</si>
  <si>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</si>
  <si>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</si>
  <si>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</si>
  <si>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</si>
  <si>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</si>
  <si>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</si>
  <si>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</si>
  <si>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</si>
  <si>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</si>
  <si>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</si>
  <si>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</si>
  <si>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</si>
  <si>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</si>
  <si>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</si>
  <si>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</si>
  <si>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</si>
  <si>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</si>
  <si>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</si>
  <si>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</si>
  <si>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</si>
  <si>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</si>
  <si>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</si>
  <si>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</si>
  <si>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</si>
  <si>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</si>
  <si>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</si>
  <si>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</si>
  <si>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</si>
  <si>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</si>
  <si>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</si>
  <si>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</si>
  <si>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</si>
  <si>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</si>
  <si>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</si>
  <si>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</si>
  <si>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</si>
  <si>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</si>
  <si>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</si>
  <si>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</si>
  <si>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</si>
  <si>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</si>
  <si>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</si>
  <si>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</si>
  <si>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</si>
  <si>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</si>
  <si>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</si>
  <si>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</si>
  <si>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</si>
  <si>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</si>
  <si>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</si>
  <si>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</si>
  <si>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</si>
  <si>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</si>
  <si>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</si>
  <si>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</si>
  <si>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</si>
  <si>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</si>
  <si>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</si>
  <si>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</si>
  <si>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</si>
  <si>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</si>
  <si>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</si>
  <si>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</si>
  <si>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</si>
  <si>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</si>
  <si>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</si>
  <si>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</si>
  <si>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</si>
  <si>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</si>
  <si>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</si>
  <si>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</si>
  <si>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</si>
  <si>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</si>
  <si>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</si>
  <si>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</si>
  <si>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</si>
  <si>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</si>
  <si>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</si>
  <si>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</si>
  <si>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</si>
  <si>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</si>
  <si>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</si>
  <si>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</si>
  <si>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</si>
  <si>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</si>
  <si>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</si>
  <si>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</si>
  <si>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</si>
  <si>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</si>
  <si>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</si>
  <si>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</si>
  <si>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</si>
  <si>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</si>
  <si>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</si>
  <si>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</si>
  <si>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</si>
  <si>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</si>
  <si>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</si>
  <si>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</si>
  <si>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</si>
  <si>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</si>
  <si>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</si>
  <si>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</si>
  <si>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</si>
  <si>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</si>
  <si>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</si>
  <si>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</si>
  <si>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</si>
  <si>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</si>
  <si>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</si>
  <si>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</si>
  <si>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</si>
  <si>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</si>
  <si>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</si>
  <si>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</si>
  <si>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</si>
  <si>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</si>
  <si>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</si>
  <si>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</si>
  <si>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</si>
  <si>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</si>
  <si>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</si>
  <si>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</si>
  <si>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</si>
  <si>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</si>
  <si>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</si>
  <si>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</si>
  <si>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</si>
  <si>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</si>
  <si>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</si>
  <si>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</si>
  <si>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</si>
  <si>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</si>
  <si>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</si>
  <si>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</si>
  <si>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</si>
  <si>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</si>
  <si>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</si>
  <si>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</si>
  <si>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</si>
  <si>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</si>
  <si>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</si>
  <si>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</si>
  <si>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</si>
  <si>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</si>
  <si>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</si>
  <si>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</si>
  <si>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</si>
  <si>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</si>
  <si>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</si>
  <si>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</si>
  <si>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</si>
  <si>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</si>
  <si>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</si>
  <si>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</si>
  <si>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</si>
  <si>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</si>
  <si>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</si>
  <si>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</si>
  <si>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</si>
  <si>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</si>
  <si>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</si>
  <si>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</si>
  <si>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</si>
  <si>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</si>
  <si>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</si>
  <si>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</si>
  <si>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</si>
  <si>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</si>
  <si>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</si>
  <si>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</si>
  <si>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</si>
  <si>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</si>
  <si>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</si>
  <si>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</si>
  <si>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</si>
  <si>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</si>
  <si>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</si>
  <si>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</si>
  <si>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</si>
  <si>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</si>
  <si>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</si>
  <si>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</si>
  <si>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</si>
  <si>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</si>
  <si>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</si>
  <si>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</si>
  <si>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</si>
  <si>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</si>
  <si>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</si>
  <si>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</si>
  <si>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</si>
  <si>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</si>
  <si>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</si>
  <si>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</si>
  <si>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</si>
  <si>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</si>
  <si>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</si>
  <si>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</si>
  <si>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</si>
  <si>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</si>
  <si>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</si>
  <si>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</si>
  <si>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</si>
  <si>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</si>
  <si>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</si>
  <si>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</si>
  <si>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</si>
  <si>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</si>
  <si>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</si>
  <si>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</si>
  <si>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</si>
  <si>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</si>
  <si>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</si>
  <si>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</si>
  <si>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</si>
  <si>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</si>
  <si>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</si>
  <si>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</si>
  <si>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</si>
  <si>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</si>
  <si>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</si>
  <si>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</si>
  <si>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</si>
  <si>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</si>
  <si>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</si>
  <si>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</si>
  <si>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</si>
  <si>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</si>
  <si>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</si>
  <si>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</si>
  <si>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</si>
  <si>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</si>
  <si>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</si>
  <si>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</si>
  <si>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</si>
  <si>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</si>
  <si>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</si>
  <si>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</si>
  <si>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</si>
  <si>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</si>
  <si>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</si>
  <si>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</si>
  <si>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</si>
  <si>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</si>
  <si>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</si>
  <si>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</si>
  <si>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</si>
  <si>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</si>
  <si>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</si>
  <si>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</si>
  <si>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</si>
  <si>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</si>
  <si>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</si>
  <si>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</si>
  <si>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</si>
  <si>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</si>
  <si>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</si>
  <si>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</si>
  <si>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</si>
  <si>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</si>
  <si>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</si>
  <si>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</si>
  <si>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</si>
  <si>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</si>
  <si>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</si>
  <si>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</si>
  <si>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</si>
  <si>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</si>
  <si>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</si>
  <si>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</si>
  <si>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</si>
  <si>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</si>
  <si>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</si>
  <si>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</si>
  <si>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</si>
  <si>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</si>
  <si>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</si>
  <si>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</si>
  <si>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</si>
  <si>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</si>
  <si>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</si>
  <si>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</si>
  <si>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</si>
  <si>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</si>
  <si>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</si>
  <si>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</si>
  <si>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</si>
  <si>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</si>
  <si>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</si>
  <si>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</si>
  <si>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</si>
  <si>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</si>
  <si>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</si>
  <si>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</si>
  <si>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</si>
  <si>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</si>
  <si>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</si>
  <si>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</si>
  <si>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</si>
  <si>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</si>
  <si>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</si>
  <si>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</si>
  <si>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</si>
  <si>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</si>
  <si>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</si>
  <si>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</si>
  <si>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</si>
  <si>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</si>
  <si>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</si>
  <si>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</si>
  <si>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</si>
  <si>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</si>
  <si>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</si>
  <si>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</si>
  <si>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</si>
  <si>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</si>
  <si>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</si>
  <si>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</si>
  <si>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</si>
  <si>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</si>
  <si>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</si>
  <si>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</si>
  <si>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</si>
  <si>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</si>
  <si>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</si>
  <si>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</si>
  <si>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</si>
  <si>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</si>
  <si>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</si>
  <si>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</si>
  <si>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</si>
  <si>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</si>
  <si>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</si>
  <si>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</si>
  <si>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</si>
  <si>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</si>
  <si>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</si>
  <si>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</si>
  <si>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</si>
  <si>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</si>
  <si>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</si>
  <si>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</si>
  <si>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</si>
  <si>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</si>
  <si>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</si>
  <si>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</si>
  <si>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</si>
  <si>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</si>
  <si>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</si>
  <si>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</si>
  <si>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</si>
  <si>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</si>
  <si>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</si>
  <si>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</si>
  <si>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</si>
  <si>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</si>
  <si>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</si>
  <si>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</si>
  <si>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</si>
  <si>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</si>
  <si>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</si>
  <si>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</si>
  <si>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</si>
  <si>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</si>
  <si>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</si>
  <si>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</si>
  <si>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</si>
  <si>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</si>
  <si>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</si>
  <si>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</si>
  <si>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</si>
  <si>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</si>
  <si>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</si>
  <si>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</si>
  <si>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</si>
  <si>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</si>
  <si>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</si>
  <si>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</si>
  <si>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</si>
  <si>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</si>
  <si>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</si>
  <si>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</si>
  <si>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</si>
  <si>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</si>
  <si>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</si>
  <si>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</si>
  <si>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</si>
  <si>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</si>
  <si>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</si>
  <si>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</si>
  <si>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</si>
  <si>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</si>
  <si>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</si>
  <si>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</si>
  <si>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</si>
  <si>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</si>
  <si>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</si>
  <si>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</si>
  <si>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</si>
  <si>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</si>
  <si>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</si>
  <si>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</si>
  <si>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</si>
  <si>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</si>
  <si>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</si>
  <si>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</si>
  <si>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</si>
  <si>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</si>
  <si>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</si>
  <si>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</si>
  <si>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</si>
  <si>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</si>
  <si>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</si>
  <si>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</si>
  <si>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</si>
  <si>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</si>
  <si>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</si>
  <si>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</si>
  <si>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</si>
  <si>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</si>
  <si>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</si>
  <si>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</si>
  <si>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</si>
  <si>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</si>
  <si>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</si>
  <si>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</si>
  <si>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</si>
  <si>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</si>
  <si>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</si>
  <si>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</si>
  <si>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</si>
  <si>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</si>
  <si>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</si>
  <si>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</si>
  <si>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</si>
  <si>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</si>
  <si>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</si>
  <si>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</si>
  <si>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</si>
  <si>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</si>
  <si>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</si>
  <si>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</si>
  <si>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</si>
  <si>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</si>
  <si>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</si>
  <si>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</si>
  <si>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</si>
  <si>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</si>
  <si>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</si>
  <si>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</si>
  <si>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</si>
  <si>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</si>
  <si>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</si>
  <si>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</si>
  <si>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</si>
  <si>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</si>
  <si>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</si>
  <si>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</si>
  <si>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</si>
  <si>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</si>
  <si>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</si>
  <si>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</si>
  <si>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</si>
  <si>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</si>
  <si>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</si>
  <si>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</si>
  <si>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</si>
  <si>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</si>
  <si>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</si>
  <si>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</si>
  <si>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</si>
  <si>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</si>
  <si>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</si>
  <si>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</si>
  <si>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</si>
  <si>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</si>
  <si>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</si>
  <si>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</si>
  <si>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</si>
  <si>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</si>
  <si>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</si>
  <si>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</si>
  <si>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</si>
  <si>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</si>
  <si>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</si>
  <si>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</si>
  <si>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</si>
  <si>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</si>
  <si>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</si>
  <si>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</si>
  <si>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</si>
  <si>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</si>
  <si>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</si>
  <si>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</si>
  <si>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</si>
  <si>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</si>
  <si>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</si>
  <si>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</si>
  <si>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</si>
  <si>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</si>
  <si>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</si>
  <si>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</si>
  <si>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</si>
  <si>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</si>
  <si>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</si>
  <si>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</si>
  <si>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</si>
  <si>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</si>
  <si>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</si>
  <si>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</si>
  <si>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</si>
  <si>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</si>
  <si>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</si>
  <si>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</si>
  <si>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</si>
  <si>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</si>
  <si>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</si>
  <si>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</si>
  <si>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</si>
  <si>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</si>
  <si>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</si>
  <si>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</si>
  <si>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</si>
  <si>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</si>
  <si>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</si>
  <si>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</si>
  <si>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</si>
  <si>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</si>
  <si>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</si>
  <si>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</si>
  <si>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</si>
  <si>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</si>
  <si>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</si>
  <si>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</si>
  <si>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</si>
  <si>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</si>
  <si>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</si>
  <si>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</si>
  <si>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</si>
  <si>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</si>
  <si>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</si>
  <si>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</si>
  <si>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</si>
  <si>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</si>
  <si>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</si>
  <si>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</si>
  <si>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</si>
  <si>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</si>
  <si>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</si>
  <si>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</si>
  <si>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</si>
  <si>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</si>
  <si>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</si>
  <si>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</si>
  <si>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</si>
  <si>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</si>
  <si>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</si>
  <si>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</si>
  <si>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</si>
  <si>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</si>
  <si>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</si>
  <si>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</si>
  <si>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</si>
  <si>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</si>
  <si>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</si>
  <si>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</si>
  <si>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</si>
  <si>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</si>
  <si>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</si>
  <si>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</si>
  <si>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</si>
  <si>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</si>
  <si>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</si>
  <si>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</si>
  <si>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</si>
  <si>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</si>
  <si>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</si>
  <si>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</si>
  <si>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</si>
  <si>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</si>
  <si>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</si>
  <si>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</si>
  <si>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</si>
  <si>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</si>
  <si>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</si>
  <si>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</si>
  <si>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</si>
  <si>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</si>
  <si>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</si>
  <si>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</si>
  <si>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</si>
  <si>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</si>
  <si>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</si>
  <si>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</si>
  <si>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</si>
  <si>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</si>
  <si>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</si>
  <si>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</si>
  <si>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</si>
  <si>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</si>
  <si>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</si>
  <si>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</si>
  <si>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</si>
  <si>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</si>
  <si>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</si>
  <si>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</si>
  <si>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</si>
  <si>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</si>
  <si>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</si>
  <si>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</si>
  <si>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</si>
  <si>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</si>
  <si>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</si>
  <si>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</si>
  <si>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</si>
  <si>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</si>
  <si>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</si>
  <si>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</si>
  <si>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</si>
  <si>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</si>
  <si>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</si>
  <si>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</si>
  <si>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</si>
  <si>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</si>
  <si>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</si>
  <si>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</si>
  <si>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</si>
  <si>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</si>
  <si>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</si>
  <si>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</si>
  <si>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</si>
  <si>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</si>
  <si>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</si>
  <si>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</si>
  <si>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</si>
  <si>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</si>
  <si>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</si>
  <si>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</si>
  <si>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</si>
  <si>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</si>
  <si>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</si>
  <si>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</si>
  <si>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</si>
  <si>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</si>
  <si>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</si>
  <si>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</si>
  <si>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</si>
  <si>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</si>
  <si>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</si>
  <si>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</si>
  <si>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</si>
  <si>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</si>
  <si>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</si>
  <si>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</si>
  <si>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</si>
  <si>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</si>
  <si>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</si>
  <si>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</si>
  <si>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</si>
  <si>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</si>
  <si>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</si>
  <si>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</si>
  <si>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</si>
  <si>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</si>
  <si>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</si>
  <si>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</si>
  <si>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</si>
  <si>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</si>
  <si>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</si>
  <si>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</si>
  <si>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</si>
  <si>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</si>
  <si>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</si>
  <si>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</si>
  <si>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</si>
  <si>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</si>
  <si>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</si>
  <si>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</si>
  <si>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</si>
  <si>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</si>
  <si>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</si>
  <si>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</si>
  <si>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</si>
  <si>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</si>
  <si>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</si>
  <si>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</si>
  <si>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</si>
  <si>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</si>
  <si>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</si>
  <si>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</si>
  <si>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</si>
  <si>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</si>
  <si>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</si>
  <si>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</si>
  <si>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</si>
  <si>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</si>
  <si>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</si>
  <si>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</si>
  <si>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</si>
  <si>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</si>
  <si>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</si>
  <si>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</si>
  <si>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</si>
  <si>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</si>
  <si>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</si>
  <si>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</si>
  <si>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</si>
  <si>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</si>
  <si>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</si>
  <si>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</si>
  <si>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</si>
  <si>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</si>
  <si>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</si>
  <si>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</si>
  <si>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</si>
  <si>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</si>
  <si>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</si>
  <si>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</si>
  <si>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</si>
  <si>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</si>
  <si>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</si>
  <si>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</si>
  <si>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</si>
  <si>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</si>
  <si>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</si>
  <si>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</si>
  <si>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</si>
  <si>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</si>
  <si>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</si>
  <si>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</si>
  <si>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</si>
  <si>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</si>
  <si>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</si>
  <si>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</si>
  <si>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</si>
  <si>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</si>
  <si>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</si>
  <si>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</si>
  <si>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</si>
  <si>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</si>
  <si>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</si>
  <si>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</si>
  <si>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</si>
  <si>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</si>
  <si>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</si>
  <si>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</si>
  <si>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</si>
  <si>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</si>
  <si>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</si>
  <si>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</si>
  <si>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</si>
  <si>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</si>
  <si>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</si>
  <si>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</si>
  <si>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</si>
  <si>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</si>
  <si>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</si>
  <si>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</si>
  <si>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</si>
  <si>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</si>
  <si>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</si>
  <si>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</si>
  <si>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</si>
  <si>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</si>
  <si>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</si>
  <si>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</si>
  <si>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</si>
  <si>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</si>
  <si>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</si>
  <si>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</si>
  <si>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</si>
  <si>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</si>
  <si>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</si>
  <si>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</si>
  <si>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</si>
  <si>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</si>
  <si>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</si>
  <si>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</si>
  <si>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</si>
  <si>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</si>
  <si>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</si>
  <si>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</si>
  <si>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</si>
  <si>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</si>
  <si>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</si>
  <si>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</si>
  <si>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</si>
  <si>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</si>
  <si>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</si>
  <si>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</si>
  <si>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</si>
  <si>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</si>
  <si>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</si>
  <si>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</si>
  <si>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</si>
  <si>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</si>
  <si>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</si>
  <si>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</si>
  <si>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</si>
  <si>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</si>
  <si>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</si>
  <si>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</si>
  <si>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</si>
  <si>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</si>
  <si>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</si>
  <si>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</si>
  <si>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</si>
  <si>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</si>
  <si>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</si>
  <si>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</si>
  <si>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</si>
  <si>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</si>
  <si>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</si>
  <si>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</si>
  <si>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</si>
  <si>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</si>
  <si>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</si>
  <si>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</si>
  <si>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</si>
  <si>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</si>
  <si>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</si>
  <si>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</si>
  <si>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</si>
  <si>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</si>
  <si>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</si>
  <si>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</si>
  <si>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</si>
  <si>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</si>
  <si>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</si>
  <si>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</si>
  <si>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</si>
  <si>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</si>
  <si>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</si>
  <si>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</si>
  <si>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</si>
  <si>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</si>
  <si>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</si>
  <si>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</si>
  <si>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</si>
  <si>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</si>
  <si>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</si>
  <si>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</si>
  <si>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</si>
  <si>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</si>
  <si>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</si>
  <si>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</si>
  <si>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</si>
  <si>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</si>
  <si>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</si>
  <si>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</si>
  <si>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</si>
  <si>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</si>
  <si>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</si>
  <si>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</si>
  <si>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</si>
  <si>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</si>
  <si>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</si>
  <si>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</si>
  <si>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</si>
  <si>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</si>
  <si>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</si>
  <si>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</si>
  <si>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</si>
  <si>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</si>
  <si>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</si>
  <si>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</si>
  <si>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</si>
  <si>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</si>
  <si>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</si>
  <si>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</si>
  <si>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</si>
  <si>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</si>
  <si>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</si>
  <si>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</si>
  <si>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</si>
  <si>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</si>
  <si>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</si>
  <si>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</si>
  <si>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</si>
  <si>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</si>
  <si>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</si>
  <si>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</si>
  <si>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</si>
  <si>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</si>
  <si>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</si>
  <si>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</si>
  <si>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</si>
  <si>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</si>
  <si>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</si>
  <si>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</si>
  <si>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</si>
  <si>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</si>
  <si>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</si>
  <si>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</si>
  <si>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</si>
  <si>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</si>
  <si>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</si>
  <si>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</si>
  <si>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</si>
  <si>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</si>
  <si>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</si>
  <si>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</si>
  <si>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</si>
  <si>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</si>
  <si>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</si>
  <si>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</si>
  <si>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</si>
  <si>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</si>
  <si>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</si>
  <si>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</si>
  <si>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</si>
  <si>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</si>
  <si>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</si>
  <si>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</si>
  <si>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</si>
  <si>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</si>
  <si>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</si>
  <si>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</si>
  <si>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</si>
  <si>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</si>
  <si>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</si>
  <si>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</si>
  <si>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</si>
  <si>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</si>
  <si>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</si>
  <si>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</si>
  <si>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</si>
  <si>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</si>
  <si>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</si>
  <si>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</si>
  <si>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</si>
  <si>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</si>
  <si>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</si>
  <si>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</si>
  <si>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</si>
  <si>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</si>
  <si>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</si>
  <si>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</si>
  <si>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</si>
  <si>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</si>
  <si>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</si>
  <si>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</si>
  <si>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</si>
  <si>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</si>
  <si>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</si>
  <si>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</si>
  <si>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</si>
  <si>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</si>
  <si>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</si>
  <si>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</si>
  <si>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</si>
  <si>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</si>
  <si>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</si>
  <si>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</si>
  <si>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</si>
  <si>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</si>
  <si>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</si>
  <si>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</si>
  <si>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</si>
  <si>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</si>
  <si>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</si>
  <si>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</si>
  <si>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</si>
  <si>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</si>
  <si>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</si>
  <si>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</si>
  <si>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</si>
  <si>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</si>
  <si>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</si>
  <si>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</si>
  <si>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</si>
  <si>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</si>
  <si>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</si>
  <si>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</si>
  <si>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</si>
  <si>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</si>
  <si>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</si>
  <si>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</si>
  <si>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</si>
  <si>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</si>
  <si>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</si>
  <si>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</si>
  <si>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</si>
  <si>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</si>
  <si>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</si>
  <si>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</si>
  <si>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</si>
  <si>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</si>
  <si>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</si>
  <si>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</si>
  <si>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</si>
  <si>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</si>
  <si>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</si>
  <si>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</si>
  <si>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</si>
  <si>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</si>
  <si>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</si>
  <si>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</si>
  <si>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</si>
  <si>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</si>
  <si>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</si>
  <si>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</si>
  <si>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</si>
  <si>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</si>
  <si>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</si>
  <si>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</si>
  <si>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</si>
  <si>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</si>
  <si>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</si>
  <si>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</si>
  <si>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</si>
  <si>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</si>
  <si>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</si>
  <si>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</si>
  <si>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</si>
  <si>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</si>
  <si>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</si>
  <si>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</si>
  <si>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</si>
  <si>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</si>
  <si>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</si>
  <si>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</si>
  <si>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</si>
  <si>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</si>
  <si>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</si>
  <si>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</si>
  <si>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</si>
  <si>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</si>
  <si>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</si>
  <si>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</si>
  <si>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</si>
  <si>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</si>
  <si>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</si>
  <si>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</si>
  <si>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</si>
  <si>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</si>
  <si>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</si>
  <si>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</si>
  <si>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</si>
  <si>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</si>
  <si>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</si>
  <si>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</si>
  <si>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</si>
  <si>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</si>
  <si>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</si>
  <si>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</si>
  <si>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</si>
  <si>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</si>
  <si>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</si>
  <si>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</si>
  <si>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</si>
  <si>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</si>
  <si>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</si>
  <si>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</si>
  <si>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</si>
  <si>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</si>
  <si>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</si>
  <si>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</si>
  <si>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</si>
  <si>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</si>
  <si>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</si>
  <si>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</si>
  <si>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</si>
  <si>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</si>
  <si>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</si>
  <si>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</si>
  <si>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</si>
  <si>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</si>
  <si>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</si>
  <si>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</si>
  <si>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</si>
  <si>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</si>
  <si>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</si>
  <si>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</si>
  <si>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</si>
  <si>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</si>
  <si>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</si>
  <si>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</si>
  <si>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</si>
  <si>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</si>
  <si>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</si>
  <si>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</si>
  <si>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</si>
  <si>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</si>
  <si>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</si>
  <si>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</si>
  <si>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</si>
  <si>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</si>
  <si>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</si>
  <si>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</si>
  <si>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</si>
  <si>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</si>
  <si>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</si>
  <si>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</si>
  <si>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</si>
  <si>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</si>
  <si>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</si>
  <si>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</si>
  <si>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</si>
  <si>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</si>
  <si>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</si>
  <si>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</si>
  <si>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</si>
  <si>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</si>
  <si>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</si>
  <si>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</si>
  <si>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</si>
  <si>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</si>
  <si>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</si>
  <si>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</si>
  <si>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</si>
  <si>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</si>
  <si>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</si>
  <si>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</si>
  <si>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</si>
  <si>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</si>
  <si>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</si>
  <si>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</si>
  <si>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</si>
  <si>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</si>
  <si>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</si>
  <si>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</si>
  <si>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</si>
  <si>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</si>
  <si>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</si>
  <si>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</si>
  <si>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</si>
  <si>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</si>
  <si>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</si>
  <si>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</si>
  <si>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</si>
  <si>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</si>
  <si>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</si>
  <si>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</si>
  <si>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</si>
  <si>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</si>
  <si>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</si>
  <si>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</si>
  <si>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</si>
  <si>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</si>
  <si>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</si>
  <si>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</si>
  <si>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</si>
  <si>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</si>
  <si>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</si>
  <si>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</si>
  <si>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</si>
  <si>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</si>
  <si>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</si>
  <si>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</si>
  <si>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</si>
  <si>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</si>
  <si>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</si>
  <si>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</si>
  <si>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</si>
  <si>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</si>
  <si>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</si>
  <si>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</si>
  <si>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</si>
  <si>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</si>
  <si>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</si>
  <si>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</si>
  <si>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</si>
  <si>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</si>
  <si>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</si>
  <si>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</si>
  <si>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</si>
  <si>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</si>
  <si>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</si>
  <si>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</si>
  <si>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</si>
  <si>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</si>
  <si>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</si>
  <si>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</si>
  <si>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</si>
  <si>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</si>
  <si>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</si>
  <si>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</si>
  <si>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</si>
  <si>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</si>
  <si>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</si>
  <si>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</si>
  <si>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</si>
  <si>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</si>
  <si>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</si>
  <si>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</si>
  <si>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</si>
  <si>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</si>
  <si>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</si>
  <si>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</si>
  <si>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</si>
  <si>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</si>
  <si>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</si>
  <si>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</si>
  <si>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</si>
  <si>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</si>
  <si>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</si>
  <si>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</si>
  <si>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</si>
  <si>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</si>
  <si>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</si>
  <si>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</si>
  <si>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</si>
  <si>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</si>
  <si>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</si>
  <si>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</si>
  <si>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</si>
  <si>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</si>
  <si>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</si>
  <si>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</si>
  <si>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</si>
  <si>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</si>
  <si>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</si>
  <si>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</si>
  <si>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</si>
  <si>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</si>
  <si>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</si>
  <si>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</si>
  <si>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</si>
  <si>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</si>
  <si>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</si>
  <si>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</si>
  <si>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</si>
  <si>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</si>
  <si>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</si>
  <si>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</si>
  <si>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</si>
  <si>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</si>
  <si>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</si>
  <si>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</si>
  <si>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</si>
  <si>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</si>
  <si>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</si>
  <si>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</si>
  <si>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</si>
  <si>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</si>
  <si>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</si>
  <si>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</si>
  <si>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</si>
  <si>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</si>
  <si>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</si>
  <si>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</si>
  <si>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</si>
  <si>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</si>
  <si>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</si>
  <si>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</si>
  <si>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</si>
  <si>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</si>
  <si>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</si>
  <si>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</si>
  <si>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</si>
  <si>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</si>
  <si>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</si>
  <si>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</si>
  <si>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</si>
  <si>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</si>
  <si>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</si>
  <si>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</si>
  <si>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</si>
  <si>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</si>
  <si>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</si>
  <si>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</si>
  <si>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</si>
  <si>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</si>
  <si>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</si>
  <si>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</si>
  <si>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</si>
  <si>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</si>
  <si>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</si>
  <si>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</si>
  <si>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</si>
  <si>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</si>
  <si>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</si>
  <si>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</si>
  <si>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</si>
  <si>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</si>
  <si>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</si>
  <si>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</si>
  <si>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</si>
  <si>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</si>
  <si>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</si>
  <si>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</si>
  <si>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</si>
  <si>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</si>
  <si>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</si>
  <si>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</si>
  <si>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</si>
  <si>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</si>
  <si>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</si>
  <si>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</si>
  <si>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</si>
  <si>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</si>
  <si>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</si>
  <si>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</si>
  <si>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</si>
  <si>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</si>
  <si>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</si>
  <si>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</si>
  <si>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</si>
  <si>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</si>
  <si>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</si>
  <si>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</si>
  <si>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</si>
  <si>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</si>
  <si>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</si>
  <si>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</si>
  <si>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</si>
  <si>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</si>
  <si>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</si>
  <si>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</si>
  <si>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</si>
  <si>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</si>
  <si>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</si>
  <si>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</si>
  <si>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</si>
  <si>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</si>
  <si>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</si>
  <si>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</si>
  <si>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</si>
  <si>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</si>
  <si>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</si>
  <si>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</si>
  <si>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</si>
  <si>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</si>
  <si>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</si>
  <si>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</si>
  <si>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</si>
  <si>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</si>
  <si>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</si>
  <si>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</si>
  <si>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</si>
  <si>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</si>
  <si>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</si>
  <si>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</si>
  <si>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</si>
  <si>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</si>
  <si>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</si>
  <si>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</si>
  <si>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</si>
  <si>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</si>
  <si>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</si>
  <si>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</si>
  <si>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</si>
  <si>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</si>
  <si>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</si>
  <si>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</si>
  <si>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</si>
  <si>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</si>
  <si>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</si>
  <si>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</si>
  <si>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</si>
  <si>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</si>
  <si>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</si>
  <si>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</si>
  <si>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</si>
  <si>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</si>
  <si>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</si>
  <si>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</si>
  <si>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</si>
  <si>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</si>
  <si>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</si>
  <si>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</si>
  <si>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</si>
  <si>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</si>
  <si>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</si>
  <si>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</si>
  <si>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</si>
  <si>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</si>
  <si>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</si>
  <si>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</si>
  <si>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</si>
  <si>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</si>
  <si>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</si>
  <si>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</si>
  <si>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</si>
  <si>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</si>
  <si>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</si>
  <si>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</si>
  <si>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</si>
  <si>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</si>
  <si>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</si>
  <si>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</si>
  <si>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</si>
  <si>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</si>
  <si>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</si>
  <si>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</si>
  <si>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</si>
  <si>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</si>
  <si>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</si>
  <si>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</si>
  <si>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</si>
  <si>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</si>
  <si>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</si>
  <si>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</si>
  <si>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</si>
  <si>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</si>
  <si>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</si>
  <si>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</si>
  <si>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</si>
  <si>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</si>
  <si>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</si>
  <si>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</si>
  <si>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</si>
  <si>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</si>
  <si>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</si>
  <si>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</si>
  <si>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</si>
  <si>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</si>
  <si>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</si>
  <si>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</si>
  <si>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</si>
  <si>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</si>
  <si>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</si>
  <si>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</si>
  <si>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</si>
  <si>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</si>
  <si>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</si>
  <si>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</si>
  <si>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</si>
  <si>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</si>
  <si>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</si>
  <si>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</si>
  <si>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</si>
  <si>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</si>
  <si>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</si>
  <si>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</si>
  <si>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</si>
  <si>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</si>
  <si>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</si>
  <si>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</si>
  <si>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</si>
  <si>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</si>
  <si>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</si>
  <si>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</si>
  <si>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</si>
  <si>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</si>
  <si>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</si>
  <si>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</si>
  <si>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</si>
  <si>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</si>
  <si>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</si>
  <si>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</si>
  <si>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</si>
  <si>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</si>
  <si>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</si>
  <si>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</si>
  <si>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</si>
  <si>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</si>
  <si>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</si>
  <si>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</si>
  <si>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</si>
  <si>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</si>
  <si>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</si>
  <si>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</si>
  <si>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</si>
  <si>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</si>
  <si>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</si>
  <si>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</si>
  <si>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</si>
  <si>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</si>
  <si>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</si>
  <si>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</si>
  <si>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</si>
  <si>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</si>
  <si>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</si>
  <si>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</si>
  <si>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</si>
  <si>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</si>
  <si>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</si>
  <si>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2024年通海县县本级一般公共预算政府预算经济分类表（基本支出）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</si>
  <si>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</si>
  <si>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</si>
  <si>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</si>
  <si>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</si>
  <si>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</si>
  <si>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</si>
  <si>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</si>
  <si>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</si>
  <si>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</si>
  <si>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</si>
  <si>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</si>
  <si>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</si>
  <si>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</si>
  <si>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</si>
  <si>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</si>
  <si>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</si>
  <si>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</si>
  <si>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</si>
  <si>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</si>
  <si>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</si>
  <si>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</si>
  <si>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</si>
  <si>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</si>
  <si>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</si>
  <si>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</si>
  <si>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</si>
  <si>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</si>
  <si>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</si>
  <si>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</si>
  <si>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2024年通海县县本级一般公共预算支出表(县对下转移支付项目)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</si>
  <si>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</si>
  <si>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</si>
  <si>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</si>
  <si>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</si>
  <si>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</si>
  <si>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</si>
  <si>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</si>
  <si>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</si>
  <si>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</si>
  <si>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</si>
  <si>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</si>
  <si>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</si>
  <si>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</si>
  <si>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</si>
  <si>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</si>
  <si>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</si>
  <si>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</si>
  <si>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</si>
  <si>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</si>
  <si>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</si>
  <si>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</si>
  <si>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</si>
  <si>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</si>
  <si>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</si>
  <si>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注：通海县2024年无对下转移支付资金。</t>
  </si>
  <si>
    <t>1-7  2024年通海县分地区税收返还和转移支付预算表</t>
  </si>
  <si>
    <t>乡（镇）</t>
  </si>
  <si>
    <t>税收返还</t>
  </si>
  <si>
    <t>转移支付</t>
  </si>
  <si>
    <t>一、提前下达数</t>
  </si>
  <si>
    <t>四街镇</t>
  </si>
  <si>
    <t xml:space="preserve"> </t>
  </si>
  <si>
    <t>纳古镇</t>
  </si>
  <si>
    <t>河西镇</t>
  </si>
  <si>
    <t>兴蒙乡</t>
  </si>
  <si>
    <t>九龙街道</t>
  </si>
  <si>
    <t>里山乡</t>
  </si>
  <si>
    <t>高大乡</t>
  </si>
  <si>
    <t>杨广镇</t>
  </si>
  <si>
    <t>秀山镇</t>
  </si>
  <si>
    <t>二、预算数</t>
  </si>
  <si>
    <t>1-8  2024年通海县县本级“三公”经费预算财政拨款情况统计表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</si>
  <si>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</si>
  <si>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</si>
  <si>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</si>
  <si>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</si>
  <si>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</si>
  <si>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</si>
  <si>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</si>
  <si>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</si>
  <si>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</si>
  <si>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2024年通海县政府性基金预算收入情况表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</si>
  <si>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</si>
  <si>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</si>
  <si>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</si>
  <si>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</si>
  <si>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</si>
  <si>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</si>
  <si>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</si>
  <si>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</si>
  <si>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</si>
  <si>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</si>
  <si>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</si>
  <si>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</si>
  <si>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</si>
  <si>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</si>
  <si>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</si>
  <si>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</si>
  <si>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</si>
  <si>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</si>
  <si>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</si>
  <si>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</si>
  <si>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</si>
  <si>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</si>
  <si>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</si>
  <si>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</si>
  <si>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</si>
  <si>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</si>
  <si>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</si>
  <si>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</si>
  <si>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</si>
  <si>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</si>
  <si>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</si>
  <si>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</si>
  <si>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</si>
  <si>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</si>
  <si>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</si>
  <si>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</si>
  <si>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</si>
  <si>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</si>
  <si>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</si>
  <si>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</si>
  <si>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</si>
  <si>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</si>
  <si>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</si>
  <si>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</si>
  <si>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</si>
  <si>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</si>
  <si>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</si>
  <si>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</si>
  <si>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</si>
  <si>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</si>
  <si>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</si>
  <si>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</si>
  <si>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</si>
  <si>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2024年通海县政府性基金预算支出情况表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</si>
  <si>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</si>
  <si>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</si>
  <si>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</si>
  <si>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</si>
  <si>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</si>
  <si>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</si>
  <si>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</si>
  <si>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</si>
  <si>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</si>
  <si>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</si>
  <si>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</si>
  <si>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</si>
  <si>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</si>
  <si>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</si>
  <si>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</si>
  <si>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</si>
  <si>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</si>
  <si>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</si>
  <si>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</si>
  <si>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</si>
  <si>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</si>
  <si>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</si>
  <si>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</si>
  <si>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</si>
  <si>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</si>
  <si>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</si>
  <si>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</si>
  <si>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</si>
  <si>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</si>
  <si>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</si>
  <si>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</si>
  <si>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</si>
  <si>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</si>
  <si>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</si>
  <si>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</si>
  <si>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</si>
  <si>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</si>
  <si>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</si>
  <si>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</si>
  <si>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</si>
  <si>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</si>
  <si>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</si>
  <si>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</si>
  <si>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</si>
  <si>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</si>
  <si>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</si>
  <si>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</si>
  <si>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</si>
  <si>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</si>
  <si>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</si>
  <si>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</si>
  <si>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</si>
  <si>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</si>
  <si>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</si>
  <si>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</si>
  <si>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</si>
  <si>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</si>
  <si>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</si>
  <si>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</si>
  <si>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</si>
  <si>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</si>
  <si>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</si>
  <si>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</si>
  <si>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</si>
  <si>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</si>
  <si>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</si>
  <si>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</si>
  <si>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</si>
  <si>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</si>
  <si>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</si>
  <si>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</si>
  <si>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</si>
  <si>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</si>
  <si>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</si>
  <si>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</si>
  <si>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</si>
  <si>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</si>
  <si>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</si>
  <si>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</si>
  <si>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</si>
  <si>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</si>
  <si>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</si>
  <si>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</si>
  <si>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</si>
  <si>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</si>
  <si>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</si>
  <si>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</si>
  <si>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</si>
  <si>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</si>
  <si>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</si>
  <si>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</si>
  <si>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</si>
  <si>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</si>
  <si>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</si>
  <si>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</si>
  <si>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</si>
  <si>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</si>
  <si>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</si>
  <si>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</si>
  <si>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</si>
  <si>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</si>
  <si>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</si>
  <si>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</si>
  <si>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</si>
  <si>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</si>
  <si>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</si>
  <si>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</si>
  <si>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</si>
  <si>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</si>
  <si>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</si>
  <si>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</si>
  <si>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</si>
  <si>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</si>
  <si>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</si>
  <si>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</si>
  <si>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</si>
  <si>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</si>
  <si>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</si>
  <si>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</si>
  <si>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</si>
  <si>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</si>
  <si>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</si>
  <si>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</si>
  <si>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</si>
  <si>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</si>
  <si>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</si>
  <si>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</si>
  <si>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</si>
  <si>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</si>
  <si>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</si>
  <si>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</si>
  <si>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</si>
  <si>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</si>
  <si>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</si>
  <si>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</si>
  <si>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</si>
  <si>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</si>
  <si>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</si>
  <si>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</si>
  <si>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</si>
  <si>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</si>
  <si>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</si>
  <si>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</si>
  <si>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</si>
  <si>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</si>
  <si>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</si>
  <si>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</si>
  <si>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</si>
  <si>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</si>
  <si>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</si>
  <si>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</si>
  <si>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</si>
  <si>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</si>
  <si>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</si>
  <si>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</si>
  <si>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</si>
  <si>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</si>
  <si>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</si>
  <si>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</si>
  <si>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</si>
  <si>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</si>
  <si>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</si>
  <si>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</si>
  <si>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</si>
  <si>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</si>
  <si>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</si>
  <si>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</si>
  <si>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</si>
  <si>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</si>
  <si>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</si>
  <si>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</si>
  <si>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</si>
  <si>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</si>
  <si>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</si>
  <si>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</si>
  <si>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</si>
  <si>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</si>
  <si>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</si>
  <si>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</si>
  <si>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</si>
  <si>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</si>
  <si>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</si>
  <si>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</si>
  <si>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</si>
  <si>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</si>
  <si>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</si>
  <si>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</si>
  <si>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</si>
  <si>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</si>
  <si>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</si>
  <si>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</si>
  <si>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</si>
  <si>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</si>
  <si>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</si>
  <si>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</si>
  <si>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</si>
  <si>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</si>
  <si>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</si>
  <si>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</si>
  <si>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</si>
  <si>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</si>
  <si>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</si>
  <si>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</si>
  <si>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</si>
  <si>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</si>
  <si>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</si>
  <si>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</si>
  <si>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</si>
  <si>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</si>
  <si>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</si>
  <si>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</si>
  <si>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</si>
  <si>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</si>
  <si>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</si>
  <si>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</si>
  <si>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</si>
  <si>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</si>
  <si>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</si>
  <si>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</si>
  <si>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</si>
  <si>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</si>
  <si>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</si>
  <si>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</si>
  <si>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</si>
  <si>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</si>
  <si>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</si>
  <si>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</si>
  <si>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</si>
  <si>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</si>
  <si>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</si>
  <si>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</si>
  <si>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</si>
  <si>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</si>
  <si>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</si>
  <si>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</si>
  <si>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</si>
  <si>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</si>
  <si>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</si>
  <si>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</si>
  <si>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</si>
  <si>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</si>
  <si>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</si>
  <si>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</si>
  <si>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</si>
  <si>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</si>
  <si>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</si>
  <si>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</si>
  <si>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</si>
  <si>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</si>
  <si>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</si>
  <si>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</si>
  <si>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</si>
  <si>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</si>
  <si>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</si>
  <si>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</si>
  <si>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</si>
  <si>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</si>
  <si>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</si>
  <si>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</si>
  <si>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</si>
  <si>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</si>
  <si>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</si>
  <si>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</si>
  <si>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</si>
  <si>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</si>
  <si>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</si>
  <si>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</si>
  <si>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</si>
  <si>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</si>
  <si>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</si>
  <si>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</si>
  <si>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</si>
  <si>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</si>
  <si>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</si>
  <si>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</si>
  <si>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</si>
  <si>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</si>
  <si>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</si>
  <si>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</si>
  <si>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</si>
  <si>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</si>
  <si>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</si>
  <si>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</si>
  <si>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</si>
  <si>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</si>
  <si>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</si>
  <si>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</si>
  <si>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</si>
  <si>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</si>
  <si>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</si>
  <si>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</si>
  <si>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</si>
  <si>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</si>
  <si>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</si>
  <si>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</si>
  <si>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</si>
  <si>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</si>
  <si>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</si>
  <si>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</si>
  <si>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</si>
  <si>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</si>
  <si>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</si>
  <si>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</si>
  <si>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</si>
  <si>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</si>
  <si>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</si>
  <si>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</si>
  <si>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</si>
  <si>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</si>
  <si>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</si>
  <si>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</si>
  <si>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</si>
  <si>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</si>
  <si>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</si>
  <si>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</si>
  <si>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</si>
  <si>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</si>
  <si>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</si>
  <si>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</si>
  <si>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</si>
  <si>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</si>
  <si>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</si>
  <si>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</si>
  <si>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</si>
  <si>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</si>
  <si>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</si>
  <si>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</si>
  <si>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</si>
  <si>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</si>
  <si>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</si>
  <si>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</si>
  <si>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</si>
  <si>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</si>
  <si>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</si>
  <si>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</si>
  <si>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</si>
  <si>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</si>
  <si>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</si>
  <si>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</si>
  <si>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</si>
  <si>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</si>
  <si>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</si>
  <si>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</si>
  <si>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</si>
  <si>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</si>
  <si>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</si>
  <si>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</si>
  <si>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</si>
  <si>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</si>
  <si>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</si>
  <si>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</si>
  <si>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</si>
  <si>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</si>
  <si>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</si>
  <si>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</si>
  <si>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</si>
  <si>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</si>
  <si>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</si>
  <si>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</si>
  <si>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</si>
  <si>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</si>
  <si>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</si>
  <si>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</si>
  <si>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</si>
  <si>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</si>
  <si>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</si>
  <si>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</si>
  <si>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</si>
  <si>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</si>
  <si>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</si>
  <si>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</si>
  <si>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</si>
  <si>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</si>
  <si>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</si>
  <si>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</si>
  <si>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</si>
  <si>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</si>
  <si>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</si>
  <si>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</si>
  <si>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</si>
  <si>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</si>
  <si>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</si>
  <si>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</si>
  <si>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</si>
  <si>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</si>
  <si>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</si>
  <si>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</si>
  <si>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</si>
  <si>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</si>
  <si>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</si>
  <si>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</si>
  <si>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</si>
  <si>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</si>
  <si>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</si>
  <si>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</si>
  <si>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</si>
  <si>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</si>
  <si>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</si>
  <si>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</si>
  <si>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</si>
  <si>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</si>
  <si>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</si>
  <si>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</si>
  <si>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</si>
  <si>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</si>
  <si>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</si>
  <si>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</si>
  <si>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</si>
  <si>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</si>
  <si>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</si>
  <si>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</si>
  <si>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</si>
  <si>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</si>
  <si>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</si>
  <si>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</si>
  <si>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</si>
  <si>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</si>
  <si>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</si>
  <si>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</si>
  <si>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</si>
  <si>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</si>
  <si>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</si>
  <si>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</si>
  <si>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</si>
  <si>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</si>
  <si>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</si>
  <si>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</si>
  <si>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</si>
  <si>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</si>
  <si>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</si>
  <si>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</si>
  <si>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</si>
  <si>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</si>
  <si>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</si>
  <si>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</si>
  <si>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</si>
  <si>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</si>
  <si>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</si>
  <si>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</si>
  <si>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</si>
  <si>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</si>
  <si>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</si>
  <si>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</si>
  <si>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</si>
  <si>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</si>
  <si>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</si>
  <si>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</si>
  <si>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</si>
  <si>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</si>
  <si>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</si>
  <si>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</si>
  <si>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</si>
  <si>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</si>
  <si>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</si>
  <si>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</si>
  <si>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</si>
  <si>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</si>
  <si>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</si>
  <si>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</si>
  <si>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</si>
  <si>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</si>
  <si>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</si>
  <si>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</si>
  <si>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</si>
  <si>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</si>
  <si>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</si>
  <si>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2024年通海县政府性基金预算收入情况表</t>
  </si>
  <si>
    <t>县本级政府性基金预算收入</t>
  </si>
  <si>
    <t xml:space="preserve">   政府性基金补助收入</t>
  </si>
  <si>
    <t>否</t>
  </si>
  <si>
    <t xml:space="preserve">     政府性基金上解收入</t>
  </si>
  <si>
    <t>2-4 2024年县本级政府性基金预算支出情况表</t>
  </si>
  <si>
    <t>类</t>
  </si>
  <si>
    <t>县本级政府性基金支出</t>
  </si>
  <si>
    <t>2300401</t>
  </si>
  <si>
    <t xml:space="preserve">     政府性基金补助支出</t>
  </si>
  <si>
    <t>203308</t>
  </si>
  <si>
    <t>23011</t>
  </si>
  <si>
    <t xml:space="preserve">   地方政府专项债务转贷支出</t>
  </si>
  <si>
    <t>上年结转对应安排支出</t>
  </si>
  <si>
    <t>2-5  2024年通海县县本级政府性基金支出表(县对下转移支付)</t>
  </si>
  <si>
    <t>本年支出小计</t>
  </si>
  <si>
    <t>3-1  2024年通海县国有资本经营收入预算情况表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</si>
  <si>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</si>
  <si>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</si>
  <si>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</si>
  <si>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</si>
  <si>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</si>
  <si>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</si>
  <si>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</si>
  <si>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</si>
  <si>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</si>
  <si>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</si>
  <si>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</si>
  <si>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</si>
  <si>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</si>
  <si>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</si>
  <si>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</si>
  <si>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</si>
  <si>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</si>
  <si>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</si>
  <si>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</si>
  <si>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</si>
  <si>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</si>
  <si>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</si>
  <si>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</si>
  <si>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</si>
  <si>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</si>
  <si>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</si>
  <si>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</si>
  <si>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</si>
  <si>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</si>
  <si>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</si>
  <si>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</si>
  <si>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</si>
  <si>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</si>
  <si>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</si>
  <si>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</si>
  <si>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</si>
  <si>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</si>
  <si>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</si>
  <si>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2024年通海县国有资本经营支出预算情况表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</si>
  <si>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</si>
  <si>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</si>
  <si>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</si>
  <si>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</si>
  <si>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</si>
  <si>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</si>
  <si>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</si>
  <si>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</si>
  <si>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</si>
  <si>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</si>
  <si>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</si>
  <si>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</si>
  <si>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</si>
  <si>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</si>
  <si>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</si>
  <si>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</si>
  <si>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</si>
  <si>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</si>
  <si>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</si>
  <si>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</si>
  <si>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</si>
  <si>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</si>
  <si>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</si>
  <si>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</si>
  <si>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</si>
  <si>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</si>
  <si>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</si>
  <si>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</si>
  <si>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</si>
  <si>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</si>
  <si>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</si>
  <si>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</si>
  <si>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</si>
  <si>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</si>
  <si>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2024年县本级国有资本经营支出预算情况表</t>
  </si>
  <si>
    <t>项   目</t>
  </si>
  <si>
    <t xml:space="preserve">    "三供一业"移交补助支出</t>
  </si>
  <si>
    <t xml:space="preserve">   其他金融国有资本经营预算支出</t>
  </si>
  <si>
    <t>县本级国有资本经营支出</t>
  </si>
  <si>
    <t>3-5  2024年通海县县本级国有资本经营预算转移支付表（分地区）</t>
  </si>
  <si>
    <t>地  区</t>
  </si>
  <si>
    <t>预算数</t>
  </si>
  <si>
    <t>合  计</t>
  </si>
  <si>
    <t>3-6  2024年通海县县本级国有资本经营预算转移支付表（分项目）</t>
  </si>
  <si>
    <t>项目名称</t>
  </si>
  <si>
    <t>4-1  2024年通海县社会保险基金收入预算情况表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</si>
  <si>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</si>
  <si>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</si>
  <si>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</si>
  <si>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</si>
  <si>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</si>
  <si>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</si>
  <si>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</si>
  <si>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</si>
  <si>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</si>
  <si>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</si>
  <si>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</si>
  <si>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</si>
  <si>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</si>
  <si>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</si>
  <si>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</si>
  <si>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</si>
  <si>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</si>
  <si>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</si>
  <si>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2024年通海县社会保险基金支出预算情况表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</si>
  <si>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</si>
  <si>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</si>
  <si>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</si>
  <si>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</si>
  <si>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</si>
  <si>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</si>
  <si>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</si>
  <si>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</si>
  <si>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</si>
  <si>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</si>
  <si>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</si>
  <si>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</si>
  <si>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</si>
  <si>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</si>
  <si>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2024年县本级社会保险基金收入预算情况表</t>
  </si>
  <si>
    <t>4-4  2024年通海县县本级社会保险基金支出预算情况表</t>
  </si>
  <si>
    <t>5-1  通海县2023年地方政府债务限额及余额预算情况表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</si>
  <si>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</si>
  <si>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</si>
  <si>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</si>
  <si>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</si>
  <si>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</si>
  <si>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</si>
  <si>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</si>
  <si>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</si>
  <si>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</si>
  <si>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</si>
  <si>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</si>
  <si>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</si>
  <si>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</si>
  <si>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通海县</t>
  </si>
  <si>
    <t>注：1.本表反映上一年度本地区、本级及分地区地方政府债务限额及余额预计执行数。</t>
  </si>
  <si>
    <t xml:space="preserve">    2.本表由县级以上地方各级财政部门在本级人民代表大会批准预算后二十日内公开。</t>
  </si>
  <si>
    <t>5-2  通海县2023年地方政府一般债务余额情况表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</si>
  <si>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</si>
  <si>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</si>
  <si>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</si>
  <si>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</si>
  <si>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</si>
  <si>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</si>
  <si>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</si>
  <si>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</si>
  <si>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</si>
  <si>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</si>
  <si>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</si>
  <si>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</si>
  <si>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通海县县本级2023年地方政府一般债务余额情况表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</si>
  <si>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</si>
  <si>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</si>
  <si>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</si>
  <si>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通海县2023年地方政府专项债务余额情况表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</si>
  <si>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</si>
  <si>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</si>
  <si>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</si>
  <si>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</si>
  <si>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</si>
  <si>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</si>
  <si>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</si>
  <si>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</si>
  <si>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通海县县本级2023年地方政府专项债务余额情况表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</si>
  <si>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</si>
  <si>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</si>
  <si>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</si>
  <si>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通海县地方政府债券发行及还本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</si>
  <si>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</si>
  <si>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</si>
  <si>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</si>
  <si>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</si>
  <si>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</si>
  <si>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</si>
  <si>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</si>
  <si>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</si>
  <si>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</si>
  <si>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</si>
  <si>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</si>
  <si>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</si>
  <si>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</si>
  <si>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</si>
  <si>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</si>
  <si>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</si>
  <si>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</si>
  <si>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</si>
  <si>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</si>
  <si>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</si>
  <si>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</si>
  <si>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</si>
  <si>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</si>
  <si>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</si>
  <si>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</si>
  <si>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</si>
  <si>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</si>
  <si>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</si>
  <si>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</si>
  <si>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</si>
  <si>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</si>
  <si>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通海县2024年地方政府债务限额提前下达情况表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</si>
  <si>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</si>
  <si>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</si>
  <si>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</si>
  <si>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</si>
  <si>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</si>
  <si>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</si>
  <si>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通海县2024年年初新增地方政府债券资金安排表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</si>
  <si>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</si>
  <si>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</si>
  <si>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</si>
  <si>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</si>
  <si>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</si>
  <si>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</si>
  <si>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</si>
  <si>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</si>
  <si>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6-1   2024年县级重大政策和重点项目绩效目标表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</si>
  <si>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</si>
  <si>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</si>
  <si>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</si>
  <si>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</si>
  <si>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</si>
  <si>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</si>
  <si>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</si>
  <si>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</si>
  <si>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</si>
  <si>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</si>
  <si>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通海县住房和城乡建设局
通海县供排水一体化改造工程专项资金</t>
  </si>
  <si>
    <t>启动实施通海县城市供排水一体化改造工程，对金山、长河、六一、大树、万家、黄龙、东村7个社区等建成区范围内市政道路实施雨污分流改造，工程建成后，为城市服务，为社会服务，可改善城市市容，提高卫生水平，保护人民身体健康，保护自然风景，促进城市旅游事业的发展。同时，可改善区域投资环境，使工业企业不会再因水污染而影响发展，吸引更多的外商投资，促进城市经济发展。对新老区、金山、长河、六一、大树、万家、黄龙、东村7个社区等建成区范围内市政道路实施雨污分流改造及原水输水工程（延龄路~城西水厂原水管，DN400，4615m）；城西自来水厂扩建改造工程；孔家坟自来水厂扩建改造工程；柿花树泵站水泵变频改造以及配水管网改造工程。</t>
  </si>
  <si>
    <t>产出指标</t>
  </si>
  <si>
    <t/>
  </si>
  <si>
    <t>空</t>
  </si>
  <si>
    <t>数量指标</t>
  </si>
  <si>
    <t>社区新建雨水管道</t>
  </si>
  <si>
    <t>=</t>
  </si>
  <si>
    <t>100</t>
  </si>
  <si>
    <t>公里</t>
  </si>
  <si>
    <t>定量指标</t>
  </si>
  <si>
    <t>反映社区新建雨水管道长度完成情况。</t>
  </si>
  <si>
    <t>社区新建污水管道</t>
  </si>
  <si>
    <t>310</t>
  </si>
  <si>
    <t>反映社区新建污水管道长度完成情况。</t>
  </si>
  <si>
    <t>老城区改扩建道路</t>
  </si>
  <si>
    <t>12</t>
  </si>
  <si>
    <t>反映老城区改扩建道路长度完成情况。</t>
  </si>
  <si>
    <t>效益指标</t>
  </si>
  <si>
    <t>可持续影响指标</t>
  </si>
  <si>
    <t>市政道路正常使用期限</t>
  </si>
  <si>
    <t>20</t>
  </si>
  <si>
    <t>年</t>
  </si>
  <si>
    <t>反映市政道路建成后均能达到20年设计期限情况。</t>
  </si>
  <si>
    <t>满意度指标</t>
  </si>
  <si>
    <t>服务对象满意度指标</t>
  </si>
  <si>
    <t>群众满意</t>
  </si>
  <si>
    <t>90</t>
  </si>
  <si>
    <t>%</t>
  </si>
  <si>
    <t>反应通海供排水一体化改造工程满意人数/参加人数X100%</t>
  </si>
  <si>
    <t>通海县教育体育局
通海县教育高质量发展信息化项目专项资金</t>
  </si>
  <si>
    <t>1.更新全县中小学2020年以前建设的多媒体教学设备744套
2.新建视频互动教学设备（巡课系统）1051套
3.新建音响、适扩音设备1051套
4.新建直录播互动教室70间
5.升级改造全光纤校园网
6.做好项目的绩效跟踪管理</t>
  </si>
  <si>
    <t>购置设备数量</t>
  </si>
  <si>
    <t>&gt;=</t>
  </si>
  <si>
    <t>2800</t>
  </si>
  <si>
    <t>套</t>
  </si>
  <si>
    <t>反映购置数量完成情况。</t>
  </si>
  <si>
    <t>质量指标</t>
  </si>
  <si>
    <t>产品验收合格率</t>
  </si>
  <si>
    <t>95</t>
  </si>
  <si>
    <t>反映产品的质量情况
合格率=合格数/总验收数*100%</t>
  </si>
  <si>
    <t>时效指标</t>
  </si>
  <si>
    <t>设备部署及时率</t>
  </si>
  <si>
    <t>反映新购设备按时部署情况。
设备部署及时率=（及时部署设备数量/新购设备总数）*100%。</t>
  </si>
  <si>
    <t>设备使用年限</t>
  </si>
  <si>
    <t>5</t>
  </si>
  <si>
    <t>反映新投入设备使用年限情况。</t>
  </si>
  <si>
    <t>使用人员满意度</t>
  </si>
  <si>
    <t>反映服务对象对购置设备的整体满意情况。
使用人员满意度=（对购置设备满意的人数/问卷调查人数）*100%。</t>
  </si>
  <si>
    <t>中国共产党通海县委员会统一战线工作部
全县民族团结进步示范创建工作经费</t>
  </si>
  <si>
    <t>支持乡镇（街道）开展民族团结进步创建“进机关、进企业、进乡镇、进社区、进学校、进宗教活动场所、进军（警）营、进家庭”“八进”活动；开展民族团结进步业务知识培训、宣传教育活动；创建一批示范县、示范乡村、示范单位和教育基地；支持乡镇（街道）民族团结进步创建专项工作；推进民族宗教工作法治化、推动民族宗教关系和谐，维护民族团结、宗教和顺和社会稳定等重点工作。开展好示范创建“八进”活动。</t>
  </si>
  <si>
    <t>争创示范单位（含机关、学校、乡镇、宗教活动场所等）</t>
  </si>
  <si>
    <t>个</t>
  </si>
  <si>
    <t>命名县级示范单位 少于5个扣分</t>
  </si>
  <si>
    <t>争创县级民族团结进步教育基地</t>
  </si>
  <si>
    <t>1</t>
  </si>
  <si>
    <t>命名县级教育基地 少于1个扣分</t>
  </si>
  <si>
    <t>开展“进机关、进企业、进乡镇、进社区、进学校、进宗教活动场所、进军（警）营、进家庭““十进”活动</t>
  </si>
  <si>
    <t>10</t>
  </si>
  <si>
    <t>开展八进活动，每类都需开展，少一类扣分</t>
  </si>
  <si>
    <t>社会效益指标</t>
  </si>
  <si>
    <t>推动民族宗教关系和谐发展</t>
  </si>
  <si>
    <t>长期</t>
  </si>
  <si>
    <t>定性指标</t>
  </si>
  <si>
    <t>出现影响民族关系和谐发展的因素3个扣分</t>
  </si>
  <si>
    <t>群众满意度</t>
  </si>
  <si>
    <t>指标值应为相对值（百分比），指标等于抽样满意达标人数/抽样总人数，用以反映社会公众或服务对象对该项目实施的满意程度。</t>
  </si>
  <si>
    <t>通海县卫生健康局
基本公共卫生服务县级补助资金</t>
  </si>
  <si>
    <t>1.免费向居民提供基本公共卫生服务。
2.按照《中国妇女儿童发展纲要（2011年-2020年）》、《云南省妇女儿童发展规划（2011年-2020年）》、《玉溪市妇女儿童发展规划（2011年-2020年）》、《中共云南省委 云南省人民政府关于进一步加快卫生与健康事业改革发展的决定》、《云南省人民政府办公厅关于印发2018年10件惠民实事的通知》及《玉溪市人民政府办公室关于印发2019年市政府工作报告和十件惠民实事任务分解的通知》等要求，2019年全县农村妇女“两癌”检查目标人群覆盖率达20%以上，免费孕前优生健康检查目标人群覆盖率达80%以上，综合节育率达80%以上，农村妇女增补叶酸服用率达到90%以上，地中海贫血筛查任务完成率和地中海贫血基因检测率均达100%。 
3.要更加注重预防为主、更加注重医防结合、更加注重慢性病防治与传染病防控并重，努力实现传染病发病率继续保持低于全国平均水平、重点疾病控制更加有效、医防结合取得突破。
4.开展职业病监测，最大限度的保护放射工作人员、患者和公众的健康权益。
5.履行《中华人民共和国食品安全法》赋予卫生健康行政部门的法定职责，充分发挥卫生健康系统的专业资源和技术优势，通过开展食品安全风险监测和评估，发现我县食品中主要污染物及有害因素的风险和隐患，掌握全县食品污染现状趋势、薄弱环节，进一步掌握食源性疾病爆发隐患及流行的规律趋势，为政府决策、风险防控和部门监管提供科学依据和技术支撑，有利于食品安全隐患的“早发现、早预警、早处置”，切实保障人民群众饮食安全和身体健康，更好地促进我县经济社会和谐稳定发展。（1）2019年计划在我县建立食品安全风险监测点，主要开展所有类别及通海县传统特色食品中化学性污染物和有害因素监测、食品微生物及其致病因子监测、放射性污染监测，了解我省食品中主要污染物及有害因素的污染水平和趋势，确定危害因素的分布和可能来源，掌握全县食品污染现状、薄弱环节，明确存在食品安全隐患的重点品种、重点区域、重点环节，及时发现风险和隐患。（2）2019年计划在全县开展食源性疾病监测，病例信息报告和检测。建立全面覆盖全县9个乡镇、农村的食品污染物监测网络，全县食源性疾病监测哨点医院设立11家，包括综合医院（含中医医院）、妇幼保健院、乡镇卫生院等，全县覆盖率100%。</t>
  </si>
  <si>
    <t>糖尿病管理人数</t>
  </si>
  <si>
    <t>&gt;</t>
  </si>
  <si>
    <t>6400</t>
  </si>
  <si>
    <t>人</t>
  </si>
  <si>
    <t>严重精神障碍患者健康管理率</t>
  </si>
  <si>
    <t>80</t>
  </si>
  <si>
    <t>严重精神障碍患者健康管理率=管理人数/应管理人数*100%</t>
  </si>
  <si>
    <t>适龄人群国家免疫规划疫苗接种率</t>
  </si>
  <si>
    <t>适龄儿童免疫规划接种率达=接种人数/应接种人数*100%</t>
  </si>
  <si>
    <t>规范化电子健康档案覆盖率</t>
  </si>
  <si>
    <t>60</t>
  </si>
  <si>
    <t>规范化电子健康档案覆盖率达=电子健康档案建档人数/辖区人口数*100%</t>
  </si>
  <si>
    <t>服务对象满意度</t>
  </si>
  <si>
    <t>居民满意度=满意人数/调查人数*100%</t>
  </si>
  <si>
    <t>通海县农业农村局
2024年度巩固拓展脱贫攻坚成果和乡村振兴项目县级经费</t>
  </si>
  <si>
    <t>玉溪市乡村振兴局《关于谋划 2023 年度巩固拓展脱贫攻坚成果和乡村振兴项目的通知》等文件精神，为巩固拓展脱贫攻坚成果，进一步改善脱贫户、边缘易致贫户、突发严重困难户生产生活条件，切实加强巩固拓展脱贫攻坚成果和乡村振兴项目储备工作，提前谋划巩固拓展脱贫攻坚成果和乡村振兴相关项目，促进脱贫户、边缘易致贫户、突发严重困难户增收。通过项目实施，可使项目村和脱贫户直接受益，并辐射 带动相邻区域全面发展。</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</si>
  <si>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</si>
  <si>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</si>
  <si>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</si>
  <si>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</si>
  <si>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</si>
  <si>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安全事故发生率</t>
  </si>
  <si>
    <t>&lt;=</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</si>
  <si>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</si>
  <si>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</si>
  <si>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</si>
  <si>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</si>
  <si>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</si>
  <si>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</si>
  <si>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</si>
  <si>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</si>
  <si>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</si>
  <si>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</si>
  <si>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</si>
  <si>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</si>
  <si>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</si>
  <si>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使用年限</t>
  </si>
  <si>
    <t>通过工程设计使用年限反映可持续的效果。</t>
  </si>
  <si>
    <t>受益人群满意度</t>
  </si>
  <si>
    <t>调查人群中对设施建设或设施运行的满意度。
受益人群覆盖率=（调查人群中对设施建设或设施运行的人数/问卷调查人数）*100%</t>
  </si>
  <si>
    <t>6-2  重点工作情况解释说明汇总表</t>
  </si>
  <si>
    <t>重点工作</t>
  </si>
  <si>
    <t>2024年工作重点及工作情况</t>
  </si>
  <si>
    <t>向上争取资金是缓解财政困难，增加财政支出最有效最现实的途径。通海县将继续密切关注国家、省、市重点投向，加强政策研究和县情分析，立足政策抓机遇找项目，立足特色找优势，利用各种有利条件，做大做好省对下转移支付县级项目库建设，争取上级部门给予通海县更大的资金支持。</t>
  </si>
  <si>
    <t>举借债务</t>
  </si>
  <si>
    <t>根据政府性债务管理体制改革及通海县政府性债务管理的实际情况，统筹考虑通海县的综合财力有偿债压力，积极配合相关债务部门向上争取地方政府债券置换资金，并且优先用于置换债务系统内政府投资项目拖欠工程款。</t>
  </si>
  <si>
    <t>预算绩效</t>
  </si>
  <si>
    <t>通海县继续扩大预算绩效管理范围，强化绩效目标编制管理，提升预算绩效管理工作质量。积极开展重点领域和项目绩效评价试点工作，开展部门整体支出绩效评价试点。加大绩效评价结果与预算安排相结合的力度，推进绩效评价结果向社会公开。</t>
  </si>
</sst>
</file>

<file path=xl/styles.xml><?xml version="1.0" encoding="utf-8"?>
<styleSheet xmlns="http://schemas.openxmlformats.org/spreadsheetml/2006/main">
  <numFmts count="31">
    <numFmt numFmtId="176" formatCode="_-&quot;$&quot;\ * #,##0_-;_-&quot;$&quot;\ * #,##0\-;_-&quot;$&quot;\ * &quot;-&quot;_-;_-@_-"/>
    <numFmt numFmtId="177" formatCode="0.00_ "/>
    <numFmt numFmtId="178" formatCode="_(&quot;$&quot;* #,##0.00_);_(&quot;$&quot;* \(#,##0.00\);_(&quot;$&quot;* &quot;-&quot;??_);_(@_)"/>
    <numFmt numFmtId="179" formatCode="_(* #,##0.00_);_(* \(#,##0.00\);_(* &quot;-&quot;??_);_(@_)"/>
    <numFmt numFmtId="180" formatCode="0.0%"/>
    <numFmt numFmtId="181" formatCode="0.0"/>
    <numFmt numFmtId="182" formatCode="\$#,##0;\(\$#,##0\)"/>
    <numFmt numFmtId="42" formatCode="_ &quot;￥&quot;* #,##0_ ;_ &quot;￥&quot;* \-#,##0_ ;_ &quot;￥&quot;* &quot;-&quot;_ ;_ @_ "/>
    <numFmt numFmtId="183" formatCode="#,##0.000000"/>
    <numFmt numFmtId="184" formatCode="\$#,##0.00;\(\$#,##0.00\)"/>
    <numFmt numFmtId="185" formatCode="yy\.mm\.dd"/>
    <numFmt numFmtId="186" formatCode="_-* #,##0.00_-;\-* #,##0.00_-;_-* &quot;-&quot;??_-;_-@_-"/>
    <numFmt numFmtId="187" formatCode="&quot;$&quot;\ #,##0.00_-;[Red]&quot;$&quot;\ #,##0.00\-"/>
    <numFmt numFmtId="43" formatCode="_ * #,##0.00_ ;_ * \-#,##0.00_ ;_ * &quot;-&quot;??_ ;_ @_ "/>
    <numFmt numFmtId="188" formatCode="#,##0.00_);[Red]\(#,##0.00\)"/>
    <numFmt numFmtId="189" formatCode="#,##0_ "/>
    <numFmt numFmtId="190" formatCode="_(* #,##0_);_(* \(#,##0\);_(* &quot;-&quot;_);_(@_)"/>
    <numFmt numFmtId="191" formatCode="&quot;$&quot;#,##0_);[Red]\(&quot;$&quot;#,##0\)"/>
    <numFmt numFmtId="192" formatCode="_-&quot;$&quot;\ * #,##0.00_-;_-&quot;$&quot;\ * #,##0.00\-;_-&quot;$&quot;\ * &quot;-&quot;??_-;_-@_-"/>
    <numFmt numFmtId="193" formatCode="&quot;$&quot;#,##0.00_);[Red]\(&quot;$&quot;#,##0.00\)"/>
    <numFmt numFmtId="194" formatCode="#,##0;\(#,##0\)"/>
    <numFmt numFmtId="44" formatCode="_ &quot;￥&quot;* #,##0.00_ ;_ &quot;￥&quot;* \-#,##0.00_ ;_ &quot;￥&quot;* &quot;-&quot;??_ ;_ @_ "/>
    <numFmt numFmtId="195" formatCode="0_ "/>
    <numFmt numFmtId="196" formatCode="#,##0_ ;[Red]\-#,##0\ "/>
    <numFmt numFmtId="197" formatCode="_(&quot;$&quot;* #,##0_);_(&quot;$&quot;* \(#,##0\);_(&quot;$&quot;* &quot;-&quot;_);_(@_)"/>
    <numFmt numFmtId="198" formatCode="#,##0.0_);\(#,##0.0\)"/>
    <numFmt numFmtId="199" formatCode="_-* #,##0_-;\-* #,##0_-;_-* &quot;-&quot;_-;_-@_-"/>
    <numFmt numFmtId="200" formatCode="0\.0,&quot;0&quot;"/>
    <numFmt numFmtId="201" formatCode="&quot;$&quot;\ #,##0_-;[Red]&quot;$&quot;\ #,##0\-"/>
    <numFmt numFmtId="41" formatCode="_ * #,##0_ ;_ * \-#,##0_ ;_ * &quot;-&quot;_ ;_ @_ "/>
    <numFmt numFmtId="202" formatCode="#\ ??/??"/>
  </numFmts>
  <fonts count="13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b/>
      <sz val="14"/>
      <color theme="1"/>
      <name val="宋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8"/>
      <color indexed="8"/>
      <name val="方正小标宋简体"/>
      <charset val="134"/>
    </font>
    <font>
      <b/>
      <sz val="14"/>
      <name val="Arial"/>
      <charset val="134"/>
    </font>
    <font>
      <sz val="14"/>
      <color indexed="10"/>
      <name val="宋体"/>
      <charset val="134"/>
    </font>
    <font>
      <sz val="12"/>
      <color rgb="FFFF0000"/>
      <name val="宋体"/>
      <charset val="134"/>
    </font>
    <font>
      <sz val="18"/>
      <name val="黑体"/>
      <charset val="134"/>
    </font>
    <font>
      <sz val="11"/>
      <color indexed="62"/>
      <name val="宋体"/>
      <charset val="134"/>
    </font>
    <font>
      <sz val="12"/>
      <color indexed="9"/>
      <name val="宋体"/>
      <charset val="134"/>
    </font>
    <font>
      <sz val="8"/>
      <name val="Arial"/>
      <charset val="134"/>
    </font>
    <font>
      <sz val="10"/>
      <name val="Helv"/>
      <charset val="134"/>
    </font>
    <font>
      <sz val="7"/>
      <name val="Small Fonts"/>
      <charset val="134"/>
    </font>
    <font>
      <sz val="12"/>
      <name val="Times New Roman"/>
      <charset val="134"/>
    </font>
    <font>
      <sz val="11"/>
      <color indexed="17"/>
      <name val="宋体"/>
      <charset val="134"/>
    </font>
    <font>
      <u/>
      <sz val="11"/>
      <color rgb="FF800080"/>
      <name val="宋体"/>
      <charset val="0"/>
      <scheme val="minor"/>
    </font>
    <font>
      <sz val="11"/>
      <color theme="1"/>
      <name val="宋体"/>
      <charset val="0"/>
      <scheme val="minor"/>
    </font>
    <font>
      <sz val="11"/>
      <color indexed="9"/>
      <name val="宋体"/>
      <charset val="134"/>
    </font>
    <font>
      <sz val="11"/>
      <color indexed="10"/>
      <name val="宋体"/>
      <charset val="134"/>
    </font>
    <font>
      <sz val="11"/>
      <color indexed="60"/>
      <name val="宋体"/>
      <charset val="134"/>
    </font>
    <font>
      <b/>
      <sz val="11"/>
      <color theme="3"/>
      <name val="宋体"/>
      <charset val="134"/>
      <scheme val="minor"/>
    </font>
    <font>
      <sz val="10"/>
      <name val="Geneva"/>
      <charset val="134"/>
    </font>
    <font>
      <sz val="11"/>
      <color rgb="FF3F3F76"/>
      <name val="宋体"/>
      <charset val="0"/>
      <scheme val="minor"/>
    </font>
    <font>
      <sz val="8"/>
      <name val="Times New Roman"/>
      <charset val="134"/>
    </font>
    <font>
      <b/>
      <sz val="15"/>
      <color theme="3"/>
      <name val="宋体"/>
      <charset val="134"/>
      <scheme val="minor"/>
    </font>
    <font>
      <sz val="10"/>
      <name val="楷体"/>
      <charset val="134"/>
    </font>
    <font>
      <b/>
      <sz val="18"/>
      <color theme="3"/>
      <name val="宋体"/>
      <charset val="134"/>
      <scheme val="minor"/>
    </font>
    <font>
      <sz val="11"/>
      <color indexed="52"/>
      <name val="宋体"/>
      <charset val="134"/>
    </font>
    <font>
      <sz val="11"/>
      <color theme="0"/>
      <name val="宋体"/>
      <charset val="0"/>
      <scheme val="minor"/>
    </font>
    <font>
      <u/>
      <sz val="12"/>
      <color indexed="12"/>
      <name val="宋体"/>
      <charset val="134"/>
    </font>
    <font>
      <b/>
      <sz val="11"/>
      <color indexed="8"/>
      <name val="宋体"/>
      <charset val="134"/>
    </font>
    <font>
      <b/>
      <sz val="13"/>
      <color indexed="56"/>
      <name val="宋体"/>
      <charset val="134"/>
    </font>
    <font>
      <b/>
      <sz val="11"/>
      <color rgb="FF3F3F3F"/>
      <name val="宋体"/>
      <charset val="0"/>
      <scheme val="minor"/>
    </font>
    <font>
      <b/>
      <sz val="18"/>
      <color indexed="56"/>
      <name val="宋体"/>
      <charset val="134"/>
    </font>
    <font>
      <b/>
      <sz val="15"/>
      <color indexed="56"/>
      <name val="宋体"/>
      <charset val="134"/>
    </font>
    <font>
      <i/>
      <sz val="11"/>
      <color rgb="FF7F7F7F"/>
      <name val="宋体"/>
      <charset val="0"/>
      <scheme val="minor"/>
    </font>
    <font>
      <sz val="11"/>
      <color rgb="FFFF0000"/>
      <name val="宋体"/>
      <charset val="0"/>
      <scheme val="minor"/>
    </font>
    <font>
      <b/>
      <sz val="11"/>
      <color indexed="63"/>
      <name val="宋体"/>
      <charset val="134"/>
    </font>
    <font>
      <b/>
      <sz val="13"/>
      <color theme="3"/>
      <name val="宋体"/>
      <charset val="134"/>
      <scheme val="minor"/>
    </font>
    <font>
      <sz val="11"/>
      <color rgb="FF9C6500"/>
      <name val="宋体"/>
      <charset val="0"/>
      <scheme val="minor"/>
    </font>
    <font>
      <b/>
      <sz val="8"/>
      <color indexed="9"/>
      <name val="宋体"/>
      <charset val="134"/>
    </font>
    <font>
      <b/>
      <sz val="15"/>
      <color indexed="54"/>
      <name val="宋体"/>
      <charset val="134"/>
    </font>
    <font>
      <sz val="12"/>
      <color indexed="17"/>
      <name val="宋体"/>
      <charset val="134"/>
    </font>
    <font>
      <sz val="11"/>
      <color rgb="FF9C0006"/>
      <name val="宋体"/>
      <charset val="0"/>
      <scheme val="minor"/>
    </font>
    <font>
      <b/>
      <sz val="11"/>
      <color rgb="FFFFFFFF"/>
      <name val="宋体"/>
      <charset val="0"/>
      <scheme val="minor"/>
    </font>
    <font>
      <sz val="10"/>
      <name val="Arial"/>
      <charset val="134"/>
    </font>
    <font>
      <b/>
      <sz val="10"/>
      <name val="MS Sans Serif"/>
      <charset val="134"/>
    </font>
    <font>
      <sz val="11"/>
      <color indexed="20"/>
      <name val="宋体"/>
      <charset val="134"/>
    </font>
    <font>
      <b/>
      <sz val="11"/>
      <color theme="1"/>
      <name val="宋体"/>
      <charset val="0"/>
      <scheme val="minor"/>
    </font>
    <font>
      <i/>
      <sz val="11"/>
      <color indexed="23"/>
      <name val="宋体"/>
      <charset val="134"/>
    </font>
    <font>
      <sz val="12"/>
      <color indexed="16"/>
      <name val="宋体"/>
      <charset val="134"/>
    </font>
    <font>
      <b/>
      <sz val="10"/>
      <name val="Tms Rmn"/>
      <charset val="134"/>
    </font>
    <font>
      <u/>
      <sz val="11"/>
      <color rgb="FF0000F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仿宋_GB2312"/>
      <charset val="134"/>
    </font>
    <font>
      <b/>
      <sz val="12"/>
      <name val="Arial"/>
      <charset val="134"/>
    </font>
    <font>
      <b/>
      <sz val="11"/>
      <color indexed="56"/>
      <name val="宋体"/>
      <charset val="134"/>
    </font>
    <font>
      <b/>
      <sz val="11"/>
      <color indexed="52"/>
      <name val="宋体"/>
      <charset val="134"/>
    </font>
    <font>
      <b/>
      <sz val="13"/>
      <color indexed="54"/>
      <name val="宋体"/>
      <charset val="134"/>
    </font>
    <font>
      <b/>
      <sz val="11"/>
      <color indexed="9"/>
      <name val="宋体"/>
      <charset val="134"/>
    </font>
    <font>
      <sz val="12"/>
      <color indexed="20"/>
      <name val="宋体"/>
      <charset val="134"/>
    </font>
    <font>
      <sz val="9"/>
      <name val="宋体"/>
      <charset val="134"/>
    </font>
    <font>
      <sz val="10"/>
      <name val="Times New Roman"/>
      <charset val="134"/>
    </font>
    <font>
      <sz val="10"/>
      <name val="MS Sans Serif"/>
      <charset val="134"/>
    </font>
    <font>
      <b/>
      <sz val="12"/>
      <color indexed="8"/>
      <name val="宋体"/>
      <charset val="134"/>
    </font>
    <font>
      <b/>
      <sz val="10"/>
      <color indexed="9"/>
      <name val="宋体"/>
      <charset val="134"/>
    </font>
    <font>
      <b/>
      <sz val="9"/>
      <name val="Arial"/>
      <charset val="134"/>
    </font>
    <font>
      <sz val="12"/>
      <name val="Helv"/>
      <charset val="134"/>
    </font>
    <font>
      <sz val="12"/>
      <color indexed="9"/>
      <name val="Helv"/>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52"/>
        <bgColor indexed="64"/>
      </patternFill>
    </fill>
    <fill>
      <patternFill patternType="solid">
        <fgColor indexed="22"/>
        <bgColor indexed="64"/>
      </patternFill>
    </fill>
    <fill>
      <patternFill patternType="solid">
        <fgColor indexed="42"/>
        <bgColor indexed="64"/>
      </patternFill>
    </fill>
    <fill>
      <patternFill patternType="solid">
        <fgColor theme="6" tint="0.79998168889431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30"/>
        <bgColor indexed="64"/>
      </patternFill>
    </fill>
    <fill>
      <patternFill patternType="solid">
        <fgColor rgb="FFFFCC99"/>
        <bgColor indexed="64"/>
      </patternFill>
    </fill>
    <fill>
      <patternFill patternType="solid">
        <fgColor indexed="10"/>
        <bgColor indexed="64"/>
      </patternFill>
    </fill>
    <fill>
      <patternFill patternType="solid">
        <fgColor indexed="27"/>
        <bgColor indexed="64"/>
      </patternFill>
    </fill>
    <fill>
      <patternFill patternType="solid">
        <fgColor theme="6" tint="0.599993896298105"/>
        <bgColor indexed="64"/>
      </patternFill>
    </fill>
    <fill>
      <patternFill patternType="solid">
        <fgColor indexed="31"/>
        <bgColor indexed="64"/>
      </patternFill>
    </fill>
    <fill>
      <patternFill patternType="solid">
        <fgColor theme="5" tint="0.399975585192419"/>
        <bgColor indexed="64"/>
      </patternFill>
    </fill>
    <fill>
      <patternFill patternType="solid">
        <fgColor rgb="FFFFFFCC"/>
        <bgColor indexed="64"/>
      </patternFill>
    </fill>
    <fill>
      <patternFill patternType="solid">
        <fgColor indexed="54"/>
        <bgColor indexed="64"/>
      </patternFill>
    </fill>
    <fill>
      <patternFill patternType="solid">
        <fgColor rgb="FFF2F2F2"/>
        <bgColor indexed="64"/>
      </patternFill>
    </fill>
    <fill>
      <patternFill patternType="solid">
        <fgColor indexed="14"/>
        <bgColor indexed="64"/>
      </patternFill>
    </fill>
    <fill>
      <patternFill patternType="solid">
        <fgColor indexed="51"/>
        <bgColor indexed="64"/>
      </patternFill>
    </fill>
    <fill>
      <patternFill patternType="solid">
        <fgColor theme="6" tint="0.399975585192419"/>
        <bgColor indexed="64"/>
      </patternFill>
    </fill>
    <fill>
      <patternFill patternType="solid">
        <fgColor indexed="29"/>
        <bgColor indexed="64"/>
      </patternFill>
    </fill>
    <fill>
      <patternFill patternType="solid">
        <fgColor rgb="FFFFEB9C"/>
        <bgColor indexed="64"/>
      </patternFill>
    </fill>
    <fill>
      <patternFill patternType="solid">
        <fgColor theme="4"/>
        <bgColor indexed="64"/>
      </patternFill>
    </fill>
    <fill>
      <patternFill patternType="solid">
        <fgColor indexed="55"/>
        <bgColor indexed="64"/>
      </patternFill>
    </fill>
    <fill>
      <patternFill patternType="solid">
        <fgColor rgb="FFFFC7CE"/>
        <bgColor indexed="64"/>
      </patternFill>
    </fill>
    <fill>
      <patternFill patternType="solid">
        <fgColor rgb="FFA5A5A5"/>
        <bgColor indexed="64"/>
      </patternFill>
    </fill>
    <fill>
      <patternFill patternType="gray0625"/>
    </fill>
    <fill>
      <patternFill patternType="solid">
        <fgColor rgb="FFC6EFCE"/>
        <bgColor indexed="64"/>
      </patternFill>
    </fill>
    <fill>
      <patternFill patternType="solid">
        <fgColor indexed="4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indexed="11"/>
        <bgColor indexed="64"/>
      </patternFill>
    </fill>
    <fill>
      <patternFill patternType="solid">
        <fgColor indexed="4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6"/>
        <bgColor indexed="64"/>
      </patternFill>
    </fill>
    <fill>
      <patternFill patternType="solid">
        <fgColor indexed="25"/>
        <bgColor indexed="64"/>
      </patternFill>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style="thin">
        <color auto="1"/>
      </right>
      <top/>
      <bottom style="thin">
        <color auto="1"/>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medium">
        <color indexed="9"/>
      </top>
      <bottom style="medium">
        <color indexed="9"/>
      </bottom>
      <diagonal/>
    </border>
    <border>
      <left/>
      <right/>
      <top/>
      <bottom style="thick">
        <color indexed="11"/>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style="thin">
        <color theme="4"/>
      </top>
      <bottom style="double">
        <color theme="4"/>
      </bottom>
      <diagonal/>
    </border>
    <border>
      <left style="thin">
        <color auto="1"/>
      </left>
      <right style="thin">
        <color auto="1"/>
      </right>
      <top/>
      <bottom/>
      <diagonal/>
    </border>
    <border>
      <left/>
      <right/>
      <top/>
      <bottom style="double">
        <color rgb="FFFF8001"/>
      </bottom>
      <diagonal/>
    </border>
    <border>
      <left/>
      <right/>
      <top/>
      <bottom style="thick">
        <color indexed="4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style="thin">
        <color indexed="11"/>
      </top>
      <bottom style="double">
        <color indexed="11"/>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70" fillId="0" borderId="0">
      <alignment vertical="center"/>
    </xf>
    <xf numFmtId="0" fontId="74" fillId="0" borderId="14" applyNumberFormat="0" applyFill="0" applyProtection="0">
      <alignment horizontal="center" vertical="center"/>
    </xf>
    <xf numFmtId="0" fontId="8" fillId="0" borderId="0">
      <alignment vertical="center"/>
    </xf>
    <xf numFmtId="0" fontId="66" fillId="16" borderId="0" applyNumberFormat="0" applyBorder="0" applyAlignment="0" applyProtection="0">
      <alignment vertical="center"/>
    </xf>
    <xf numFmtId="0" fontId="71" fillId="15" borderId="12" applyNumberFormat="0" applyAlignment="0" applyProtection="0">
      <alignment vertical="center"/>
    </xf>
    <xf numFmtId="0" fontId="58" fillId="11" borderId="0" applyNumberFormat="0" applyBorder="0" applyAlignment="0" applyProtection="0">
      <alignment vertical="center"/>
    </xf>
    <xf numFmtId="0" fontId="79" fillId="0" borderId="16" applyNumberFormat="0" applyFill="0" applyAlignment="0" applyProtection="0">
      <alignment vertical="center"/>
    </xf>
    <xf numFmtId="0" fontId="65" fillId="10" borderId="0" applyNumberFormat="0" applyBorder="0" applyAlignment="0" applyProtection="0">
      <alignment vertical="center"/>
    </xf>
    <xf numFmtId="0" fontId="0" fillId="0" borderId="0">
      <alignment vertical="center"/>
    </xf>
    <xf numFmtId="0" fontId="0" fillId="0" borderId="0">
      <alignment vertical="center"/>
    </xf>
    <xf numFmtId="0" fontId="76" fillId="0" borderId="15" applyNumberFormat="0" applyFill="0" applyAlignment="0" applyProtection="0">
      <alignment vertical="center"/>
    </xf>
    <xf numFmtId="9" fontId="8" fillId="0" borderId="0" applyFont="0" applyFill="0" applyBorder="0" applyAlignment="0" applyProtection="0">
      <alignment vertical="center"/>
    </xf>
    <xf numFmtId="0" fontId="58" fillId="22" borderId="0" applyNumberFormat="0" applyBorder="0" applyAlignment="0" applyProtection="0">
      <alignment vertical="center"/>
    </xf>
    <xf numFmtId="0" fontId="72" fillId="0" borderId="0">
      <alignment horizontal="center" vertical="center" wrapText="1"/>
      <protection locked="0"/>
    </xf>
    <xf numFmtId="0" fontId="63" fillId="9" borderId="0" applyNumberFormat="0" applyBorder="0" applyAlignment="0" applyProtection="0">
      <alignment vertical="center"/>
    </xf>
    <xf numFmtId="0" fontId="12" fillId="8" borderId="0" applyNumberFormat="0" applyBorder="0" applyAlignment="0" applyProtection="0">
      <alignment vertical="center"/>
    </xf>
    <xf numFmtId="0" fontId="8" fillId="0" borderId="0">
      <alignment vertical="center"/>
    </xf>
    <xf numFmtId="41" fontId="1" fillId="0" borderId="0" applyFont="0" applyFill="0" applyBorder="0" applyAlignment="0" applyProtection="0">
      <alignment vertical="center"/>
    </xf>
    <xf numFmtId="0" fontId="0" fillId="0" borderId="0">
      <alignment vertical="center"/>
    </xf>
    <xf numFmtId="0" fontId="65" fillId="18" borderId="0" applyNumberFormat="0" applyBorder="0" applyAlignment="0" applyProtection="0">
      <alignment vertical="center"/>
    </xf>
    <xf numFmtId="0" fontId="92" fillId="31"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58" fillId="7" borderId="0" applyNumberFormat="0" applyBorder="0" applyAlignment="0" applyProtection="0">
      <alignment vertical="center"/>
    </xf>
    <xf numFmtId="0" fontId="77" fillId="26" borderId="0" applyNumberFormat="0" applyBorder="0" applyAlignment="0" applyProtection="0">
      <alignment vertical="center"/>
    </xf>
    <xf numFmtId="185" fontId="94" fillId="0" borderId="14" applyFill="0" applyProtection="0">
      <alignment horizontal="right" vertical="center"/>
    </xf>
    <xf numFmtId="0" fontId="66" fillId="7" borderId="0" applyNumberFormat="0" applyBorder="0" applyAlignment="0" applyProtection="0">
      <alignment vertical="center"/>
    </xf>
    <xf numFmtId="0" fontId="58" fillId="30" borderId="0" applyNumberFormat="0" applyBorder="0" applyAlignment="0" applyProtection="0">
      <alignment vertical="center"/>
    </xf>
    <xf numFmtId="0" fontId="63" fillId="17" borderId="0" applyNumberFormat="0" applyBorder="0" applyAlignment="0" applyProtection="0">
      <alignment vertical="center"/>
    </xf>
    <xf numFmtId="0" fontId="59" fillId="6" borderId="1" applyNumberFormat="0" applyBorder="0" applyAlignment="0" applyProtection="0">
      <alignment vertical="center"/>
    </xf>
    <xf numFmtId="0" fontId="101" fillId="0" borderId="0" applyNumberFormat="0" applyFill="0" applyBorder="0" applyAlignment="0" applyProtection="0">
      <alignment vertical="center"/>
    </xf>
    <xf numFmtId="9" fontId="8" fillId="0" borderId="0" applyFont="0" applyFill="0" applyBorder="0" applyAlignment="0" applyProtection="0">
      <alignment vertical="center"/>
    </xf>
    <xf numFmtId="0" fontId="91" fillId="9" borderId="0" applyNumberFormat="0" applyBorder="0" applyAlignment="0" applyProtection="0">
      <alignment vertical="center"/>
    </xf>
    <xf numFmtId="0" fontId="66" fillId="35" borderId="0" applyNumberFormat="0" applyBorder="0" applyAlignment="0" applyProtection="0">
      <alignment vertical="center"/>
    </xf>
    <xf numFmtId="0" fontId="99" fillId="12" borderId="0" applyNumberFormat="0" applyBorder="0" applyAlignment="0" applyProtection="0">
      <alignment vertical="center"/>
    </xf>
    <xf numFmtId="0" fontId="58" fillId="22"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lignment vertical="center"/>
    </xf>
    <xf numFmtId="0" fontId="8" fillId="0" borderId="0">
      <alignment vertical="center"/>
    </xf>
    <xf numFmtId="0" fontId="1" fillId="21" borderId="17" applyNumberFormat="0" applyFont="0" applyAlignment="0" applyProtection="0">
      <alignment vertical="center"/>
    </xf>
    <xf numFmtId="0" fontId="66" fillId="27" borderId="0" applyNumberFormat="0" applyBorder="0" applyAlignment="0" applyProtection="0">
      <alignment vertical="center"/>
    </xf>
    <xf numFmtId="0" fontId="58" fillId="5" borderId="0" applyNumberFormat="0" applyBorder="0" applyAlignment="0" applyProtection="0">
      <alignment vertical="center"/>
    </xf>
    <xf numFmtId="0" fontId="58" fillId="7" borderId="0" applyNumberFormat="0" applyBorder="0" applyAlignment="0" applyProtection="0">
      <alignment vertical="center"/>
    </xf>
    <xf numFmtId="0" fontId="77" fillId="20" borderId="0" applyNumberFormat="0" applyBorder="0" applyAlignment="0" applyProtection="0">
      <alignment vertical="center"/>
    </xf>
    <xf numFmtId="0" fontId="98" fillId="0" borderId="0" applyNumberFormat="0" applyFill="0" applyBorder="0" applyAlignment="0" applyProtection="0">
      <alignment vertical="center"/>
    </xf>
    <xf numFmtId="0" fontId="58" fillId="30" borderId="0" applyNumberFormat="0" applyBorder="0" applyAlignment="0" applyProtection="0">
      <alignment vertical="center"/>
    </xf>
    <xf numFmtId="9" fontId="8" fillId="0" borderId="0" applyFont="0" applyFill="0" applyBorder="0" applyAlignment="0" applyProtection="0">
      <alignment vertical="center"/>
    </xf>
    <xf numFmtId="0" fontId="69"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 fillId="0" borderId="0">
      <alignment vertical="center"/>
    </xf>
    <xf numFmtId="0" fontId="8" fillId="0" borderId="0">
      <alignment vertical="center"/>
    </xf>
    <xf numFmtId="0" fontId="66" fillId="12" borderId="0" applyNumberFormat="0" applyBorder="0" applyAlignment="0" applyProtection="0">
      <alignment vertical="center"/>
    </xf>
    <xf numFmtId="0" fontId="8" fillId="0" borderId="0">
      <alignment vertical="center"/>
    </xf>
    <xf numFmtId="0" fontId="75" fillId="0" borderId="0" applyNumberFormat="0" applyFill="0" applyBorder="0" applyAlignment="0" applyProtection="0">
      <alignment vertical="center"/>
    </xf>
    <xf numFmtId="0" fontId="58" fillId="5" borderId="0" applyNumberFormat="0" applyBorder="0" applyAlignment="0" applyProtection="0">
      <alignment vertical="center"/>
    </xf>
    <xf numFmtId="0" fontId="84" fillId="0" borderId="0" applyNumberFormat="0" applyFill="0" applyBorder="0" applyAlignment="0" applyProtection="0">
      <alignment vertical="center"/>
    </xf>
    <xf numFmtId="0" fontId="83" fillId="0" borderId="20" applyNumberFormat="0" applyFill="0" applyAlignment="0" applyProtection="0">
      <alignment vertical="center"/>
    </xf>
    <xf numFmtId="9" fontId="8" fillId="0" borderId="0" applyFont="0" applyFill="0" applyBorder="0" applyAlignment="0" applyProtection="0">
      <alignment vertical="center"/>
    </xf>
    <xf numFmtId="0" fontId="73" fillId="0" borderId="13" applyNumberFormat="0" applyFill="0" applyAlignment="0" applyProtection="0">
      <alignment vertical="center"/>
    </xf>
    <xf numFmtId="0" fontId="96" fillId="12" borderId="0" applyNumberFormat="0" applyBorder="0" applyAlignment="0" applyProtection="0">
      <alignment vertical="center"/>
    </xf>
    <xf numFmtId="0" fontId="62" fillId="0" borderId="0">
      <alignment vertical="center"/>
    </xf>
    <xf numFmtId="0" fontId="66"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7" fillId="0" borderId="13" applyNumberFormat="0" applyFill="0" applyAlignment="0" applyProtection="0">
      <alignment vertical="center"/>
    </xf>
    <xf numFmtId="0" fontId="58" fillId="7" borderId="0" applyNumberFormat="0" applyBorder="0" applyAlignment="0" applyProtection="0">
      <alignment vertical="center"/>
    </xf>
    <xf numFmtId="0" fontId="77" fillId="36" borderId="0" applyNumberFormat="0" applyBorder="0" applyAlignment="0" applyProtection="0">
      <alignment vertical="center"/>
    </xf>
    <xf numFmtId="0" fontId="58" fillId="22" borderId="0" applyNumberFormat="0" applyBorder="0" applyAlignment="0" applyProtection="0">
      <alignment vertical="center"/>
    </xf>
    <xf numFmtId="9" fontId="8" fillId="0" borderId="0" applyFont="0" applyFill="0" applyBorder="0" applyAlignment="0" applyProtection="0">
      <alignment vertical="center"/>
    </xf>
    <xf numFmtId="0" fontId="69" fillId="0" borderId="11" applyNumberFormat="0" applyFill="0" applyAlignment="0" applyProtection="0">
      <alignment vertical="center"/>
    </xf>
    <xf numFmtId="0" fontId="58" fillId="7" borderId="0" applyNumberFormat="0" applyBorder="0" applyAlignment="0" applyProtection="0">
      <alignment vertical="center"/>
    </xf>
    <xf numFmtId="0" fontId="77" fillId="37" borderId="0" applyNumberFormat="0" applyBorder="0" applyAlignment="0" applyProtection="0">
      <alignment vertical="center"/>
    </xf>
    <xf numFmtId="0" fontId="81" fillId="23" borderId="19" applyNumberFormat="0" applyAlignment="0" applyProtection="0">
      <alignment vertical="center"/>
    </xf>
    <xf numFmtId="0" fontId="104" fillId="23" borderId="12" applyNumberFormat="0" applyAlignment="0" applyProtection="0">
      <alignment vertical="center"/>
    </xf>
    <xf numFmtId="0" fontId="0" fillId="5" borderId="0" applyNumberFormat="0" applyBorder="0" applyAlignment="0" applyProtection="0">
      <alignment vertical="center"/>
    </xf>
    <xf numFmtId="0" fontId="93" fillId="32" borderId="24" applyNumberFormat="0" applyAlignment="0" applyProtection="0">
      <alignment vertical="center"/>
    </xf>
    <xf numFmtId="0" fontId="0" fillId="0" borderId="0">
      <alignment vertical="center"/>
    </xf>
    <xf numFmtId="0" fontId="0" fillId="0" borderId="0">
      <alignment vertical="center"/>
    </xf>
    <xf numFmtId="0" fontId="65" fillId="38" borderId="0" applyNumberFormat="0" applyBorder="0" applyAlignment="0" applyProtection="0">
      <alignment vertical="center"/>
    </xf>
    <xf numFmtId="0" fontId="107" fillId="0" borderId="0" applyNumberFormat="0" applyFill="0" applyBorder="0" applyAlignment="0" applyProtection="0">
      <alignment vertical="center"/>
    </xf>
    <xf numFmtId="0" fontId="77" fillId="39" borderId="0" applyNumberFormat="0" applyBorder="0" applyAlignment="0" applyProtection="0">
      <alignment vertical="center"/>
    </xf>
    <xf numFmtId="0" fontId="8" fillId="0" borderId="0">
      <alignment vertical="center"/>
    </xf>
    <xf numFmtId="0" fontId="95" fillId="0" borderId="25">
      <alignment horizontal="center" vertical="center"/>
    </xf>
    <xf numFmtId="0" fontId="103" fillId="0" borderId="28" applyNumberFormat="0" applyFill="0" applyAlignment="0" applyProtection="0">
      <alignment vertical="center"/>
    </xf>
    <xf numFmtId="0" fontId="66" fillId="35" borderId="0" applyNumberFormat="0" applyBorder="0" applyAlignment="0" applyProtection="0">
      <alignment vertical="center"/>
    </xf>
    <xf numFmtId="0" fontId="96" fillId="41" borderId="0" applyNumberFormat="0" applyBorder="0" applyAlignment="0" applyProtection="0">
      <alignment vertical="center"/>
    </xf>
    <xf numFmtId="0" fontId="97" fillId="0" borderId="26" applyNumberFormat="0" applyFill="0" applyAlignment="0" applyProtection="0">
      <alignment vertical="center"/>
    </xf>
    <xf numFmtId="0" fontId="102" fillId="34" borderId="0" applyNumberFormat="0" applyBorder="0" applyAlignment="0" applyProtection="0">
      <alignment vertical="center"/>
    </xf>
    <xf numFmtId="0" fontId="68" fillId="13" borderId="0" applyNumberFormat="0" applyBorder="0" applyAlignment="0" applyProtection="0">
      <alignment vertical="center"/>
    </xf>
    <xf numFmtId="0" fontId="0" fillId="9" borderId="0" applyNumberFormat="0" applyBorder="0" applyAlignment="0" applyProtection="0">
      <alignment vertical="center"/>
    </xf>
    <xf numFmtId="0" fontId="86" fillId="8" borderId="21" applyNumberFormat="0" applyAlignment="0" applyProtection="0">
      <alignment vertical="center"/>
    </xf>
    <xf numFmtId="0" fontId="88" fillId="28" borderId="0" applyNumberFormat="0" applyBorder="0" applyAlignment="0" applyProtection="0">
      <alignment vertical="center"/>
    </xf>
    <xf numFmtId="0" fontId="0" fillId="0" borderId="0">
      <alignment vertical="center"/>
    </xf>
    <xf numFmtId="0" fontId="0" fillId="0" borderId="0">
      <alignment vertical="center"/>
    </xf>
    <xf numFmtId="0" fontId="76" fillId="0" borderId="15" applyNumberFormat="0" applyFill="0" applyAlignment="0" applyProtection="0">
      <alignment vertical="center"/>
    </xf>
    <xf numFmtId="0" fontId="65" fillId="42" borderId="0" applyNumberFormat="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29"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76" fillId="0" borderId="15" applyNumberFormat="0" applyFill="0" applyAlignment="0" applyProtection="0">
      <alignment vertical="center"/>
    </xf>
    <xf numFmtId="0" fontId="94" fillId="0" borderId="7" applyNumberFormat="0" applyFill="0" applyProtection="0">
      <alignment horizontal="right" vertical="center"/>
    </xf>
    <xf numFmtId="0" fontId="65" fillId="43" borderId="0" applyNumberFormat="0" applyBorder="0" applyAlignment="0" applyProtection="0">
      <alignment vertical="center"/>
    </xf>
    <xf numFmtId="0" fontId="79" fillId="0" borderId="16" applyNumberFormat="0" applyFill="0" applyAlignment="0" applyProtection="0">
      <alignment vertical="center"/>
    </xf>
    <xf numFmtId="0" fontId="12" fillId="6" borderId="0" applyNumberFormat="0" applyBorder="0" applyAlignment="0" applyProtection="0">
      <alignment vertical="center"/>
    </xf>
    <xf numFmtId="0" fontId="82" fillId="0" borderId="0" applyNumberFormat="0" applyFill="0" applyBorder="0" applyAlignment="0" applyProtection="0">
      <alignment vertical="center"/>
    </xf>
    <xf numFmtId="0" fontId="65" fillId="44" borderId="0" applyNumberFormat="0" applyBorder="0" applyAlignment="0" applyProtection="0">
      <alignment vertical="center"/>
    </xf>
    <xf numFmtId="0" fontId="0" fillId="0" borderId="0">
      <alignment vertical="center"/>
    </xf>
    <xf numFmtId="0" fontId="0" fillId="0" borderId="0">
      <alignment vertical="center"/>
    </xf>
    <xf numFmtId="0" fontId="76" fillId="0" borderId="15" applyNumberFormat="0" applyFill="0" applyAlignment="0" applyProtection="0">
      <alignment vertical="center"/>
    </xf>
    <xf numFmtId="0" fontId="65" fillId="46" borderId="0" applyNumberFormat="0" applyBorder="0" applyAlignment="0" applyProtection="0">
      <alignment vertical="center"/>
    </xf>
    <xf numFmtId="0" fontId="65" fillId="47" borderId="0" applyNumberFormat="0" applyBorder="0" applyAlignment="0" applyProtection="0">
      <alignment vertical="center"/>
    </xf>
    <xf numFmtId="0" fontId="110" fillId="30" borderId="30" applyNumberFormat="0" applyAlignment="0" applyProtection="0">
      <alignment vertical="center"/>
    </xf>
    <xf numFmtId="0" fontId="12" fillId="8" borderId="0" applyNumberFormat="0" applyBorder="0" applyAlignment="0" applyProtection="0">
      <alignment vertical="center"/>
    </xf>
    <xf numFmtId="0" fontId="96" fillId="41" borderId="0" applyNumberFormat="0" applyBorder="0" applyAlignment="0" applyProtection="0">
      <alignment vertical="center"/>
    </xf>
    <xf numFmtId="0" fontId="77" fillId="48" borderId="0" applyNumberFormat="0" applyBorder="0" applyAlignment="0" applyProtection="0">
      <alignment vertical="center"/>
    </xf>
    <xf numFmtId="0" fontId="91" fillId="9" borderId="0" applyNumberFormat="0" applyBorder="0" applyAlignment="0" applyProtection="0">
      <alignment vertical="center"/>
    </xf>
    <xf numFmtId="0" fontId="12" fillId="8"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7" fillId="49" borderId="0" applyNumberFormat="0" applyBorder="0" applyAlignment="0" applyProtection="0">
      <alignment vertical="center"/>
    </xf>
    <xf numFmtId="0" fontId="0" fillId="0" borderId="0">
      <alignment vertical="center"/>
    </xf>
    <xf numFmtId="0" fontId="0" fillId="0" borderId="0">
      <alignment vertical="center"/>
    </xf>
    <xf numFmtId="0" fontId="76" fillId="0" borderId="15" applyNumberFormat="0" applyFill="0" applyAlignment="0" applyProtection="0">
      <alignment vertical="center"/>
    </xf>
    <xf numFmtId="0" fontId="65" fillId="50" borderId="0" applyNumberFormat="0" applyBorder="0" applyAlignment="0" applyProtection="0">
      <alignment vertical="center"/>
    </xf>
    <xf numFmtId="0" fontId="65" fillId="51" borderId="0" applyNumberFormat="0" applyBorder="0" applyAlignment="0" applyProtection="0">
      <alignment vertical="center"/>
    </xf>
    <xf numFmtId="0" fontId="77" fillId="45" borderId="0" applyNumberFormat="0" applyBorder="0" applyAlignment="0" applyProtection="0">
      <alignment vertical="center"/>
    </xf>
    <xf numFmtId="0" fontId="66" fillId="8" borderId="0" applyNumberFormat="0" applyBorder="0" applyAlignment="0" applyProtection="0">
      <alignment vertical="center"/>
    </xf>
    <xf numFmtId="0" fontId="8" fillId="0" borderId="0">
      <alignment vertical="center"/>
    </xf>
    <xf numFmtId="0" fontId="108" fillId="8" borderId="10" applyNumberFormat="0" applyAlignment="0" applyProtection="0">
      <alignment vertical="center"/>
    </xf>
    <xf numFmtId="0" fontId="6" fillId="0" borderId="0">
      <alignment vertical="center"/>
    </xf>
    <xf numFmtId="0" fontId="65" fillId="53" borderId="0" applyNumberFormat="0" applyBorder="0" applyAlignment="0" applyProtection="0">
      <alignment vertical="center"/>
    </xf>
    <xf numFmtId="0" fontId="58" fillId="7" borderId="0" applyNumberFormat="0" applyBorder="0" applyAlignment="0" applyProtection="0">
      <alignment vertical="center"/>
    </xf>
    <xf numFmtId="0" fontId="83" fillId="0" borderId="20" applyNumberFormat="0" applyFill="0" applyAlignment="0" applyProtection="0">
      <alignment vertical="center"/>
    </xf>
    <xf numFmtId="0" fontId="77" fillId="54" borderId="0" applyNumberFormat="0" applyBorder="0" applyAlignment="0" applyProtection="0">
      <alignment vertical="center"/>
    </xf>
    <xf numFmtId="0" fontId="77" fillId="55" borderId="0" applyNumberFormat="0" applyBorder="0" applyAlignment="0" applyProtection="0">
      <alignment vertical="center"/>
    </xf>
    <xf numFmtId="0" fontId="60" fillId="0" borderId="0">
      <alignment vertical="center"/>
    </xf>
    <xf numFmtId="0" fontId="65" fillId="56" borderId="0" applyNumberFormat="0" applyBorder="0" applyAlignment="0" applyProtection="0">
      <alignment vertical="center"/>
    </xf>
    <xf numFmtId="0" fontId="58" fillId="7" borderId="0" applyNumberFormat="0" applyBorder="0" applyAlignment="0" applyProtection="0">
      <alignment vertical="center"/>
    </xf>
    <xf numFmtId="0" fontId="83" fillId="0" borderId="20" applyNumberFormat="0" applyFill="0" applyAlignment="0" applyProtection="0">
      <alignment vertical="center"/>
    </xf>
    <xf numFmtId="0" fontId="77" fillId="52" borderId="0" applyNumberFormat="0" applyBorder="0" applyAlignment="0" applyProtection="0">
      <alignment vertical="center"/>
    </xf>
    <xf numFmtId="0" fontId="68" fillId="13" borderId="0" applyNumberFormat="0" applyBorder="0" applyAlignment="0" applyProtection="0">
      <alignment vertical="center"/>
    </xf>
    <xf numFmtId="0" fontId="12" fillId="6" borderId="0" applyNumberFormat="0" applyBorder="0" applyAlignment="0" applyProtection="0">
      <alignment vertical="center"/>
    </xf>
    <xf numFmtId="0" fontId="8" fillId="0" borderId="0">
      <alignment vertical="center"/>
    </xf>
    <xf numFmtId="0" fontId="70" fillId="0" borderId="0">
      <alignment vertical="center"/>
    </xf>
    <xf numFmtId="0" fontId="70" fillId="0" borderId="0">
      <alignment vertical="center"/>
    </xf>
    <xf numFmtId="0" fontId="68" fillId="13" borderId="0" applyNumberFormat="0" applyBorder="0" applyAlignment="0" applyProtection="0">
      <alignment vertical="center"/>
    </xf>
    <xf numFmtId="0" fontId="8" fillId="0" borderId="0">
      <alignment vertical="center"/>
    </xf>
    <xf numFmtId="0" fontId="12" fillId="6" borderId="0" applyNumberFormat="0" applyBorder="0" applyAlignment="0" applyProtection="0">
      <alignment vertical="center"/>
    </xf>
    <xf numFmtId="0" fontId="62" fillId="0" borderId="0">
      <alignment vertical="center"/>
    </xf>
    <xf numFmtId="0" fontId="60" fillId="0" borderId="0">
      <alignment vertical="center"/>
    </xf>
    <xf numFmtId="0" fontId="60" fillId="0" borderId="0">
      <alignment vertical="center"/>
    </xf>
    <xf numFmtId="0" fontId="62" fillId="0" borderId="0">
      <alignment vertical="center"/>
    </xf>
    <xf numFmtId="0" fontId="70" fillId="0" borderId="0">
      <alignment vertical="center"/>
    </xf>
    <xf numFmtId="0" fontId="12" fillId="6" borderId="0" applyNumberFormat="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0" fillId="0" borderId="0">
      <alignment vertical="center"/>
    </xf>
    <xf numFmtId="9" fontId="8" fillId="0" borderId="0" applyFont="0" applyFill="0" applyBorder="0" applyAlignment="0" applyProtection="0">
      <alignment vertical="center"/>
    </xf>
    <xf numFmtId="0" fontId="78"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0" fillId="0" borderId="0">
      <alignment vertical="center"/>
    </xf>
    <xf numFmtId="0" fontId="62" fillId="0" borderId="0">
      <alignment vertical="center"/>
    </xf>
    <xf numFmtId="0" fontId="70" fillId="0" borderId="0">
      <alignment vertical="center"/>
    </xf>
    <xf numFmtId="0" fontId="68" fillId="13" borderId="0" applyNumberFormat="0" applyBorder="0" applyAlignment="0" applyProtection="0">
      <alignment vertical="center"/>
    </xf>
    <xf numFmtId="0" fontId="8" fillId="0" borderId="0">
      <alignment vertical="center"/>
    </xf>
    <xf numFmtId="0" fontId="12" fillId="6" borderId="0" applyNumberFormat="0" applyBorder="0" applyAlignment="0" applyProtection="0">
      <alignment vertical="center"/>
    </xf>
    <xf numFmtId="0" fontId="70" fillId="0" borderId="0">
      <alignment vertical="center"/>
    </xf>
    <xf numFmtId="0" fontId="111" fillId="1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0" fillId="0" borderId="0">
      <alignment vertical="center"/>
    </xf>
    <xf numFmtId="49" fontId="8" fillId="0" borderId="0" applyFont="0" applyFill="0" applyBorder="0" applyAlignment="0" applyProtection="0">
      <alignment vertical="center"/>
    </xf>
    <xf numFmtId="0" fontId="78" fillId="0" borderId="0" applyNumberFormat="0" applyFill="0" applyBorder="0" applyAlignment="0" applyProtection="0">
      <alignment vertical="top"/>
      <protection locked="0"/>
    </xf>
    <xf numFmtId="0" fontId="58" fillId="22" borderId="0" applyNumberFormat="0" applyBorder="0" applyAlignment="0" applyProtection="0">
      <alignment vertical="center"/>
    </xf>
    <xf numFmtId="0" fontId="70" fillId="0" borderId="0">
      <alignment vertical="center"/>
    </xf>
    <xf numFmtId="0" fontId="8" fillId="0" borderId="0">
      <alignment vertical="center"/>
    </xf>
    <xf numFmtId="0" fontId="58" fillId="5" borderId="0" applyNumberFormat="0" applyBorder="0" applyAlignment="0" applyProtection="0">
      <alignment vertical="center"/>
    </xf>
    <xf numFmtId="0" fontId="70" fillId="0" borderId="0">
      <alignment vertical="center"/>
    </xf>
    <xf numFmtId="0" fontId="8" fillId="0" borderId="0">
      <alignment vertical="center"/>
    </xf>
    <xf numFmtId="0" fontId="7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0" fontId="80" fillId="0" borderId="18" applyNumberFormat="0" applyFill="0" applyAlignment="0" applyProtection="0">
      <alignment vertical="center"/>
    </xf>
    <xf numFmtId="0" fontId="70" fillId="0" borderId="0">
      <alignment vertical="center"/>
    </xf>
    <xf numFmtId="0" fontId="70" fillId="0" borderId="0">
      <alignment vertical="center"/>
    </xf>
    <xf numFmtId="0" fontId="78" fillId="0" borderId="0" applyNumberFormat="0" applyFill="0" applyBorder="0" applyAlignment="0" applyProtection="0">
      <alignment vertical="top"/>
      <protection locked="0"/>
    </xf>
    <xf numFmtId="0" fontId="58" fillId="22" borderId="0" applyNumberFormat="0" applyBorder="0" applyAlignment="0" applyProtection="0">
      <alignment vertical="center"/>
    </xf>
    <xf numFmtId="0" fontId="70" fillId="0" borderId="0">
      <alignment vertical="center"/>
    </xf>
    <xf numFmtId="0" fontId="94" fillId="0" borderId="0">
      <alignment vertical="center"/>
    </xf>
    <xf numFmtId="0" fontId="58" fillId="11" borderId="0" applyNumberFormat="0" applyBorder="0" applyAlignment="0" applyProtection="0">
      <alignment vertical="center"/>
    </xf>
    <xf numFmtId="0" fontId="67" fillId="0" borderId="0" applyNumberFormat="0" applyFill="0" applyBorder="0" applyAlignment="0" applyProtection="0">
      <alignment vertical="center"/>
    </xf>
    <xf numFmtId="0" fontId="62"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8" fillId="0" borderId="0">
      <alignment vertical="center"/>
    </xf>
    <xf numFmtId="0" fontId="76" fillId="0" borderId="15" applyNumberFormat="0" applyFill="0" applyAlignment="0" applyProtection="0">
      <alignment vertical="center"/>
    </xf>
    <xf numFmtId="0" fontId="66" fillId="24" borderId="0" applyNumberFormat="0" applyBorder="0" applyAlignment="0" applyProtection="0">
      <alignment vertical="center"/>
    </xf>
    <xf numFmtId="0" fontId="0" fillId="19" borderId="0" applyNumberFormat="0" applyBorder="0" applyAlignment="0" applyProtection="0">
      <alignment vertical="center"/>
    </xf>
    <xf numFmtId="0" fontId="12" fillId="1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6" fillId="4" borderId="0" applyNumberFormat="0" applyBorder="0" applyAlignment="0" applyProtection="0">
      <alignment vertical="center"/>
    </xf>
    <xf numFmtId="0" fontId="68" fillId="13" borderId="0" applyNumberFormat="0" applyBorder="0" applyAlignment="0" applyProtection="0">
      <alignment vertical="center"/>
    </xf>
    <xf numFmtId="0" fontId="8" fillId="0" borderId="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8" fillId="0" borderId="0">
      <alignment vertical="center"/>
    </xf>
    <xf numFmtId="0" fontId="0" fillId="17" borderId="0" applyNumberFormat="0" applyBorder="0" applyAlignment="0" applyProtection="0">
      <alignment vertical="center"/>
    </xf>
    <xf numFmtId="176" fontId="8" fillId="0" borderId="0" applyFont="0" applyFill="0" applyBorder="0" applyAlignment="0" applyProtection="0">
      <alignment vertical="center"/>
    </xf>
    <xf numFmtId="0" fontId="8" fillId="0" borderId="0">
      <alignment vertical="center"/>
    </xf>
    <xf numFmtId="0" fontId="0" fillId="17"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58" fillId="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6" borderId="0" applyNumberFormat="0" applyBorder="0" applyAlignment="0" applyProtection="0">
      <alignment vertical="center"/>
    </xf>
    <xf numFmtId="0" fontId="98" fillId="0" borderId="0" applyNumberFormat="0" applyFill="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8" fillId="0" borderId="0">
      <alignment vertical="center"/>
    </xf>
    <xf numFmtId="0" fontId="105" fillId="0" borderId="1">
      <alignment horizontal="left" vertical="center"/>
    </xf>
    <xf numFmtId="0" fontId="0" fillId="5" borderId="0" applyNumberFormat="0" applyBorder="0" applyAlignment="0" applyProtection="0">
      <alignment vertical="center"/>
    </xf>
    <xf numFmtId="0" fontId="58" fillId="22" borderId="0" applyNumberFormat="0" applyBorder="0" applyAlignment="0" applyProtection="0">
      <alignment vertical="center"/>
    </xf>
    <xf numFmtId="0" fontId="0" fillId="12" borderId="0" applyNumberFormat="0" applyBorder="0" applyAlignment="0" applyProtection="0">
      <alignment vertical="center"/>
    </xf>
    <xf numFmtId="0" fontId="8" fillId="0" borderId="0">
      <alignment vertical="center"/>
    </xf>
    <xf numFmtId="0" fontId="0" fillId="12" borderId="0" applyNumberFormat="0" applyBorder="0" applyAlignment="0" applyProtection="0">
      <alignment vertical="center"/>
    </xf>
    <xf numFmtId="0" fontId="8" fillId="0" borderId="0">
      <alignment vertical="center"/>
    </xf>
    <xf numFmtId="0" fontId="0" fillId="27" borderId="0" applyNumberFormat="0" applyBorder="0" applyAlignment="0" applyProtection="0">
      <alignment vertical="center"/>
    </xf>
    <xf numFmtId="0" fontId="6" fillId="0" borderId="0">
      <alignment vertical="center"/>
    </xf>
    <xf numFmtId="0" fontId="0" fillId="4" borderId="0" applyNumberFormat="0" applyBorder="0" applyAlignment="0" applyProtection="0">
      <alignment vertical="center"/>
    </xf>
    <xf numFmtId="0" fontId="6" fillId="0" borderId="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1" borderId="0" applyNumberFormat="0" applyBorder="0" applyAlignment="0" applyProtection="0">
      <alignment vertical="center"/>
    </xf>
    <xf numFmtId="0" fontId="12" fillId="6" borderId="0" applyNumberFormat="0" applyBorder="0" applyAlignment="0" applyProtection="0">
      <alignment vertical="center"/>
    </xf>
    <xf numFmtId="0" fontId="8" fillId="0" borderId="0">
      <alignment vertical="center"/>
    </xf>
    <xf numFmtId="0" fontId="108" fillId="8" borderId="10" applyNumberFormat="0" applyAlignment="0" applyProtection="0">
      <alignment vertical="center"/>
    </xf>
    <xf numFmtId="0" fontId="63" fillId="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08" fillId="8" borderId="10" applyNumberFormat="0" applyAlignment="0" applyProtection="0">
      <alignment vertical="center"/>
    </xf>
    <xf numFmtId="0" fontId="66" fillId="57" borderId="0" applyNumberFormat="0" applyBorder="0" applyAlignment="0" applyProtection="0">
      <alignment vertical="center"/>
    </xf>
    <xf numFmtId="0" fontId="63" fillId="9" borderId="0" applyNumberFormat="0" applyBorder="0" applyAlignment="0" applyProtection="0">
      <alignment vertical="center"/>
    </xf>
    <xf numFmtId="0" fontId="0" fillId="5" borderId="0" applyNumberFormat="0" applyBorder="0" applyAlignment="0" applyProtection="0">
      <alignment vertical="center"/>
    </xf>
    <xf numFmtId="0" fontId="63" fillId="9" borderId="0" applyNumberFormat="0" applyBorder="0" applyAlignment="0" applyProtection="0">
      <alignment vertical="center"/>
    </xf>
    <xf numFmtId="0" fontId="0" fillId="17" borderId="0" applyNumberFormat="0" applyBorder="0" applyAlignment="0" applyProtection="0">
      <alignment vertical="center"/>
    </xf>
    <xf numFmtId="0" fontId="80" fillId="0" borderId="18" applyNumberFormat="0" applyFill="0" applyAlignment="0" applyProtection="0">
      <alignment vertical="center"/>
    </xf>
    <xf numFmtId="0" fontId="68" fillId="13" borderId="0" applyNumberFormat="0" applyBorder="0" applyAlignment="0" applyProtection="0">
      <alignment vertical="center"/>
    </xf>
    <xf numFmtId="9" fontId="8" fillId="0" borderId="0" applyFont="0" applyFill="0" applyBorder="0" applyAlignment="0" applyProtection="0">
      <alignment vertical="center"/>
    </xf>
    <xf numFmtId="0" fontId="0" fillId="17" borderId="0" applyNumberFormat="0" applyBorder="0" applyAlignment="0" applyProtection="0">
      <alignment vertical="center"/>
    </xf>
    <xf numFmtId="0" fontId="58" fillId="58" borderId="0" applyNumberFormat="0" applyBorder="0" applyAlignment="0" applyProtection="0">
      <alignment vertical="center"/>
    </xf>
    <xf numFmtId="0" fontId="68" fillId="13" borderId="0" applyNumberFormat="0" applyBorder="0" applyAlignment="0" applyProtection="0">
      <alignment vertical="center"/>
    </xf>
    <xf numFmtId="9" fontId="8" fillId="0" borderId="0" applyFont="0" applyFill="0" applyBorder="0" applyAlignment="0" applyProtection="0">
      <alignment vertical="center"/>
    </xf>
    <xf numFmtId="0" fontId="63" fillId="9" borderId="0" applyNumberFormat="0" applyBorder="0" applyAlignment="0" applyProtection="0">
      <alignment vertical="center"/>
    </xf>
    <xf numFmtId="0" fontId="0" fillId="25" borderId="0" applyNumberFormat="0" applyBorder="0" applyAlignment="0" applyProtection="0">
      <alignment vertical="center"/>
    </xf>
    <xf numFmtId="0" fontId="66" fillId="13" borderId="0" applyNumberFormat="0" applyBorder="0" applyAlignment="0" applyProtection="0">
      <alignment vertical="center"/>
    </xf>
    <xf numFmtId="0" fontId="86" fillId="8" borderId="21" applyNumberFormat="0" applyAlignment="0" applyProtection="0">
      <alignment vertical="center"/>
    </xf>
    <xf numFmtId="0" fontId="58" fillId="7"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94" fillId="0" borderId="7" applyNumberFormat="0" applyFill="0" applyProtection="0">
      <alignment horizontal="left" vertical="center"/>
    </xf>
    <xf numFmtId="0" fontId="63" fillId="9" borderId="0" applyNumberFormat="0" applyBorder="0" applyAlignment="0" applyProtection="0">
      <alignment vertical="center"/>
    </xf>
    <xf numFmtId="0" fontId="107" fillId="0" borderId="31" applyNumberFormat="0" applyFill="0" applyAlignment="0" applyProtection="0">
      <alignment vertical="center"/>
    </xf>
    <xf numFmtId="0" fontId="66" fillId="13" borderId="0" applyNumberFormat="0" applyBorder="0" applyAlignment="0" applyProtection="0">
      <alignment vertical="center"/>
    </xf>
    <xf numFmtId="9" fontId="8" fillId="0" borderId="0" applyFont="0" applyFill="0" applyBorder="0" applyAlignment="0" applyProtection="0">
      <alignment vertical="center"/>
    </xf>
    <xf numFmtId="0" fontId="66" fillId="14" borderId="0" applyNumberFormat="0" applyBorder="0" applyAlignment="0" applyProtection="0">
      <alignment vertical="center"/>
    </xf>
    <xf numFmtId="179" fontId="0" fillId="0" borderId="0" applyFont="0" applyFill="0" applyBorder="0" applyAlignment="0" applyProtection="0">
      <alignment vertical="center"/>
    </xf>
    <xf numFmtId="0" fontId="66" fillId="14" borderId="0" applyNumberFormat="0" applyBorder="0" applyAlignment="0" applyProtection="0">
      <alignment vertical="center"/>
    </xf>
    <xf numFmtId="0" fontId="66" fillId="12" borderId="0" applyNumberFormat="0" applyBorder="0" applyAlignment="0" applyProtection="0">
      <alignment vertical="center"/>
    </xf>
    <xf numFmtId="0" fontId="86" fillId="8" borderId="21" applyNumberFormat="0" applyAlignment="0" applyProtection="0">
      <alignment vertical="center"/>
    </xf>
    <xf numFmtId="0" fontId="8" fillId="0" borderId="0">
      <alignment vertical="center"/>
    </xf>
    <xf numFmtId="0" fontId="58" fillId="7" borderId="0" applyNumberFormat="0" applyBorder="0" applyAlignment="0" applyProtection="0">
      <alignment vertical="center"/>
    </xf>
    <xf numFmtId="0" fontId="66" fillId="12" borderId="0" applyNumberFormat="0" applyBorder="0" applyAlignment="0" applyProtection="0">
      <alignment vertical="center"/>
    </xf>
    <xf numFmtId="0" fontId="0" fillId="0" borderId="0">
      <alignment vertical="center"/>
    </xf>
    <xf numFmtId="0" fontId="58" fillId="4" borderId="0" applyNumberFormat="0" applyBorder="0" applyAlignment="0" applyProtection="0">
      <alignment vertical="center"/>
    </xf>
    <xf numFmtId="0" fontId="0" fillId="6" borderId="32" applyNumberFormat="0" applyFont="0" applyAlignment="0" applyProtection="0">
      <alignment vertical="center"/>
    </xf>
    <xf numFmtId="0" fontId="66" fillId="27" borderId="0" applyNumberFormat="0" applyBorder="0" applyAlignment="0" applyProtection="0">
      <alignment vertical="center"/>
    </xf>
    <xf numFmtId="0" fontId="0" fillId="0" borderId="0">
      <alignment vertical="center"/>
    </xf>
    <xf numFmtId="0" fontId="66" fillId="4" borderId="0" applyNumberFormat="0" applyBorder="0" applyAlignment="0" applyProtection="0">
      <alignment vertical="center"/>
    </xf>
    <xf numFmtId="0" fontId="58" fillId="7"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0" borderId="0" applyNumberFormat="0" applyBorder="0" applyAlignment="0" applyProtection="0">
      <alignment vertical="center"/>
    </xf>
    <xf numFmtId="0" fontId="12" fillId="19" borderId="0" applyNumberFormat="0" applyBorder="0" applyAlignment="0" applyProtection="0">
      <alignment vertical="center"/>
    </xf>
    <xf numFmtId="0" fontId="79" fillId="0" borderId="16" applyNumberFormat="0" applyFill="0" applyAlignment="0" applyProtection="0">
      <alignment vertical="center"/>
    </xf>
    <xf numFmtId="0" fontId="66" fillId="40" borderId="0" applyNumberFormat="0" applyBorder="0" applyAlignment="0" applyProtection="0">
      <alignment vertical="center"/>
    </xf>
    <xf numFmtId="0" fontId="12" fillId="19" borderId="0" applyNumberFormat="0" applyBorder="0" applyAlignment="0" applyProtection="0">
      <alignment vertical="center"/>
    </xf>
    <xf numFmtId="0" fontId="66" fillId="35" borderId="0" applyNumberFormat="0" applyBorder="0" applyAlignment="0" applyProtection="0">
      <alignment vertical="center"/>
    </xf>
    <xf numFmtId="0" fontId="58" fillId="7" borderId="0" applyNumberFormat="0" applyBorder="0" applyAlignment="0" applyProtection="0">
      <alignment vertical="center"/>
    </xf>
    <xf numFmtId="0" fontId="66" fillId="35" borderId="0" applyNumberFormat="0" applyBorder="0" applyAlignment="0" applyProtection="0">
      <alignment vertical="center"/>
    </xf>
    <xf numFmtId="0" fontId="94" fillId="0" borderId="0" applyProtection="0">
      <alignment vertical="center"/>
    </xf>
    <xf numFmtId="0" fontId="8" fillId="0" borderId="0">
      <alignment vertical="center"/>
    </xf>
    <xf numFmtId="0" fontId="66" fillId="57" borderId="0" applyNumberFormat="0" applyBorder="0" applyAlignment="0" applyProtection="0">
      <alignment vertical="center"/>
    </xf>
    <xf numFmtId="0" fontId="66" fillId="8" borderId="0" applyNumberFormat="0" applyBorder="0" applyAlignment="0" applyProtection="0">
      <alignment vertical="center"/>
    </xf>
    <xf numFmtId="0" fontId="83" fillId="0" borderId="20" applyNumberFormat="0" applyFill="0" applyAlignment="0" applyProtection="0">
      <alignment vertical="center"/>
    </xf>
    <xf numFmtId="0" fontId="66" fillId="8" borderId="0" applyNumberFormat="0" applyBorder="0" applyAlignment="0" applyProtection="0">
      <alignment vertical="center"/>
    </xf>
    <xf numFmtId="0" fontId="8" fillId="0" borderId="0">
      <alignment vertical="center"/>
    </xf>
    <xf numFmtId="0" fontId="6" fillId="0" borderId="0">
      <alignment vertical="center"/>
    </xf>
    <xf numFmtId="0" fontId="66" fillId="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6" fillId="11" borderId="0" applyNumberFormat="0" applyBorder="0" applyAlignment="0" applyProtection="0">
      <alignment vertical="center"/>
    </xf>
    <xf numFmtId="0" fontId="8" fillId="0" borderId="0" applyNumberFormat="0" applyFill="0" applyBorder="0" applyAlignment="0" applyProtection="0">
      <alignment vertical="center"/>
    </xf>
    <xf numFmtId="0" fontId="66" fillId="11" borderId="0" applyNumberFormat="0" applyBorder="0" applyAlignment="0" applyProtection="0">
      <alignment vertical="center"/>
    </xf>
    <xf numFmtId="0" fontId="8" fillId="0" borderId="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22" borderId="0" applyNumberFormat="0" applyBorder="0" applyAlignment="0" applyProtection="0">
      <alignment vertical="center"/>
    </xf>
    <xf numFmtId="0" fontId="106" fillId="0" borderId="8">
      <alignment horizontal="left" vertical="center"/>
    </xf>
    <xf numFmtId="0" fontId="66" fillId="11" borderId="0" applyNumberFormat="0" applyBorder="0" applyAlignment="0" applyProtection="0">
      <alignment vertical="center"/>
    </xf>
    <xf numFmtId="0" fontId="106" fillId="0" borderId="8">
      <alignment horizontal="left" vertical="center"/>
    </xf>
    <xf numFmtId="0" fontId="66" fillId="11" borderId="0" applyNumberFormat="0" applyBorder="0" applyAlignment="0" applyProtection="0">
      <alignment vertical="center"/>
    </xf>
    <xf numFmtId="0" fontId="66" fillId="7" borderId="0" applyNumberFormat="0" applyBorder="0" applyAlignment="0" applyProtection="0">
      <alignment vertical="center"/>
    </xf>
    <xf numFmtId="0" fontId="60" fillId="0" borderId="0">
      <alignment vertical="center"/>
      <protection locked="0"/>
    </xf>
    <xf numFmtId="0" fontId="66" fillId="24" borderId="0" applyNumberFormat="0" applyBorder="0" applyAlignment="0" applyProtection="0">
      <alignment vertical="center"/>
    </xf>
    <xf numFmtId="0" fontId="12" fillId="19" borderId="0" applyNumberFormat="0" applyBorder="0" applyAlignment="0" applyProtection="0">
      <alignment vertical="center"/>
    </xf>
    <xf numFmtId="0" fontId="58" fillId="22"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8"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82" fillId="0" borderId="0" applyNumberFormat="0" applyFill="0" applyBorder="0" applyAlignment="0" applyProtection="0">
      <alignment vertical="center"/>
    </xf>
    <xf numFmtId="0" fontId="58" fillId="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95" fillId="0" borderId="25">
      <alignment horizontal="center"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83" fillId="0" borderId="20" applyNumberFormat="0" applyFill="0" applyAlignment="0" applyProtection="0">
      <alignment vertical="center"/>
    </xf>
    <xf numFmtId="0" fontId="58" fillId="5" borderId="0" applyNumberFormat="0" applyBorder="0" applyAlignment="0" applyProtection="0">
      <alignment vertical="center"/>
    </xf>
    <xf numFmtId="0" fontId="83" fillId="0" borderId="20" applyNumberFormat="0" applyFill="0" applyAlignment="0" applyProtection="0">
      <alignment vertical="center"/>
    </xf>
    <xf numFmtId="0" fontId="8" fillId="0" borderId="0">
      <alignment vertical="center"/>
    </xf>
    <xf numFmtId="0" fontId="0" fillId="6" borderId="32" applyNumberFormat="0" applyFont="0" applyAlignment="0" applyProtection="0">
      <alignment vertical="center"/>
    </xf>
    <xf numFmtId="0" fontId="58" fillId="22" borderId="0" applyNumberFormat="0" applyBorder="0" applyAlignment="0" applyProtection="0">
      <alignment vertical="center"/>
    </xf>
    <xf numFmtId="15" fontId="114" fillId="0" borderId="0">
      <alignment vertical="center"/>
    </xf>
    <xf numFmtId="0" fontId="58" fillId="22" borderId="0" applyNumberFormat="0" applyBorder="0" applyAlignment="0" applyProtection="0">
      <alignment vertical="center"/>
    </xf>
    <xf numFmtId="176" fontId="8" fillId="0" borderId="0" applyFont="0" applyFill="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8" fillId="0" borderId="0">
      <alignment vertical="center"/>
    </xf>
    <xf numFmtId="0" fontId="8" fillId="0" borderId="0">
      <alignment vertical="center"/>
    </xf>
    <xf numFmtId="0" fontId="58" fillId="22" borderId="0" applyNumberFormat="0" applyBorder="0" applyAlignment="0" applyProtection="0">
      <alignment vertical="center"/>
    </xf>
    <xf numFmtId="0" fontId="74" fillId="0" borderId="14" applyNumberFormat="0" applyFill="0" applyProtection="0">
      <alignment horizontal="center" vertical="center"/>
    </xf>
    <xf numFmtId="0" fontId="100" fillId="33" borderId="27">
      <alignment vertical="center"/>
      <protection locked="0"/>
    </xf>
    <xf numFmtId="0" fontId="8" fillId="0" borderId="0">
      <alignment vertical="center"/>
    </xf>
    <xf numFmtId="0" fontId="58" fillId="22" borderId="0" applyNumberFormat="0" applyBorder="0" applyAlignment="0" applyProtection="0">
      <alignment vertical="center"/>
    </xf>
    <xf numFmtId="0" fontId="8" fillId="0" borderId="0">
      <alignment vertical="center"/>
    </xf>
    <xf numFmtId="0" fontId="96" fillId="41" borderId="0" applyNumberFormat="0" applyBorder="0" applyAlignment="0" applyProtection="0">
      <alignment vertical="center"/>
    </xf>
    <xf numFmtId="0" fontId="58" fillId="22" borderId="0" applyNumberFormat="0" applyBorder="0" applyAlignment="0" applyProtection="0">
      <alignment vertical="center"/>
    </xf>
    <xf numFmtId="0" fontId="96" fillId="41" borderId="0" applyNumberFormat="0" applyBorder="0" applyAlignment="0" applyProtection="0">
      <alignment vertical="center"/>
    </xf>
    <xf numFmtId="0" fontId="58" fillId="22" borderId="0" applyNumberFormat="0" applyBorder="0" applyAlignment="0" applyProtection="0">
      <alignment vertical="center"/>
    </xf>
    <xf numFmtId="0" fontId="58" fillId="58" borderId="0" applyNumberFormat="0" applyBorder="0" applyAlignment="0" applyProtection="0">
      <alignment vertical="center"/>
    </xf>
    <xf numFmtId="0" fontId="66" fillId="22" borderId="0" applyNumberFormat="0" applyBorder="0" applyAlignment="0" applyProtection="0">
      <alignment vertical="center"/>
    </xf>
    <xf numFmtId="0" fontId="106" fillId="0" borderId="33" applyNumberFormat="0" applyAlignment="0" applyProtection="0">
      <alignment horizontal="left" vertical="center"/>
    </xf>
    <xf numFmtId="0" fontId="105" fillId="0" borderId="1">
      <alignment horizontal="left" vertical="center"/>
    </xf>
    <xf numFmtId="0" fontId="57" fillId="4" borderId="10" applyNumberFormat="0" applyAlignment="0" applyProtection="0">
      <alignment vertical="center"/>
    </xf>
    <xf numFmtId="0" fontId="12" fillId="8" borderId="0" applyNumberFormat="0" applyBorder="0" applyAlignment="0" applyProtection="0">
      <alignment vertical="center"/>
    </xf>
    <xf numFmtId="185" fontId="94" fillId="0" borderId="14" applyFill="0" applyProtection="0">
      <alignment horizontal="right" vertical="center"/>
    </xf>
    <xf numFmtId="0" fontId="58" fillId="30" borderId="0" applyNumberFormat="0" applyBorder="0" applyAlignment="0" applyProtection="0">
      <alignment vertical="center"/>
    </xf>
    <xf numFmtId="185" fontId="94" fillId="0" borderId="14" applyFill="0" applyProtection="0">
      <alignment horizontal="right" vertical="center"/>
    </xf>
    <xf numFmtId="0" fontId="58" fillId="30" borderId="0" applyNumberFormat="0" applyBorder="0" applyAlignment="0" applyProtection="0">
      <alignment vertical="center"/>
    </xf>
    <xf numFmtId="0" fontId="12" fillId="19" borderId="0" applyNumberFormat="0" applyBorder="0" applyAlignment="0" applyProtection="0">
      <alignment vertical="center"/>
    </xf>
    <xf numFmtId="185" fontId="94" fillId="0" borderId="14" applyFill="0" applyProtection="0">
      <alignment horizontal="right" vertical="center"/>
    </xf>
    <xf numFmtId="0" fontId="58" fillId="30"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66" fillId="57" borderId="0" applyNumberFormat="0" applyBorder="0" applyAlignment="0" applyProtection="0">
      <alignment vertical="center"/>
    </xf>
    <xf numFmtId="0" fontId="100" fillId="33" borderId="27">
      <alignment vertical="center"/>
      <protection locked="0"/>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8" fillId="58" borderId="0" applyNumberFormat="0" applyBorder="0" applyAlignment="0" applyProtection="0">
      <alignment vertical="center"/>
    </xf>
    <xf numFmtId="15" fontId="114" fillId="0" borderId="0">
      <alignment vertical="center"/>
    </xf>
    <xf numFmtId="0" fontId="112" fillId="0" borderId="0">
      <alignment vertical="center"/>
    </xf>
    <xf numFmtId="9" fontId="8" fillId="0" borderId="0" applyFont="0" applyFill="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30" borderId="0" applyNumberFormat="0" applyBorder="0" applyAlignment="0" applyProtection="0">
      <alignment vertical="center"/>
    </xf>
    <xf numFmtId="0" fontId="12" fillId="6" borderId="0" applyNumberFormat="0" applyBorder="0" applyAlignment="0" applyProtection="0">
      <alignment vertical="center"/>
    </xf>
    <xf numFmtId="0" fontId="58" fillId="11" borderId="0" applyNumberFormat="0" applyBorder="0" applyAlignment="0" applyProtection="0">
      <alignment vertical="center"/>
    </xf>
    <xf numFmtId="0" fontId="8" fillId="0" borderId="0" applyFont="0" applyFill="0" applyBorder="0" applyAlignment="0" applyProtection="0">
      <alignment vertical="center"/>
    </xf>
    <xf numFmtId="0" fontId="12" fillId="6" borderId="0" applyNumberFormat="0" applyBorder="0" applyAlignment="0" applyProtection="0">
      <alignment vertical="center"/>
    </xf>
    <xf numFmtId="0" fontId="58" fillId="1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3" fillId="0" borderId="20" applyNumberFormat="0" applyFill="0" applyAlignment="0" applyProtection="0">
      <alignment vertical="center"/>
    </xf>
    <xf numFmtId="0" fontId="12" fillId="6" borderId="0" applyNumberFormat="0" applyBorder="0" applyAlignment="0" applyProtection="0">
      <alignment vertical="center"/>
    </xf>
    <xf numFmtId="0" fontId="83" fillId="0" borderId="20" applyNumberFormat="0" applyFill="0" applyAlignment="0" applyProtection="0">
      <alignment vertical="center"/>
    </xf>
    <xf numFmtId="0" fontId="79" fillId="0" borderId="16" applyNumberFormat="0" applyFill="0" applyAlignment="0" applyProtection="0">
      <alignment vertical="center"/>
    </xf>
    <xf numFmtId="0" fontId="58" fillId="11" borderId="0" applyNumberFormat="0" applyBorder="0" applyAlignment="0" applyProtection="0">
      <alignment vertical="center"/>
    </xf>
    <xf numFmtId="0" fontId="96" fillId="41" borderId="0" applyNumberFormat="0" applyBorder="0" applyAlignment="0" applyProtection="0">
      <alignment vertical="center"/>
    </xf>
    <xf numFmtId="0" fontId="12" fillId="6" borderId="0" applyNumberFormat="0" applyBorder="0" applyAlignment="0" applyProtection="0">
      <alignment vertical="center"/>
    </xf>
    <xf numFmtId="0" fontId="83" fillId="0" borderId="20" applyNumberFormat="0" applyFill="0" applyAlignment="0" applyProtection="0">
      <alignment vertical="center"/>
    </xf>
    <xf numFmtId="0" fontId="12" fillId="9" borderId="0" applyNumberFormat="0" applyBorder="0" applyAlignment="0" applyProtection="0">
      <alignment vertical="center"/>
    </xf>
    <xf numFmtId="0" fontId="58" fillId="22" borderId="0" applyNumberFormat="0" applyBorder="0" applyAlignment="0" applyProtection="0">
      <alignment vertical="center"/>
    </xf>
    <xf numFmtId="0" fontId="91" fillId="17" borderId="0" applyNumberFormat="0" applyBorder="0" applyAlignment="0" applyProtection="0">
      <alignment vertical="center"/>
    </xf>
    <xf numFmtId="187" fontId="8" fillId="0" borderId="0" applyFon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8" fillId="8" borderId="0" applyNumberFormat="0" applyBorder="0" applyAlignment="0" applyProtection="0">
      <alignment vertical="center"/>
    </xf>
    <xf numFmtId="178" fontId="8" fillId="0" borderId="0" applyFont="0" applyFill="0" applyBorder="0" applyAlignment="0" applyProtection="0">
      <alignment vertical="center"/>
    </xf>
    <xf numFmtId="0" fontId="58" fillId="8" borderId="0" applyNumberFormat="0" applyBorder="0" applyAlignment="0" applyProtection="0">
      <alignment vertical="center"/>
    </xf>
    <xf numFmtId="0" fontId="58" fillId="22" borderId="0" applyNumberFormat="0" applyBorder="0" applyAlignment="0" applyProtection="0">
      <alignment vertical="center"/>
    </xf>
    <xf numFmtId="0" fontId="63" fillId="17"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94" fillId="0" borderId="7" applyNumberFormat="0" applyFill="0" applyProtection="0">
      <alignment horizontal="right" vertical="center"/>
    </xf>
    <xf numFmtId="0" fontId="58" fillId="8" borderId="0" applyNumberFormat="0" applyBorder="0" applyAlignment="0" applyProtection="0">
      <alignment vertical="center"/>
    </xf>
    <xf numFmtId="0" fontId="8" fillId="0" borderId="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194" fontId="113" fillId="0" borderId="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98" fillId="0" borderId="0" applyNumberFormat="0" applyFill="0" applyBorder="0" applyAlignment="0" applyProtection="0">
      <alignment vertical="center"/>
    </xf>
    <xf numFmtId="0" fontId="58" fillId="30" borderId="0" applyNumberFormat="0" applyBorder="0" applyAlignment="0" applyProtection="0">
      <alignment vertical="center"/>
    </xf>
    <xf numFmtId="0" fontId="98" fillId="0" borderId="0" applyNumberFormat="0" applyFill="0" applyBorder="0" applyAlignment="0" applyProtection="0">
      <alignment vertical="center"/>
    </xf>
    <xf numFmtId="0" fontId="58" fillId="30" borderId="0" applyNumberFormat="0" applyBorder="0" applyAlignment="0" applyProtection="0">
      <alignment vertical="center"/>
    </xf>
    <xf numFmtId="0" fontId="98" fillId="0" borderId="0" applyNumberFormat="0" applyFill="0" applyBorder="0" applyAlignment="0" applyProtection="0">
      <alignment vertical="center"/>
    </xf>
    <xf numFmtId="0" fontId="58" fillId="30" borderId="0" applyNumberFormat="0" applyBorder="0" applyAlignment="0" applyProtection="0">
      <alignment vertical="center"/>
    </xf>
    <xf numFmtId="0" fontId="98" fillId="0" borderId="0" applyNumberFormat="0" applyFill="0" applyBorder="0" applyAlignment="0" applyProtection="0">
      <alignment vertical="center"/>
    </xf>
    <xf numFmtId="0" fontId="8" fillId="0" borderId="0">
      <alignment vertical="center"/>
    </xf>
    <xf numFmtId="0" fontId="58" fillId="30" borderId="0" applyNumberFormat="0" applyBorder="0" applyAlignment="0" applyProtection="0">
      <alignment vertical="center"/>
    </xf>
    <xf numFmtId="193" fontId="8" fillId="0" borderId="0" applyFont="0" applyFill="0" applyBorder="0" applyAlignment="0" applyProtection="0">
      <alignment vertical="center"/>
    </xf>
    <xf numFmtId="0" fontId="58" fillId="30" borderId="0" applyNumberFormat="0" applyBorder="0" applyAlignment="0" applyProtection="0">
      <alignment vertical="center"/>
    </xf>
    <xf numFmtId="0" fontId="96" fillId="12" borderId="0" applyNumberFormat="0" applyBorder="0" applyAlignment="0" applyProtection="0">
      <alignment vertical="center"/>
    </xf>
    <xf numFmtId="0" fontId="98" fillId="0" borderId="0" applyNumberFormat="0" applyFill="0" applyBorder="0" applyAlignment="0" applyProtection="0">
      <alignment vertical="center"/>
    </xf>
    <xf numFmtId="0" fontId="58" fillId="30" borderId="0" applyNumberFormat="0" applyBorder="0" applyAlignment="0" applyProtection="0">
      <alignment vertical="center"/>
    </xf>
    <xf numFmtId="0" fontId="96" fillId="12" borderId="0" applyNumberFormat="0" applyBorder="0" applyAlignment="0" applyProtection="0">
      <alignment vertical="center"/>
    </xf>
    <xf numFmtId="0" fontId="98" fillId="0" borderId="0" applyNumberFormat="0" applyFill="0" applyBorder="0" applyAlignment="0" applyProtection="0">
      <alignment vertical="center"/>
    </xf>
    <xf numFmtId="0" fontId="58" fillId="30" borderId="0" applyNumberFormat="0" applyBorder="0" applyAlignment="0" applyProtection="0">
      <alignment vertical="center"/>
    </xf>
    <xf numFmtId="0" fontId="96" fillId="12" borderId="0" applyNumberFormat="0" applyBorder="0" applyAlignment="0" applyProtection="0">
      <alignment vertical="center"/>
    </xf>
    <xf numFmtId="0" fontId="98"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8" fillId="22" borderId="0" applyNumberFormat="0" applyBorder="0" applyAlignment="0" applyProtection="0">
      <alignment vertical="center"/>
    </xf>
    <xf numFmtId="0" fontId="12" fillId="19" borderId="0" applyNumberFormat="0" applyBorder="0" applyAlignment="0" applyProtection="0">
      <alignment vertical="center"/>
    </xf>
    <xf numFmtId="0" fontId="96" fillId="12" borderId="0" applyNumberFormat="0" applyBorder="0" applyAlignment="0" applyProtection="0">
      <alignment vertical="center"/>
    </xf>
    <xf numFmtId="9" fontId="8" fillId="0" borderId="0" applyFont="0" applyFill="0" applyBorder="0" applyAlignment="0" applyProtection="0">
      <alignment vertical="center"/>
    </xf>
    <xf numFmtId="0" fontId="12" fillId="1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 fillId="19" borderId="0" applyNumberFormat="0" applyBorder="0" applyAlignment="0" applyProtection="0">
      <alignment vertical="center"/>
    </xf>
    <xf numFmtId="9" fontId="8" fillId="0" borderId="0" applyFont="0" applyFill="0" applyBorder="0" applyAlignment="0" applyProtection="0">
      <alignment vertical="center"/>
    </xf>
    <xf numFmtId="0" fontId="12" fillId="19" borderId="0" applyNumberFormat="0" applyBorder="0" applyAlignment="0" applyProtection="0">
      <alignment vertical="center"/>
    </xf>
    <xf numFmtId="0" fontId="115" fillId="59" borderId="0" applyNumberFormat="0" applyBorder="0" applyAlignment="0" applyProtection="0">
      <alignment vertical="center"/>
    </xf>
    <xf numFmtId="9" fontId="8" fillId="0" borderId="0" applyFont="0" applyFill="0" applyBorder="0" applyAlignment="0" applyProtection="0">
      <alignment vertical="center"/>
    </xf>
    <xf numFmtId="0" fontId="57" fillId="4" borderId="10" applyNumberFormat="0" applyAlignment="0" applyProtection="0">
      <alignment vertical="center"/>
    </xf>
    <xf numFmtId="0" fontId="12" fillId="8" borderId="0" applyNumberFormat="0" applyBorder="0" applyAlignment="0" applyProtection="0">
      <alignment vertical="center"/>
    </xf>
    <xf numFmtId="9" fontId="8" fillId="0" borderId="0" applyFont="0" applyFill="0" applyBorder="0" applyAlignment="0" applyProtection="0">
      <alignment vertical="center"/>
    </xf>
    <xf numFmtId="0" fontId="57" fillId="4" borderId="10" applyNumberFormat="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12" fillId="4" borderId="0" applyNumberFormat="0" applyBorder="0" applyAlignment="0" applyProtection="0">
      <alignment vertical="center"/>
    </xf>
    <xf numFmtId="9" fontId="8" fillId="0" borderId="0" applyFont="0" applyFill="0" applyBorder="0" applyAlignment="0" applyProtection="0">
      <alignment vertical="center"/>
    </xf>
    <xf numFmtId="0" fontId="57" fillId="4" borderId="10" applyNumberFormat="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94" fillId="0" borderId="7" applyNumberFormat="0" applyFill="0" applyProtection="0">
      <alignment horizontal="left" vertical="center"/>
    </xf>
    <xf numFmtId="0" fontId="12" fillId="4" borderId="0" applyNumberFormat="0" applyBorder="0" applyAlignment="0" applyProtection="0">
      <alignment vertical="center"/>
    </xf>
    <xf numFmtId="0" fontId="57" fillId="4" borderId="10" applyNumberFormat="0" applyAlignment="0" applyProtection="0">
      <alignment vertical="center"/>
    </xf>
    <xf numFmtId="0" fontId="12" fillId="8" borderId="0" applyNumberFormat="0" applyBorder="0" applyAlignment="0" applyProtection="0">
      <alignment vertical="center"/>
    </xf>
    <xf numFmtId="0" fontId="8" fillId="0" borderId="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82" fillId="0" borderId="0" applyNumberFormat="0" applyFill="0" applyBorder="0" applyAlignment="0" applyProtection="0">
      <alignment vertical="center"/>
    </xf>
    <xf numFmtId="0" fontId="58" fillId="8" borderId="0" applyNumberFormat="0" applyBorder="0" applyAlignment="0" applyProtection="0">
      <alignment vertical="center"/>
    </xf>
    <xf numFmtId="0" fontId="8" fillId="60" borderId="0" applyNumberFormat="0" applyFont="0" applyBorder="0" applyAlignment="0" applyProtection="0">
      <alignment vertical="center"/>
    </xf>
    <xf numFmtId="0" fontId="58" fillId="22" borderId="0" applyNumberFormat="0" applyBorder="0" applyAlignment="0" applyProtection="0">
      <alignment vertical="center"/>
    </xf>
    <xf numFmtId="0" fontId="58" fillId="7" borderId="0" applyNumberFormat="0" applyBorder="0" applyAlignment="0" applyProtection="0">
      <alignment vertical="center"/>
    </xf>
    <xf numFmtId="0" fontId="58" fillId="22" borderId="0" applyNumberFormat="0" applyBorder="0" applyAlignment="0" applyProtection="0">
      <alignment vertical="center"/>
    </xf>
    <xf numFmtId="0" fontId="113" fillId="0" borderId="0">
      <alignment vertical="center"/>
    </xf>
    <xf numFmtId="0" fontId="58" fillId="22" borderId="0" applyNumberFormat="0" applyBorder="0" applyAlignment="0" applyProtection="0">
      <alignment vertical="center"/>
    </xf>
    <xf numFmtId="0" fontId="74" fillId="0" borderId="14" applyNumberFormat="0" applyFill="0" applyProtection="0">
      <alignment horizontal="left" vertical="center"/>
    </xf>
    <xf numFmtId="0" fontId="58" fillId="22" borderId="0" applyNumberFormat="0" applyBorder="0" applyAlignment="0" applyProtection="0">
      <alignment vertical="center"/>
    </xf>
    <xf numFmtId="0" fontId="95" fillId="0" borderId="25">
      <alignment horizontal="center" vertical="center"/>
    </xf>
    <xf numFmtId="0" fontId="8" fillId="0" borderId="0">
      <alignment vertical="center"/>
    </xf>
    <xf numFmtId="0" fontId="58" fillId="22" borderId="0" applyNumberFormat="0" applyBorder="0" applyAlignment="0" applyProtection="0">
      <alignment vertical="center"/>
    </xf>
    <xf numFmtId="9" fontId="8" fillId="0" borderId="0" applyFont="0" applyFill="0" applyBorder="0" applyAlignment="0" applyProtection="0">
      <alignment vertical="center"/>
    </xf>
    <xf numFmtId="0" fontId="90" fillId="0" borderId="23" applyNumberFormat="0" applyFill="0" applyAlignment="0" applyProtection="0">
      <alignment vertical="center"/>
    </xf>
    <xf numFmtId="0" fontId="58" fillId="22" borderId="0" applyNumberFormat="0" applyBorder="0" applyAlignment="0" applyProtection="0">
      <alignment vertical="center"/>
    </xf>
    <xf numFmtId="0" fontId="83" fillId="0" borderId="20" applyNumberFormat="0" applyFill="0" applyAlignment="0" applyProtection="0">
      <alignment vertical="center"/>
    </xf>
    <xf numFmtId="0" fontId="58" fillId="22" borderId="0" applyNumberFormat="0" applyBorder="0" applyAlignment="0" applyProtection="0">
      <alignment vertical="center"/>
    </xf>
    <xf numFmtId="0" fontId="83" fillId="0" borderId="20" applyNumberFormat="0" applyFill="0" applyAlignment="0" applyProtection="0">
      <alignment vertical="center"/>
    </xf>
    <xf numFmtId="0" fontId="58" fillId="11" borderId="0" applyNumberFormat="0" applyBorder="0" applyAlignment="0" applyProtection="0">
      <alignment vertical="center"/>
    </xf>
    <xf numFmtId="0" fontId="12" fillId="17" borderId="0" applyNumberFormat="0" applyBorder="0" applyAlignment="0" applyProtection="0">
      <alignment vertical="center"/>
    </xf>
    <xf numFmtId="0" fontId="8"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9" fillId="6" borderId="1" applyNumberFormat="0" applyBorder="0" applyAlignment="0" applyProtection="0">
      <alignment vertical="center"/>
    </xf>
    <xf numFmtId="0" fontId="12" fillId="19" borderId="0" applyNumberFormat="0" applyBorder="0" applyAlignment="0" applyProtection="0">
      <alignment vertical="center"/>
    </xf>
    <xf numFmtId="0" fontId="58" fillId="5" borderId="0" applyNumberFormat="0" applyBorder="0" applyAlignment="0" applyProtection="0">
      <alignment vertical="center"/>
    </xf>
    <xf numFmtId="0" fontId="80" fillId="0" borderId="18" applyNumberFormat="0" applyFill="0" applyAlignment="0" applyProtection="0">
      <alignment vertical="center"/>
    </xf>
    <xf numFmtId="0" fontId="8" fillId="0" borderId="0">
      <alignment vertical="center"/>
    </xf>
    <xf numFmtId="0" fontId="63" fillId="9" borderId="0" applyNumberFormat="0" applyBorder="0" applyAlignment="0" applyProtection="0">
      <alignment vertical="center"/>
    </xf>
    <xf numFmtId="0" fontId="58" fillId="5" borderId="0" applyNumberFormat="0" applyBorder="0" applyAlignment="0" applyProtection="0">
      <alignment vertical="center"/>
    </xf>
    <xf numFmtId="0" fontId="8" fillId="0" borderId="0">
      <alignment vertical="center"/>
    </xf>
    <xf numFmtId="0" fontId="63" fillId="9" borderId="0" applyNumberFormat="0" applyBorder="0" applyAlignment="0" applyProtection="0">
      <alignment vertical="center"/>
    </xf>
    <xf numFmtId="0" fontId="58" fillId="11" borderId="0" applyNumberFormat="0" applyBorder="0" applyAlignment="0" applyProtection="0">
      <alignment vertical="center"/>
    </xf>
    <xf numFmtId="0" fontId="116" fillId="4" borderId="22">
      <alignment horizontal="left" vertical="center"/>
      <protection locked="0" hidden="1"/>
    </xf>
    <xf numFmtId="0" fontId="58" fillId="11" borderId="0" applyNumberFormat="0" applyBorder="0" applyAlignment="0" applyProtection="0">
      <alignment vertical="center"/>
    </xf>
    <xf numFmtId="0" fontId="116" fillId="4" borderId="22">
      <alignment horizontal="left" vertical="center"/>
      <protection locked="0" hidden="1"/>
    </xf>
    <xf numFmtId="0" fontId="80" fillId="0" borderId="18" applyNumberFormat="0" applyFill="0" applyAlignment="0" applyProtection="0">
      <alignment vertical="center"/>
    </xf>
    <xf numFmtId="0" fontId="58" fillId="11" borderId="0" applyNumberFormat="0" applyBorder="0" applyAlignment="0" applyProtection="0">
      <alignment vertical="center"/>
    </xf>
    <xf numFmtId="199" fontId="8" fillId="0" borderId="0" applyFont="0" applyFill="0" applyBorder="0" applyAlignment="0" applyProtection="0">
      <alignment vertical="center"/>
    </xf>
    <xf numFmtId="0" fontId="107" fillId="0" borderId="31" applyNumberFormat="0" applyFill="0" applyAlignment="0" applyProtection="0">
      <alignment vertical="center"/>
    </xf>
    <xf numFmtId="0" fontId="79" fillId="0" borderId="34" applyNumberFormat="0" applyFill="0" applyAlignment="0" applyProtection="0">
      <alignment vertical="center"/>
    </xf>
    <xf numFmtId="0" fontId="58" fillId="11" borderId="0" applyNumberFormat="0" applyBorder="0" applyAlignment="0" applyProtection="0">
      <alignment vertical="center"/>
    </xf>
    <xf numFmtId="0" fontId="96" fillId="41" borderId="0" applyNumberFormat="0" applyBorder="0" applyAlignment="0" applyProtection="0">
      <alignment vertical="center"/>
    </xf>
    <xf numFmtId="0" fontId="79" fillId="0" borderId="34" applyNumberFormat="0" applyFill="0" applyAlignment="0" applyProtection="0">
      <alignment vertical="center"/>
    </xf>
    <xf numFmtId="0" fontId="58" fillId="11" borderId="0" applyNumberFormat="0" applyBorder="0" applyAlignment="0" applyProtection="0">
      <alignment vertical="center"/>
    </xf>
    <xf numFmtId="0" fontId="96" fillId="41" borderId="0" applyNumberFormat="0" applyBorder="0" applyAlignment="0" applyProtection="0">
      <alignment vertical="center"/>
    </xf>
    <xf numFmtId="0" fontId="79" fillId="0" borderId="16" applyNumberFormat="0" applyFill="0" applyAlignment="0" applyProtection="0">
      <alignment vertical="center"/>
    </xf>
    <xf numFmtId="0" fontId="58" fillId="11" borderId="0" applyNumberFormat="0" applyBorder="0" applyAlignment="0" applyProtection="0">
      <alignment vertical="center"/>
    </xf>
    <xf numFmtId="0" fontId="83" fillId="0" borderId="20" applyNumberFormat="0" applyFill="0" applyAlignment="0" applyProtection="0">
      <alignment vertical="center"/>
    </xf>
    <xf numFmtId="0" fontId="79" fillId="0" borderId="16" applyNumberFormat="0" applyFill="0" applyAlignment="0" applyProtection="0">
      <alignment vertical="center"/>
    </xf>
    <xf numFmtId="0" fontId="58" fillId="11" borderId="0" applyNumberFormat="0" applyBorder="0" applyAlignment="0" applyProtection="0">
      <alignment vertical="center"/>
    </xf>
    <xf numFmtId="9" fontId="8" fillId="0" borderId="0" applyFont="0" applyFill="0" applyBorder="0" applyAlignment="0" applyProtection="0">
      <alignment vertical="center"/>
    </xf>
    <xf numFmtId="0" fontId="83" fillId="0" borderId="20" applyNumberFormat="0" applyFill="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07" fillId="0" borderId="31" applyNumberFormat="0" applyFill="0" applyAlignment="0" applyProtection="0">
      <alignment vertical="center"/>
    </xf>
    <xf numFmtId="0" fontId="12" fillId="4" borderId="0" applyNumberFormat="0" applyBorder="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0" fontId="8" fillId="0" borderId="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7" borderId="0" applyNumberFormat="0" applyBorder="0" applyAlignment="0" applyProtection="0">
      <alignment vertical="center"/>
    </xf>
    <xf numFmtId="0" fontId="83" fillId="0" borderId="20" applyNumberFormat="0" applyFill="0" applyAlignment="0" applyProtection="0">
      <alignment vertical="center"/>
    </xf>
    <xf numFmtId="186" fontId="8" fillId="0" borderId="0" applyFont="0" applyFill="0" applyBorder="0" applyAlignment="0" applyProtection="0">
      <alignment vertical="center"/>
    </xf>
    <xf numFmtId="9" fontId="8" fillId="0" borderId="0" applyFont="0" applyFill="0" applyBorder="0" applyAlignment="0" applyProtection="0">
      <alignment vertical="center"/>
    </xf>
    <xf numFmtId="192" fontId="8" fillId="0" borderId="0" applyFont="0" applyFill="0" applyBorder="0" applyAlignment="0" applyProtection="0">
      <alignment vertical="center"/>
    </xf>
    <xf numFmtId="0" fontId="117" fillId="0" borderId="0" applyNumberFormat="0" applyFill="0" applyBorder="0" applyAlignment="0" applyProtection="0">
      <alignment vertical="center"/>
    </xf>
    <xf numFmtId="0" fontId="107" fillId="0" borderId="31" applyNumberFormat="0" applyFill="0" applyAlignment="0" applyProtection="0">
      <alignment vertical="center"/>
    </xf>
    <xf numFmtId="184" fontId="113" fillId="0" borderId="0">
      <alignment vertical="center"/>
    </xf>
    <xf numFmtId="0" fontId="80" fillId="0" borderId="18" applyNumberFormat="0" applyFill="0" applyAlignment="0" applyProtection="0">
      <alignment vertical="center"/>
    </xf>
    <xf numFmtId="0" fontId="8" fillId="0" borderId="0">
      <alignment vertical="center"/>
    </xf>
    <xf numFmtId="0" fontId="63" fillId="9" borderId="0" applyNumberFormat="0" applyBorder="0" applyAlignment="0" applyProtection="0">
      <alignment vertical="center"/>
    </xf>
    <xf numFmtId="15" fontId="114" fillId="0" borderId="0">
      <alignment vertical="center"/>
    </xf>
    <xf numFmtId="0" fontId="112" fillId="0" borderId="0">
      <alignment vertical="center"/>
    </xf>
    <xf numFmtId="15" fontId="114" fillId="0" borderId="0">
      <alignment vertical="center"/>
    </xf>
    <xf numFmtId="182" fontId="113" fillId="0" borderId="0">
      <alignment vertical="center"/>
    </xf>
    <xf numFmtId="0" fontId="111" fillId="41" borderId="0" applyNumberFormat="0" applyBorder="0" applyAlignment="0" applyProtection="0">
      <alignment vertical="center"/>
    </xf>
    <xf numFmtId="0" fontId="59" fillId="8" borderId="0" applyNumberFormat="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109" fillId="0" borderId="29" applyNumberFormat="0" applyFill="0" applyAlignment="0" applyProtection="0">
      <alignment vertical="center"/>
    </xf>
    <xf numFmtId="0" fontId="66" fillId="22" borderId="0" applyNumberFormat="0" applyBorder="0" applyAlignment="0" applyProtection="0">
      <alignment vertical="center"/>
    </xf>
    <xf numFmtId="0" fontId="106" fillId="0" borderId="33" applyNumberFormat="0" applyAlignment="0" applyProtection="0">
      <alignment horizontal="left" vertical="center"/>
    </xf>
    <xf numFmtId="0" fontId="106" fillId="0" borderId="8">
      <alignment horizontal="left" vertical="center"/>
    </xf>
    <xf numFmtId="0" fontId="106" fillId="0" borderId="8">
      <alignment horizontal="left" vertical="center"/>
    </xf>
    <xf numFmtId="43" fontId="0" fillId="0" borderId="0" applyFont="0" applyFill="0" applyBorder="0" applyAlignment="0" applyProtection="0">
      <alignment vertical="center"/>
    </xf>
    <xf numFmtId="0" fontId="59" fillId="6" borderId="1" applyNumberFormat="0" applyBorder="0" applyAlignment="0" applyProtection="0">
      <alignment vertical="center"/>
    </xf>
    <xf numFmtId="43" fontId="0" fillId="0" borderId="0" applyFont="0" applyFill="0" applyBorder="0" applyAlignment="0" applyProtection="0">
      <alignment vertical="center"/>
    </xf>
    <xf numFmtId="0" fontId="59" fillId="6" borderId="1" applyNumberFormat="0" applyBorder="0" applyAlignment="0" applyProtection="0">
      <alignment vertical="center"/>
    </xf>
    <xf numFmtId="0" fontId="59" fillId="6" borderId="1" applyNumberFormat="0" applyBorder="0" applyAlignment="0" applyProtection="0">
      <alignment vertical="center"/>
    </xf>
    <xf numFmtId="0" fontId="59" fillId="6" borderId="1" applyNumberFormat="0" applyBorder="0" applyAlignment="0" applyProtection="0">
      <alignment vertical="center"/>
    </xf>
    <xf numFmtId="0" fontId="8" fillId="0" borderId="0">
      <alignment vertical="center"/>
    </xf>
    <xf numFmtId="0" fontId="59" fillId="6" borderId="1" applyNumberFormat="0" applyBorder="0" applyAlignment="0" applyProtection="0">
      <alignment vertical="center"/>
    </xf>
    <xf numFmtId="0" fontId="59" fillId="6" borderId="1" applyNumberFormat="0" applyBorder="0" applyAlignment="0" applyProtection="0">
      <alignment vertical="center"/>
    </xf>
    <xf numFmtId="198" fontId="118" fillId="61" borderId="0">
      <alignment vertical="center"/>
    </xf>
    <xf numFmtId="0" fontId="8" fillId="0" borderId="0">
      <alignment vertical="center"/>
    </xf>
    <xf numFmtId="0" fontId="66" fillId="62" borderId="0" applyNumberFormat="0" applyBorder="0" applyAlignment="0" applyProtection="0">
      <alignment vertical="center"/>
    </xf>
    <xf numFmtId="198" fontId="119" fillId="63" borderId="0">
      <alignment vertical="center"/>
    </xf>
    <xf numFmtId="38" fontId="8" fillId="0" borderId="0" applyFont="0" applyFill="0" applyBorder="0" applyAlignment="0" applyProtection="0">
      <alignment vertical="center"/>
    </xf>
    <xf numFmtId="0" fontId="82" fillId="0" borderId="0" applyNumberForma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0" fontId="74" fillId="0" borderId="14" applyNumberFormat="0" applyFill="0" applyProtection="0">
      <alignment horizontal="center" vertical="center"/>
    </xf>
    <xf numFmtId="0" fontId="8" fillId="0" borderId="0">
      <alignment vertical="center"/>
    </xf>
    <xf numFmtId="43" fontId="0" fillId="0" borderId="0" applyFont="0" applyFill="0" applyBorder="0" applyAlignment="0" applyProtection="0">
      <alignment vertical="center"/>
    </xf>
    <xf numFmtId="176" fontId="8" fillId="0" borderId="0" applyFont="0" applyFill="0" applyBorder="0" applyAlignment="0" applyProtection="0">
      <alignment vertical="center"/>
    </xf>
    <xf numFmtId="191" fontId="8" fillId="0" borderId="0" applyFont="0" applyFill="0" applyBorder="0" applyAlignment="0" applyProtection="0">
      <alignment vertical="center"/>
    </xf>
    <xf numFmtId="40" fontId="89" fillId="25" borderId="22">
      <alignment horizontal="centerContinuous" vertical="center"/>
    </xf>
    <xf numFmtId="1" fontId="94" fillId="0" borderId="14" applyFill="0" applyProtection="0">
      <alignment horizontal="center" vertical="center"/>
    </xf>
    <xf numFmtId="0" fontId="83" fillId="0" borderId="20" applyNumberFormat="0" applyFill="0" applyAlignment="0" applyProtection="0">
      <alignment vertical="center"/>
    </xf>
    <xf numFmtId="1" fontId="94" fillId="0" borderId="14" applyFill="0" applyProtection="0">
      <alignment horizontal="center" vertical="center"/>
    </xf>
    <xf numFmtId="40" fontId="89" fillId="25" borderId="22">
      <alignment horizontal="centerContinuous" vertical="center"/>
    </xf>
    <xf numFmtId="37" fontId="61" fillId="0" borderId="0">
      <alignment vertical="center"/>
    </xf>
    <xf numFmtId="0" fontId="95" fillId="0" borderId="25">
      <alignment horizontal="center" vertical="center"/>
    </xf>
    <xf numFmtId="9" fontId="8" fillId="0" borderId="0" applyFont="0" applyFill="0" applyBorder="0" applyAlignment="0" applyProtection="0">
      <alignment vertical="center"/>
    </xf>
    <xf numFmtId="37" fontId="61" fillId="0" borderId="0">
      <alignment vertical="center"/>
    </xf>
    <xf numFmtId="0" fontId="95" fillId="0" borderId="25">
      <alignment horizontal="center" vertical="center"/>
    </xf>
    <xf numFmtId="37" fontId="61" fillId="0" borderId="0">
      <alignment vertical="center"/>
    </xf>
    <xf numFmtId="0" fontId="95" fillId="0" borderId="25">
      <alignment horizontal="center" vertical="center"/>
    </xf>
    <xf numFmtId="0" fontId="0" fillId="0" borderId="0">
      <alignment vertical="center"/>
    </xf>
    <xf numFmtId="37" fontId="61" fillId="0" borderId="0">
      <alignment vertical="center"/>
    </xf>
    <xf numFmtId="0" fontId="95" fillId="0" borderId="25">
      <alignment horizontal="center" vertical="center"/>
    </xf>
    <xf numFmtId="9" fontId="8" fillId="0" borderId="0" applyFont="0" applyFill="0" applyBorder="0" applyAlignment="0" applyProtection="0">
      <alignment vertical="center"/>
    </xf>
    <xf numFmtId="201" fontId="94" fillId="0" borderId="0">
      <alignment vertical="center"/>
    </xf>
    <xf numFmtId="0" fontId="60" fillId="0" borderId="0">
      <alignment vertical="center"/>
    </xf>
    <xf numFmtId="9" fontId="8" fillId="0" borderId="0" applyFont="0" applyFill="0" applyBorder="0" applyAlignment="0" applyProtection="0">
      <alignment vertical="center"/>
    </xf>
    <xf numFmtId="14" fontId="72"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57" fillId="4" borderId="10" applyNumberFormat="0" applyAlignment="0" applyProtection="0">
      <alignment vertical="center"/>
    </xf>
    <xf numFmtId="10" fontId="8" fillId="0" borderId="0" applyFont="0" applyFill="0" applyBorder="0" applyAlignment="0" applyProtection="0">
      <alignment vertical="center"/>
    </xf>
    <xf numFmtId="0" fontId="0" fillId="0" borderId="0">
      <alignment vertical="center"/>
    </xf>
    <xf numFmtId="0" fontId="8" fillId="0" borderId="0">
      <alignment vertical="center"/>
    </xf>
    <xf numFmtId="0" fontId="100" fillId="33" borderId="27">
      <alignment vertical="center"/>
      <protection locked="0"/>
    </xf>
    <xf numFmtId="9" fontId="8" fillId="0" borderId="0" applyFont="0" applyFill="0" applyBorder="0" applyAlignment="0" applyProtection="0">
      <alignment vertical="center"/>
    </xf>
    <xf numFmtId="202" fontId="8" fillId="0" borderId="0" applyFont="0" applyFill="0" applyProtection="0">
      <alignment vertical="center"/>
    </xf>
    <xf numFmtId="0" fontId="8" fillId="0" borderId="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120" fillId="0" borderId="0" applyNumberFormat="0" applyFill="0" applyBorder="0" applyAlignment="0" applyProtection="0">
      <alignment vertical="center"/>
    </xf>
    <xf numFmtId="0" fontId="66"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5" fillId="0" borderId="25">
      <alignment horizontal="center" vertical="center"/>
    </xf>
    <xf numFmtId="0" fontId="94" fillId="0" borderId="7" applyNumberFormat="0" applyFill="0" applyProtection="0">
      <alignment horizontal="right" vertical="center"/>
    </xf>
    <xf numFmtId="15" fontId="8" fillId="0" borderId="0" applyFont="0" applyFill="0" applyBorder="0" applyAlignment="0" applyProtection="0">
      <alignment vertical="center"/>
    </xf>
    <xf numFmtId="0" fontId="94" fillId="0" borderId="7" applyNumberFormat="0" applyFill="0" applyProtection="0">
      <alignment horizontal="right" vertical="center"/>
    </xf>
    <xf numFmtId="4" fontId="8" fillId="0" borderId="0" applyFont="0" applyFill="0" applyBorder="0" applyAlignment="0" applyProtection="0">
      <alignment vertical="center"/>
    </xf>
    <xf numFmtId="0" fontId="107"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94" fillId="0" borderId="7" applyNumberFormat="0" applyFill="0" applyProtection="0">
      <alignment horizontal="right" vertical="center"/>
    </xf>
    <xf numFmtId="0" fontId="0" fillId="0" borderId="0">
      <alignment vertical="center"/>
    </xf>
    <xf numFmtId="0" fontId="95" fillId="0" borderId="25">
      <alignment horizontal="center" vertical="center"/>
    </xf>
    <xf numFmtId="0" fontId="95" fillId="0" borderId="25">
      <alignment horizontal="center" vertical="center"/>
    </xf>
    <xf numFmtId="0" fontId="0" fillId="0" borderId="0">
      <alignment vertical="center"/>
    </xf>
    <xf numFmtId="0" fontId="95" fillId="0" borderId="25">
      <alignment horizontal="center" vertical="center"/>
    </xf>
    <xf numFmtId="0" fontId="95" fillId="0" borderId="25">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8" fillId="0" borderId="0">
      <alignment vertical="center"/>
    </xf>
    <xf numFmtId="0" fontId="57" fillId="4" borderId="10" applyNumberFormat="0" applyAlignment="0" applyProtection="0">
      <alignment vertical="center"/>
    </xf>
    <xf numFmtId="0" fontId="100" fillId="33" borderId="27">
      <alignment vertical="center"/>
      <protection locked="0"/>
    </xf>
    <xf numFmtId="0" fontId="121" fillId="0" borderId="0">
      <alignment vertical="center"/>
    </xf>
    <xf numFmtId="0" fontId="66" fillId="57" borderId="0" applyNumberFormat="0" applyBorder="0" applyAlignment="0" applyProtection="0">
      <alignment vertical="center"/>
    </xf>
    <xf numFmtId="0" fontId="100" fillId="33" borderId="27">
      <alignment vertical="center"/>
      <protection locked="0"/>
    </xf>
    <xf numFmtId="0" fontId="100" fillId="33" borderId="27">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122" fillId="0" borderId="0" applyNumberFormat="0" applyFill="0" applyBorder="0" applyAlignment="0" applyProtection="0">
      <alignment vertical="center"/>
    </xf>
    <xf numFmtId="179" fontId="0" fillId="0" borderId="0" applyFont="0" applyFill="0" applyBorder="0" applyAlignment="0" applyProtection="0">
      <alignment vertical="center"/>
    </xf>
    <xf numFmtId="9" fontId="8" fillId="0" borderId="0" applyFont="0" applyFill="0" applyBorder="0" applyAlignment="0" applyProtection="0">
      <alignment vertical="center"/>
    </xf>
    <xf numFmtId="0" fontId="82" fillId="0" borderId="0" applyNumberFormat="0" applyFill="0" applyBorder="0" applyAlignment="0" applyProtection="0">
      <alignment vertical="center"/>
    </xf>
    <xf numFmtId="0" fontId="96" fillId="12"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9" fillId="0" borderId="29"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0" fillId="0" borderId="1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4" fillId="0" borderId="7" applyNumberFormat="0" applyFill="0" applyProtection="0">
      <alignment horizontal="right" vertical="center"/>
    </xf>
    <xf numFmtId="9" fontId="8" fillId="0" borderId="0" applyFont="0" applyFill="0" applyBorder="0" applyAlignment="0" applyProtection="0">
      <alignment vertical="center"/>
    </xf>
    <xf numFmtId="0" fontId="90" fillId="0" borderId="23"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2" fillId="0" borderId="35"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0"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82" fillId="0" borderId="0" applyNumberFormat="0" applyFill="0" applyBorder="0" applyAlignment="0" applyProtection="0">
      <alignment vertical="center"/>
    </xf>
    <xf numFmtId="9" fontId="8" fillId="0" borderId="0" applyFont="0" applyFill="0" applyBorder="0" applyAlignment="0" applyProtection="0">
      <alignment vertical="center"/>
    </xf>
    <xf numFmtId="0" fontId="82" fillId="0" borderId="0" applyNumberFormat="0" applyFill="0" applyBorder="0" applyAlignment="0" applyProtection="0">
      <alignment vertical="center"/>
    </xf>
    <xf numFmtId="197" fontId="8" fillId="0" borderId="0" applyFont="0" applyFill="0" applyBorder="0" applyAlignment="0" applyProtection="0">
      <alignment vertical="center"/>
    </xf>
    <xf numFmtId="0" fontId="123" fillId="0" borderId="7" applyNumberFormat="0" applyFill="0" applyProtection="0">
      <alignment horizontal="center" vertical="center"/>
    </xf>
    <xf numFmtId="0" fontId="94" fillId="0" borderId="7" applyNumberFormat="0" applyFill="0" applyProtection="0">
      <alignment horizontal="right" vertical="center"/>
    </xf>
    <xf numFmtId="0" fontId="94" fillId="0" borderId="7" applyNumberFormat="0" applyFill="0" applyProtection="0">
      <alignment horizontal="righ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0" fillId="0" borderId="18" applyNumberFormat="0" applyFill="0" applyAlignment="0" applyProtection="0">
      <alignment vertical="center"/>
    </xf>
    <xf numFmtId="0" fontId="83" fillId="0" borderId="20" applyNumberFormat="0" applyFill="0" applyAlignment="0" applyProtection="0">
      <alignment vertical="center"/>
    </xf>
    <xf numFmtId="0" fontId="8" fillId="0" borderId="0">
      <alignment vertical="center"/>
    </xf>
    <xf numFmtId="0" fontId="80" fillId="0" borderId="18" applyNumberFormat="0" applyFill="0" applyAlignment="0" applyProtection="0">
      <alignment vertical="center"/>
    </xf>
    <xf numFmtId="0" fontId="8" fillId="0" borderId="0">
      <alignment vertical="center"/>
    </xf>
    <xf numFmtId="0" fontId="80" fillId="0" borderId="18" applyNumberFormat="0" applyFill="0" applyAlignment="0" applyProtection="0">
      <alignment vertical="center"/>
    </xf>
    <xf numFmtId="0" fontId="8" fillId="0" borderId="0">
      <alignmen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107" fillId="0" borderId="31" applyNumberFormat="0" applyFill="0" applyAlignment="0" applyProtection="0">
      <alignment vertical="center"/>
    </xf>
    <xf numFmtId="0" fontId="63" fillId="9" borderId="0" applyNumberFormat="0" applyBorder="0" applyAlignment="0" applyProtection="0">
      <alignmen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8" fillId="0" borderId="0">
      <alignmen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80" fillId="0" borderId="18" applyNumberFormat="0" applyFill="0" applyAlignment="0" applyProtection="0">
      <alignment vertical="center"/>
    </xf>
    <xf numFmtId="0" fontId="8" fillId="0" borderId="0">
      <alignment vertical="center"/>
    </xf>
    <xf numFmtId="0" fontId="8" fillId="0" borderId="0"/>
    <xf numFmtId="0" fontId="122" fillId="0" borderId="35" applyNumberFormat="0" applyFill="0" applyAlignment="0" applyProtection="0">
      <alignment vertical="center"/>
    </xf>
    <xf numFmtId="0" fontId="63" fillId="9" borderId="0" applyNumberFormat="0" applyBorder="0" applyAlignment="0" applyProtection="0">
      <alignment vertical="center"/>
    </xf>
    <xf numFmtId="0" fontId="107" fillId="0" borderId="31" applyNumberFormat="0" applyFill="0" applyAlignment="0" applyProtection="0">
      <alignment vertical="center"/>
    </xf>
    <xf numFmtId="0" fontId="63" fillId="9" borderId="0" applyNumberFormat="0" applyBorder="0" applyAlignment="0" applyProtection="0">
      <alignmen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94" fillId="0" borderId="7" applyNumberFormat="0" applyFill="0" applyProtection="0">
      <alignment horizontal="lef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107" fillId="0" borderId="0" applyNumberFormat="0" applyFill="0" applyBorder="0" applyAlignment="0" applyProtection="0">
      <alignmen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105" fillId="0" borderId="1">
      <alignment horizontal="lef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8" fillId="0" borderId="0">
      <alignment vertical="center"/>
    </xf>
    <xf numFmtId="0" fontId="107" fillId="0" borderId="31" applyNumberFormat="0" applyFill="0" applyAlignment="0" applyProtection="0">
      <alignment vertical="center"/>
    </xf>
    <xf numFmtId="1" fontId="94" fillId="0" borderId="14" applyFill="0" applyProtection="0">
      <alignment horizontal="center" vertical="center"/>
    </xf>
    <xf numFmtId="0" fontId="8" fillId="0" borderId="0">
      <alignment vertical="center"/>
    </xf>
    <xf numFmtId="0" fontId="122" fillId="0" borderId="0" applyNumberFormat="0" applyFill="0" applyBorder="0" applyAlignment="0" applyProtection="0">
      <alignment vertical="center"/>
    </xf>
    <xf numFmtId="179" fontId="0" fillId="0" borderId="0" applyFon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41" borderId="0" applyNumberFormat="0" applyBorder="0" applyAlignment="0" applyProtection="0">
      <alignment vertical="center"/>
    </xf>
    <xf numFmtId="0" fontId="0" fillId="0" borderId="0">
      <alignment vertical="center"/>
    </xf>
    <xf numFmtId="0" fontId="10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0" fontId="0" fillId="0" borderId="0">
      <alignment vertical="center"/>
    </xf>
    <xf numFmtId="0" fontId="57" fillId="4" borderId="10" applyNumberFormat="0" applyAlignment="0" applyProtection="0">
      <alignment vertical="center"/>
    </xf>
    <xf numFmtId="0" fontId="82" fillId="0" borderId="0" applyNumberFormat="0" applyFill="0" applyBorder="0" applyAlignment="0" applyProtection="0">
      <alignment vertical="center"/>
    </xf>
    <xf numFmtId="0" fontId="123" fillId="0" borderId="7" applyNumberFormat="0" applyFill="0" applyProtection="0">
      <alignment horizontal="center" vertical="center"/>
    </xf>
    <xf numFmtId="0" fontId="8" fillId="0" borderId="0">
      <alignment vertical="center"/>
    </xf>
    <xf numFmtId="0" fontId="123" fillId="0" borderId="7" applyNumberFormat="0" applyFill="0" applyProtection="0">
      <alignment horizontal="center" vertical="center"/>
    </xf>
    <xf numFmtId="0" fontId="63" fillId="17"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96" fillId="12"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74" fillId="0" borderId="14" applyNumberFormat="0" applyFill="0" applyProtection="0">
      <alignment horizontal="center" vertical="center"/>
    </xf>
    <xf numFmtId="0" fontId="8" fillId="0" borderId="0">
      <alignment vertical="center"/>
    </xf>
    <xf numFmtId="0" fontId="74" fillId="0" borderId="14" applyNumberFormat="0" applyFill="0" applyProtection="0">
      <alignment horizontal="center" vertical="center"/>
    </xf>
    <xf numFmtId="0" fontId="8" fillId="0" borderId="0">
      <alignment vertical="center"/>
    </xf>
    <xf numFmtId="0" fontId="8" fillId="0" borderId="0">
      <alignment vertical="center"/>
    </xf>
    <xf numFmtId="0" fontId="74" fillId="0" borderId="14" applyNumberFormat="0" applyFill="0" applyProtection="0">
      <alignment horizontal="center" vertical="center"/>
    </xf>
    <xf numFmtId="0" fontId="8" fillId="0" borderId="0">
      <alignment vertical="center"/>
    </xf>
    <xf numFmtId="0" fontId="74" fillId="0" borderId="14" applyNumberFormat="0" applyFill="0" applyProtection="0">
      <alignment horizontal="center" vertical="center"/>
    </xf>
    <xf numFmtId="0" fontId="8" fillId="0" borderId="0">
      <alignment vertical="center"/>
    </xf>
    <xf numFmtId="0" fontId="74" fillId="0" borderId="14" applyNumberFormat="0" applyFill="0" applyProtection="0">
      <alignment horizontal="center" vertical="center"/>
    </xf>
    <xf numFmtId="0" fontId="8" fillId="0" borderId="0">
      <alignment vertical="center"/>
    </xf>
    <xf numFmtId="0" fontId="96" fillId="12" borderId="0" applyNumberFormat="0" applyBorder="0" applyAlignment="0" applyProtection="0">
      <alignment vertical="center"/>
    </xf>
    <xf numFmtId="0" fontId="98" fillId="0" borderId="0" applyNumberFormat="0" applyFill="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8" fillId="0" borderId="0" applyNumberFormat="0" applyFill="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67" fillId="0" borderId="0" applyNumberFormat="0" applyFill="0" applyBorder="0" applyAlignment="0" applyProtection="0">
      <alignment vertical="center"/>
    </xf>
    <xf numFmtId="0" fontId="96" fillId="12" borderId="0" applyNumberFormat="0" applyBorder="0" applyAlignment="0" applyProtection="0">
      <alignment vertical="center"/>
    </xf>
    <xf numFmtId="0" fontId="96" fillId="41"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96" fillId="12" borderId="0" applyNumberFormat="0" applyBorder="0" applyAlignment="0" applyProtection="0">
      <alignment vertical="center"/>
    </xf>
    <xf numFmtId="0" fontId="111" fillId="41" borderId="0" applyNumberFormat="0" applyBorder="0" applyAlignment="0" applyProtection="0">
      <alignment vertical="center"/>
    </xf>
    <xf numFmtId="0" fontId="96" fillId="12" borderId="0" applyNumberFormat="0" applyBorder="0" applyAlignment="0" applyProtection="0">
      <alignment vertical="center"/>
    </xf>
    <xf numFmtId="0" fontId="8" fillId="0" borderId="0">
      <alignment vertical="center"/>
    </xf>
    <xf numFmtId="0" fontId="111" fillId="41" borderId="0" applyNumberFormat="0" applyBorder="0" applyAlignment="0" applyProtection="0">
      <alignment vertical="center"/>
    </xf>
    <xf numFmtId="0" fontId="111"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8" fillId="0" borderId="0">
      <alignment vertical="center"/>
    </xf>
    <xf numFmtId="0" fontId="111" fillId="12" borderId="0" applyNumberFormat="0" applyBorder="0" applyAlignment="0" applyProtection="0">
      <alignment vertical="center"/>
    </xf>
    <xf numFmtId="0" fontId="111" fillId="12" borderId="0" applyNumberFormat="0" applyBorder="0" applyAlignment="0" applyProtection="0">
      <alignment vertical="center"/>
    </xf>
    <xf numFmtId="0" fontId="111" fillId="12" borderId="0" applyNumberFormat="0" applyBorder="0" applyAlignment="0" applyProtection="0">
      <alignment vertical="center"/>
    </xf>
    <xf numFmtId="0" fontId="111" fillId="12" borderId="0" applyNumberFormat="0" applyBorder="0" applyAlignment="0" applyProtection="0">
      <alignment vertical="center"/>
    </xf>
    <xf numFmtId="0" fontId="111" fillId="12" borderId="0" applyNumberFormat="0" applyBorder="0" applyAlignment="0" applyProtection="0">
      <alignment vertical="center"/>
    </xf>
    <xf numFmtId="0" fontId="0" fillId="0" borderId="0">
      <alignment vertical="center"/>
    </xf>
    <xf numFmtId="0" fontId="111" fillId="12" borderId="0" applyNumberFormat="0" applyBorder="0" applyAlignment="0" applyProtection="0">
      <alignment vertical="center"/>
    </xf>
    <xf numFmtId="0" fontId="111" fillId="12" borderId="0" applyNumberFormat="0" applyBorder="0" applyAlignment="0" applyProtection="0">
      <alignment vertical="center"/>
    </xf>
    <xf numFmtId="0" fontId="68" fillId="13" borderId="0" applyNumberFormat="0" applyBorder="0" applyAlignment="0" applyProtection="0">
      <alignment vertical="center"/>
    </xf>
    <xf numFmtId="0" fontId="99" fillId="12" borderId="0" applyNumberFormat="0" applyBorder="0" applyAlignment="0" applyProtection="0">
      <alignment vertical="center"/>
    </xf>
    <xf numFmtId="0" fontId="8" fillId="0" borderId="0">
      <alignment vertical="center"/>
    </xf>
    <xf numFmtId="0" fontId="96" fillId="41" borderId="0" applyNumberFormat="0" applyBorder="0" applyAlignment="0" applyProtection="0">
      <alignment vertical="center"/>
    </xf>
    <xf numFmtId="0" fontId="8" fillId="0" borderId="0">
      <alignment vertical="center"/>
    </xf>
    <xf numFmtId="0" fontId="57" fillId="4" borderId="10" applyNumberFormat="0" applyAlignment="0" applyProtection="0">
      <alignment vertical="center"/>
    </xf>
    <xf numFmtId="0" fontId="6" fillId="0" borderId="0">
      <alignment vertical="center"/>
    </xf>
    <xf numFmtId="0" fontId="96" fillId="41" borderId="0" applyNumberFormat="0" applyBorder="0" applyAlignment="0" applyProtection="0">
      <alignment vertical="center"/>
    </xf>
    <xf numFmtId="0" fontId="114" fillId="0" borderId="0">
      <alignment vertical="center"/>
    </xf>
    <xf numFmtId="0" fontId="8" fillId="0" borderId="0">
      <alignment vertical="center"/>
    </xf>
    <xf numFmtId="0" fontId="57" fillId="4" borderId="10" applyNumberFormat="0" applyAlignment="0" applyProtection="0">
      <alignment vertical="center"/>
    </xf>
    <xf numFmtId="0" fontId="96" fillId="41" borderId="0" applyNumberFormat="0" applyBorder="0" applyAlignment="0" applyProtection="0">
      <alignment vertical="center"/>
    </xf>
    <xf numFmtId="0" fontId="6" fillId="0" borderId="0">
      <alignment vertical="center"/>
    </xf>
    <xf numFmtId="0" fontId="96" fillId="41"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9"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63" fillId="9"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10" fillId="30" borderId="30" applyNumberFormat="0" applyAlignment="0" applyProtection="0">
      <alignment vertical="center"/>
    </xf>
    <xf numFmtId="0" fontId="8" fillId="0" borderId="0">
      <alignment vertical="center"/>
    </xf>
    <xf numFmtId="0" fontId="0" fillId="0" borderId="0">
      <alignment vertical="center"/>
    </xf>
    <xf numFmtId="0" fontId="0" fillId="6" borderId="32" applyNumberFormat="0" applyFont="0" applyAlignment="0" applyProtection="0">
      <alignment vertical="center"/>
    </xf>
    <xf numFmtId="0" fontId="125"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6" borderId="32"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6" borderId="32" applyNumberFormat="0" applyFont="0" applyAlignment="0" applyProtection="0">
      <alignment vertical="center"/>
    </xf>
    <xf numFmtId="0" fontId="8" fillId="0" borderId="0">
      <alignment vertical="center"/>
    </xf>
    <xf numFmtId="0" fontId="8" fillId="0" borderId="0">
      <alignment vertical="center"/>
    </xf>
    <xf numFmtId="0" fontId="68" fillId="13" borderId="0" applyNumberFormat="0" applyBorder="0" applyAlignment="0" applyProtection="0">
      <alignment vertical="center"/>
    </xf>
    <xf numFmtId="0" fontId="8" fillId="0" borderId="0">
      <alignment vertical="center"/>
    </xf>
    <xf numFmtId="0" fontId="66" fillId="62" borderId="0" applyNumberFormat="0" applyBorder="0" applyAlignment="0" applyProtection="0">
      <alignment vertical="center"/>
    </xf>
    <xf numFmtId="0" fontId="8" fillId="0" borderId="0">
      <alignment vertical="center"/>
    </xf>
    <xf numFmtId="0" fontId="68"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6" fillId="40" borderId="0" applyNumberFormat="0" applyBorder="0" applyAlignment="0" applyProtection="0">
      <alignment vertical="center"/>
    </xf>
    <xf numFmtId="0" fontId="8" fillId="0" borderId="0">
      <alignment vertical="center"/>
    </xf>
    <xf numFmtId="0" fontId="8" fillId="0" borderId="0">
      <alignment vertical="center"/>
    </xf>
    <xf numFmtId="1" fontId="94" fillId="0" borderId="14" applyFill="0" applyProtection="0">
      <alignment horizontal="center" vertical="center"/>
    </xf>
    <xf numFmtId="0" fontId="8" fillId="0" borderId="0">
      <alignment vertical="center"/>
    </xf>
    <xf numFmtId="1" fontId="94" fillId="0" borderId="14"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6" fillId="8" borderId="2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91" fillId="9" borderId="0" applyNumberFormat="0" applyBorder="0" applyAlignment="0" applyProtection="0">
      <alignment vertical="center"/>
    </xf>
    <xf numFmtId="0" fontId="57" fillId="4" borderId="10" applyNumberFormat="0" applyAlignment="0" applyProtection="0">
      <alignment vertical="center"/>
    </xf>
    <xf numFmtId="0" fontId="8" fillId="0" borderId="0">
      <alignment vertical="center"/>
    </xf>
    <xf numFmtId="0" fontId="8" fillId="0" borderId="0">
      <alignment vertical="center"/>
    </xf>
    <xf numFmtId="0" fontId="110" fillId="30" borderId="30" applyNumberFormat="0" applyAlignment="0" applyProtection="0">
      <alignment vertical="center"/>
    </xf>
    <xf numFmtId="0" fontId="8" fillId="0" borderId="0">
      <alignment vertical="center"/>
    </xf>
    <xf numFmtId="0" fontId="8" fillId="0" borderId="0">
      <alignment vertical="center"/>
    </xf>
    <xf numFmtId="0" fontId="110" fillId="30" borderId="30" applyNumberFormat="0" applyAlignment="0" applyProtection="0">
      <alignment vertical="center"/>
    </xf>
    <xf numFmtId="0" fontId="86" fillId="8" borderId="21" applyNumberFormat="0" applyAlignment="0" applyProtection="0">
      <alignment vertical="center"/>
    </xf>
    <xf numFmtId="0" fontId="8" fillId="0" borderId="0">
      <alignment vertical="center"/>
    </xf>
    <xf numFmtId="179"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10" fillId="30"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57" fillId="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6" fillId="8" borderId="21" applyNumberFormat="0" applyAlignment="0" applyProtection="0">
      <alignment vertical="center"/>
    </xf>
    <xf numFmtId="0" fontId="8" fillId="0" borderId="0">
      <alignment vertical="center"/>
    </xf>
    <xf numFmtId="0" fontId="86" fillId="8" borderId="21" applyNumberFormat="0" applyAlignment="0" applyProtection="0">
      <alignment vertical="center"/>
    </xf>
    <xf numFmtId="0" fontId="68" fillId="13" borderId="0" applyNumberFormat="0" applyBorder="0" applyAlignment="0" applyProtection="0">
      <alignment vertical="center"/>
    </xf>
    <xf numFmtId="0" fontId="0" fillId="0" borderId="0">
      <alignment vertical="center"/>
    </xf>
    <xf numFmtId="0" fontId="68" fillId="13" borderId="0" applyNumberFormat="0" applyBorder="0" applyAlignment="0" applyProtection="0">
      <alignment vertical="center"/>
    </xf>
    <xf numFmtId="0" fontId="0" fillId="0" borderId="0">
      <alignment vertical="center"/>
    </xf>
    <xf numFmtId="0" fontId="68"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5" fillId="65" borderId="0" applyNumberFormat="0" applyBorder="0" applyAlignment="0" applyProtection="0">
      <alignment vertical="center"/>
    </xf>
    <xf numFmtId="0" fontId="8" fillId="0" borderId="0">
      <alignment vertical="center"/>
    </xf>
    <xf numFmtId="0" fontId="8" fillId="0" borderId="0">
      <alignment vertical="center"/>
    </xf>
    <xf numFmtId="0" fontId="110" fillId="30"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4" fillId="0" borderId="0">
      <alignment vertical="center"/>
    </xf>
    <xf numFmtId="0" fontId="8" fillId="0" borderId="0">
      <alignment vertical="center"/>
    </xf>
    <xf numFmtId="0" fontId="8" fillId="0" borderId="0">
      <alignment vertical="center"/>
    </xf>
    <xf numFmtId="0" fontId="8" fillId="0" borderId="0">
      <alignment vertical="center"/>
    </xf>
    <xf numFmtId="0" fontId="86" fillId="8" borderId="21"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6" fillId="0" borderId="15" applyNumberFormat="0" applyFill="0" applyAlignment="0" applyProtection="0">
      <alignment vertical="center"/>
    </xf>
    <xf numFmtId="0" fontId="0" fillId="0" borderId="0">
      <alignment vertical="center"/>
    </xf>
    <xf numFmtId="0" fontId="0" fillId="0" borderId="0">
      <alignment vertical="center"/>
    </xf>
    <xf numFmtId="0" fontId="63" fillId="17"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6" borderId="32"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6" borderId="32"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108" fillId="8" borderId="10" applyNumberFormat="0" applyAlignment="0" applyProtection="0">
      <alignment vertical="center"/>
    </xf>
    <xf numFmtId="0" fontId="8" fillId="0" borderId="0">
      <alignment vertical="center"/>
    </xf>
    <xf numFmtId="1" fontId="94" fillId="0" borderId="14" applyFill="0" applyProtection="0">
      <alignment horizontal="center" vertical="center"/>
    </xf>
    <xf numFmtId="0" fontId="8" fillId="0" borderId="0">
      <alignment vertical="center"/>
    </xf>
    <xf numFmtId="0" fontId="108" fillId="8" borderId="10" applyNumberFormat="0" applyAlignment="0" applyProtection="0">
      <alignment vertical="center"/>
    </xf>
    <xf numFmtId="0" fontId="8" fillId="0" borderId="0">
      <alignment vertical="center"/>
    </xf>
    <xf numFmtId="0" fontId="8" fillId="0" borderId="0">
      <alignment vertical="center"/>
    </xf>
    <xf numFmtId="0" fontId="7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91" fillId="9" borderId="0" applyNumberFormat="0" applyBorder="0" applyAlignment="0" applyProtection="0">
      <alignment vertical="center"/>
    </xf>
    <xf numFmtId="0" fontId="94" fillId="0" borderId="7" applyNumberFormat="0" applyFill="0" applyProtection="0">
      <alignment horizontal="left" vertical="center"/>
    </xf>
    <xf numFmtId="0" fontId="91" fillId="17" borderId="0" applyNumberFormat="0" applyBorder="0" applyAlignment="0" applyProtection="0">
      <alignment vertical="center"/>
    </xf>
    <xf numFmtId="0" fontId="91" fillId="17" borderId="0" applyNumberFormat="0" applyBorder="0" applyAlignment="0" applyProtection="0">
      <alignment vertical="center"/>
    </xf>
    <xf numFmtId="0" fontId="91"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98" fillId="0" borderId="0" applyNumberFormat="0" applyFill="0" applyBorder="0" applyAlignment="0" applyProtection="0">
      <alignment vertical="center"/>
    </xf>
    <xf numFmtId="0" fontId="63" fillId="17" borderId="0" applyNumberFormat="0" applyBorder="0" applyAlignment="0" applyProtection="0">
      <alignment vertical="center"/>
    </xf>
    <xf numFmtId="0" fontId="98" fillId="0" borderId="0" applyNumberFormat="0" applyFill="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91" fillId="9" borderId="0" applyNumberFormat="0" applyBorder="0" applyAlignment="0" applyProtection="0">
      <alignment vertical="center"/>
    </xf>
    <xf numFmtId="0" fontId="91" fillId="9" borderId="0" applyNumberFormat="0" applyBorder="0" applyAlignment="0" applyProtection="0">
      <alignment vertical="center"/>
    </xf>
    <xf numFmtId="0" fontId="91" fillId="9" borderId="0" applyNumberFormat="0" applyBorder="0" applyAlignment="0" applyProtection="0">
      <alignment vertical="center"/>
    </xf>
    <xf numFmtId="0" fontId="91" fillId="9" borderId="0" applyNumberFormat="0" applyBorder="0" applyAlignment="0" applyProtection="0">
      <alignment vertical="center"/>
    </xf>
    <xf numFmtId="0" fontId="91" fillId="9" borderId="0" applyNumberFormat="0" applyBorder="0" applyAlignment="0" applyProtection="0">
      <alignment vertical="center"/>
    </xf>
    <xf numFmtId="0" fontId="91" fillId="9"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34" applyNumberFormat="0" applyFill="0" applyAlignment="0" applyProtection="0">
      <alignment vertical="center"/>
    </xf>
    <xf numFmtId="0" fontId="67" fillId="0" borderId="0" applyNumberFormat="0" applyFill="0" applyBorder="0" applyAlignment="0" applyProtection="0">
      <alignment vertical="center"/>
    </xf>
    <xf numFmtId="0" fontId="79" fillId="0" borderId="16" applyNumberFormat="0" applyFill="0" applyAlignment="0" applyProtection="0">
      <alignment vertical="center"/>
    </xf>
    <xf numFmtId="0" fontId="110" fillId="30" borderId="30" applyNumberFormat="0" applyAlignment="0" applyProtection="0">
      <alignment vertical="center"/>
    </xf>
    <xf numFmtId="0" fontId="79" fillId="0" borderId="16" applyNumberFormat="0" applyFill="0" applyAlignment="0" applyProtection="0">
      <alignment vertical="center"/>
    </xf>
    <xf numFmtId="0" fontId="110" fillId="30" borderId="30" applyNumberFormat="0" applyAlignment="0" applyProtection="0">
      <alignment vertical="center"/>
    </xf>
    <xf numFmtId="0" fontId="79" fillId="0" borderId="16" applyNumberFormat="0" applyFill="0" applyAlignment="0" applyProtection="0">
      <alignment vertical="center"/>
    </xf>
    <xf numFmtId="0" fontId="110" fillId="30" borderId="30" applyNumberFormat="0" applyAlignment="0" applyProtection="0">
      <alignment vertical="center"/>
    </xf>
    <xf numFmtId="0" fontId="79" fillId="0" borderId="16" applyNumberFormat="0" applyFill="0" applyAlignment="0" applyProtection="0">
      <alignment vertical="center"/>
    </xf>
    <xf numFmtId="0" fontId="110" fillId="30" borderId="30" applyNumberFormat="0" applyAlignment="0" applyProtection="0">
      <alignment vertical="center"/>
    </xf>
    <xf numFmtId="0" fontId="79" fillId="0" borderId="34" applyNumberFormat="0" applyFill="0" applyAlignment="0" applyProtection="0">
      <alignment vertical="center"/>
    </xf>
    <xf numFmtId="0" fontId="110" fillId="30" borderId="30" applyNumberFormat="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67" fillId="0" borderId="0" applyNumberFormat="0" applyFill="0" applyBorder="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67" fillId="0" borderId="0" applyNumberFormat="0" applyFill="0" applyBorder="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4" fontId="0" fillId="0" borderId="0" applyFont="0" applyFill="0" applyBorder="0" applyAlignment="0" applyProtection="0">
      <alignmen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08" fillId="8" borderId="1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110" fillId="30" borderId="30" applyNumberFormat="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114" fillId="0" borderId="0">
      <alignment vertical="center"/>
    </xf>
    <xf numFmtId="190" fontId="0" fillId="0" borderId="0" applyFont="0" applyFill="0" applyBorder="0" applyAlignment="0" applyProtection="0">
      <alignment vertical="center"/>
    </xf>
    <xf numFmtId="0" fontId="57" fillId="4" borderId="10" applyNumberFormat="0" applyAlignment="0" applyProtection="0">
      <alignment vertical="center"/>
    </xf>
    <xf numFmtId="43"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6" fillId="64" borderId="0" applyNumberFormat="0" applyBorder="0" applyAlignment="0" applyProtection="0">
      <alignment vertical="center"/>
    </xf>
    <xf numFmtId="0" fontId="115" fillId="66" borderId="0" applyNumberFormat="0" applyBorder="0" applyAlignment="0" applyProtection="0">
      <alignment vertical="center"/>
    </xf>
    <xf numFmtId="0" fontId="115" fillId="66" borderId="0" applyNumberFormat="0" applyBorder="0" applyAlignment="0" applyProtection="0">
      <alignment vertical="center"/>
    </xf>
    <xf numFmtId="0" fontId="115" fillId="59" borderId="0" applyNumberFormat="0" applyBorder="0" applyAlignment="0" applyProtection="0">
      <alignment vertical="center"/>
    </xf>
    <xf numFmtId="0" fontId="115" fillId="65"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66" fillId="67" borderId="0" applyNumberFormat="0" applyBorder="0" applyAlignment="0" applyProtection="0">
      <alignment vertical="center"/>
    </xf>
    <xf numFmtId="0" fontId="66" fillId="11" borderId="0" applyNumberFormat="0" applyBorder="0" applyAlignment="0" applyProtection="0">
      <alignment vertical="center"/>
    </xf>
    <xf numFmtId="0" fontId="66" fillId="67"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16"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8" fillId="13"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8" fillId="13" borderId="0" applyNumberFormat="0" applyBorder="0" applyAlignment="0" applyProtection="0">
      <alignment vertical="center"/>
    </xf>
    <xf numFmtId="0" fontId="66" fillId="64" borderId="0" applyNumberFormat="0" applyBorder="0" applyAlignment="0" applyProtection="0">
      <alignment vertical="center"/>
    </xf>
    <xf numFmtId="0" fontId="66" fillId="64" borderId="0" applyNumberFormat="0" applyBorder="0" applyAlignment="0" applyProtection="0">
      <alignment vertical="center"/>
    </xf>
    <xf numFmtId="0" fontId="66" fillId="22"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68" borderId="0" applyNumberFormat="0" applyBorder="0" applyAlignment="0" applyProtection="0">
      <alignment vertical="center"/>
    </xf>
    <xf numFmtId="0" fontId="66" fillId="68" borderId="0" applyNumberFormat="0" applyBorder="0" applyAlignment="0" applyProtection="0">
      <alignment vertical="center"/>
    </xf>
    <xf numFmtId="185" fontId="94" fillId="0" borderId="14" applyFill="0" applyProtection="0">
      <alignment horizontal="right" vertical="center"/>
    </xf>
    <xf numFmtId="185" fontId="94" fillId="0" borderId="14" applyFill="0" applyProtection="0">
      <alignment horizontal="right" vertical="center"/>
    </xf>
    <xf numFmtId="185" fontId="94" fillId="0" borderId="14" applyFill="0" applyProtection="0">
      <alignment horizontal="right" vertical="center"/>
    </xf>
    <xf numFmtId="185" fontId="94" fillId="0" borderId="14" applyFill="0" applyProtection="0">
      <alignment horizontal="right" vertical="center"/>
    </xf>
    <xf numFmtId="0" fontId="94" fillId="0" borderId="7" applyNumberFormat="0" applyFill="0" applyProtection="0">
      <alignment horizontal="left" vertical="center"/>
    </xf>
    <xf numFmtId="0" fontId="94" fillId="0" borderId="7" applyNumberFormat="0" applyFill="0" applyProtection="0">
      <alignment horizontal="left" vertical="center"/>
    </xf>
    <xf numFmtId="0" fontId="94" fillId="0" borderId="7" applyNumberFormat="0" applyFill="0" applyProtection="0">
      <alignment horizontal="left" vertical="center"/>
    </xf>
    <xf numFmtId="0" fontId="94" fillId="0" borderId="7" applyNumberFormat="0" applyFill="0" applyProtection="0">
      <alignment horizontal="lef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41" fontId="0" fillId="0" borderId="0" applyFont="0" applyFill="0" applyBorder="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86" fillId="8" borderId="21"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0" fontId="57" fillId="4" borderId="10" applyNumberFormat="0" applyAlignment="0" applyProtection="0">
      <alignment vertical="center"/>
    </xf>
    <xf numFmtId="1" fontId="94" fillId="0" borderId="14" applyFill="0" applyProtection="0">
      <alignment horizontal="center" vertical="center"/>
    </xf>
    <xf numFmtId="1" fontId="94" fillId="0" borderId="14" applyFill="0" applyProtection="0">
      <alignment horizontal="center" vertical="center"/>
    </xf>
    <xf numFmtId="0" fontId="129" fillId="0" borderId="0">
      <alignment vertical="center"/>
    </xf>
    <xf numFmtId="0" fontId="60" fillId="0" borderId="0">
      <alignment vertical="center"/>
    </xf>
    <xf numFmtId="43" fontId="0" fillId="0" borderId="0" applyFont="0" applyFill="0" applyBorder="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0" fillId="6" borderId="32" applyNumberFormat="0" applyFont="0" applyAlignment="0" applyProtection="0">
      <alignment vertical="center"/>
    </xf>
    <xf numFmtId="0" fontId="130" fillId="0" borderId="0">
      <alignment vertical="top"/>
      <protection locked="0"/>
    </xf>
  </cellStyleXfs>
  <cellXfs count="471">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0" applyFont="1" applyFill="1" applyBorder="1" applyAlignment="1">
      <alignment vertical="center"/>
    </xf>
    <xf numFmtId="0" fontId="6" fillId="0" borderId="0" xfId="288" applyFont="1" applyFill="1" applyBorder="1" applyAlignment="1">
      <alignment horizontal="left" vertical="center"/>
    </xf>
    <xf numFmtId="0" fontId="9" fillId="0" borderId="0" xfId="288" applyNumberFormat="1" applyFont="1" applyFill="1" applyBorder="1" applyAlignment="1" applyProtection="1">
      <alignment horizontal="center" vertical="center"/>
    </xf>
    <xf numFmtId="0" fontId="9" fillId="0" borderId="0" xfId="288" applyNumberFormat="1" applyFont="1" applyFill="1" applyBorder="1" applyAlignment="1" applyProtection="1">
      <alignment horizontal="left" vertical="center"/>
    </xf>
    <xf numFmtId="0" fontId="0" fillId="0" borderId="0" xfId="288" applyNumberFormat="1" applyFont="1" applyFill="1" applyBorder="1" applyAlignment="1" applyProtection="1">
      <alignment horizontal="left" vertical="center"/>
    </xf>
    <xf numFmtId="0" fontId="10" fillId="0" borderId="1" xfId="482" applyFont="1" applyFill="1" applyBorder="1" applyAlignment="1">
      <alignment horizontal="center" vertical="center" wrapText="1"/>
    </xf>
    <xf numFmtId="0" fontId="10" fillId="0" borderId="1" xfId="482" applyFont="1" applyFill="1" applyBorder="1" applyAlignment="1">
      <alignment horizontal="left" vertical="center" wrapText="1"/>
    </xf>
    <xf numFmtId="0" fontId="11" fillId="0" borderId="1" xfId="482" applyFont="1" applyFill="1" applyBorder="1" applyAlignment="1">
      <alignment horizontal="center" vertical="center" wrapText="1"/>
    </xf>
    <xf numFmtId="0" fontId="11" fillId="0" borderId="1" xfId="482" applyFont="1" applyFill="1" applyBorder="1" applyAlignment="1">
      <alignment horizontal="left" vertical="center" wrapText="1"/>
    </xf>
    <xf numFmtId="0" fontId="12" fillId="0" borderId="1" xfId="482" applyFont="1" applyFill="1" applyBorder="1" applyAlignment="1">
      <alignment horizontal="center" vertical="center" wrapText="1"/>
    </xf>
    <xf numFmtId="0" fontId="12" fillId="0" borderId="1" xfId="482" applyFont="1" applyFill="1" applyBorder="1" applyAlignment="1">
      <alignment horizontal="left" vertical="center" wrapText="1"/>
    </xf>
    <xf numFmtId="49" fontId="0" fillId="0" borderId="1" xfId="984" applyNumberFormat="1" applyFont="1" applyFill="1" applyBorder="1" applyAlignment="1">
      <alignment horizontal="left" vertical="center" wrapText="1"/>
    </xf>
    <xf numFmtId="49" fontId="12" fillId="0" borderId="1" xfId="984" applyNumberFormat="1" applyFont="1" applyFill="1" applyBorder="1" applyAlignment="1">
      <alignment horizontal="left" vertical="center" wrapText="1"/>
    </xf>
    <xf numFmtId="0" fontId="8" fillId="0" borderId="1" xfId="288" applyFont="1" applyFill="1" applyBorder="1" applyAlignment="1">
      <alignment horizontal="center" vertical="center" wrapText="1"/>
    </xf>
    <xf numFmtId="0" fontId="8" fillId="0" borderId="1" xfId="288" applyFont="1" applyFill="1" applyBorder="1" applyAlignment="1">
      <alignment horizontal="left" vertical="center" wrapText="1"/>
    </xf>
    <xf numFmtId="0" fontId="13" fillId="0" borderId="1" xfId="288"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3" fontId="20" fillId="0" borderId="1" xfId="0" applyNumberFormat="1" applyFont="1" applyFill="1" applyBorder="1" applyAlignment="1">
      <alignment horizontal="left" vertical="center" wrapText="1"/>
    </xf>
    <xf numFmtId="183"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83" fontId="19"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183" fontId="20"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1" fillId="0" borderId="0" xfId="570" applyFont="1" applyAlignment="1" applyProtection="1">
      <alignment horizontal="left" vertical="center"/>
    </xf>
    <xf numFmtId="200" fontId="26" fillId="0" borderId="0" xfId="570" applyNumberFormat="1" applyFont="1" applyAlignment="1">
      <alignment horizontal="right" vertical="center"/>
    </xf>
    <xf numFmtId="0" fontId="26" fillId="0" borderId="0" xfId="570" applyFont="1" applyAlignment="1">
      <alignment horizontal="right" vertical="center"/>
    </xf>
    <xf numFmtId="181" fontId="26" fillId="0" borderId="0" xfId="570" applyNumberFormat="1" applyFont="1" applyFill="1" applyBorder="1" applyAlignment="1" applyProtection="1">
      <alignment horizontal="right" vertical="center"/>
    </xf>
    <xf numFmtId="2" fontId="24" fillId="0" borderId="1" xfId="823" applyNumberFormat="1" applyFont="1" applyFill="1" applyBorder="1" applyAlignment="1" applyProtection="1">
      <alignment horizontal="center" vertical="center" wrapText="1"/>
    </xf>
    <xf numFmtId="196" fontId="24" fillId="0" borderId="1" xfId="998" applyNumberFormat="1" applyFont="1" applyBorder="1" applyAlignment="1">
      <alignment horizontal="center" vertical="center" wrapText="1"/>
    </xf>
    <xf numFmtId="0" fontId="8" fillId="0" borderId="0" xfId="698" applyAlignment="1">
      <alignment horizontal="center" vertical="center"/>
    </xf>
    <xf numFmtId="49" fontId="24" fillId="0" borderId="1" xfId="826" applyNumberFormat="1" applyFont="1" applyFill="1" applyBorder="1" applyAlignment="1" applyProtection="1">
      <alignment horizontal="left" vertical="center"/>
    </xf>
    <xf numFmtId="189" fontId="24" fillId="0" borderId="1" xfId="25" applyNumberFormat="1" applyFont="1" applyFill="1" applyBorder="1" applyAlignment="1">
      <alignment horizontal="right" vertical="center" wrapText="1"/>
    </xf>
    <xf numFmtId="180" fontId="24" fillId="0" borderId="1" xfId="34" applyNumberFormat="1" applyFont="1" applyFill="1" applyBorder="1" applyAlignment="1">
      <alignment horizontal="right" vertical="center" wrapText="1"/>
    </xf>
    <xf numFmtId="49" fontId="25" fillId="0" borderId="1" xfId="826" applyNumberFormat="1" applyFont="1" applyFill="1" applyBorder="1" applyAlignment="1" applyProtection="1">
      <alignment horizontal="left" vertical="center"/>
    </xf>
    <xf numFmtId="189" fontId="25" fillId="0" borderId="1" xfId="25" applyNumberFormat="1" applyFont="1" applyFill="1" applyBorder="1" applyAlignment="1">
      <alignment horizontal="right" vertical="center" wrapText="1"/>
    </xf>
    <xf numFmtId="180" fontId="25" fillId="0" borderId="1" xfId="570" applyNumberFormat="1" applyFont="1" applyFill="1" applyBorder="1" applyAlignment="1" applyProtection="1">
      <alignment horizontal="right" vertical="center" wrapText="1"/>
    </xf>
    <xf numFmtId="180" fontId="24" fillId="0" borderId="1" xfId="570" applyNumberFormat="1" applyFont="1" applyFill="1" applyBorder="1" applyAlignment="1" applyProtection="1">
      <alignment horizontal="right" vertical="center" wrapText="1"/>
    </xf>
    <xf numFmtId="189" fontId="27" fillId="0" borderId="1" xfId="25" applyNumberFormat="1" applyFont="1" applyFill="1" applyBorder="1" applyAlignment="1" applyProtection="1">
      <alignment vertical="center" wrapText="1"/>
    </xf>
    <xf numFmtId="189" fontId="25" fillId="0" borderId="1" xfId="25"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distributed" vertical="center"/>
    </xf>
    <xf numFmtId="3" fontId="24" fillId="0" borderId="1" xfId="25" applyNumberFormat="1" applyFont="1" applyFill="1" applyBorder="1" applyAlignment="1">
      <alignment horizontal="right" vertical="center" wrapText="1"/>
    </xf>
    <xf numFmtId="180" fontId="24" fillId="0" borderId="1" xfId="626" applyNumberFormat="1" applyFont="1" applyFill="1" applyBorder="1" applyAlignment="1">
      <alignment horizontal="right" vertical="center" wrapText="1"/>
    </xf>
    <xf numFmtId="49" fontId="24" fillId="0" borderId="1" xfId="902" applyNumberFormat="1" applyFont="1" applyFill="1" applyBorder="1" applyAlignment="1" applyProtection="1">
      <alignment horizontal="left" vertical="center"/>
    </xf>
    <xf numFmtId="189" fontId="8" fillId="0" borderId="0" xfId="895"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5" fillId="0" borderId="0" xfId="698" applyFont="1" applyFill="1" applyAlignment="1" applyProtection="1">
      <alignment horizontal="left" vertical="center"/>
    </xf>
    <xf numFmtId="200" fontId="25" fillId="0" borderId="0" xfId="698" applyNumberFormat="1" applyFont="1" applyFill="1" applyAlignment="1" applyProtection="1">
      <alignment horizontal="right"/>
    </xf>
    <xf numFmtId="0" fontId="28" fillId="0" borderId="0" xfId="698" applyFont="1" applyFill="1" applyAlignment="1">
      <alignment vertical="center"/>
    </xf>
    <xf numFmtId="0" fontId="25" fillId="0" borderId="0" xfId="698" applyFont="1" applyFill="1" applyAlignment="1">
      <alignment horizontal="right" vertical="center"/>
    </xf>
    <xf numFmtId="0" fontId="24" fillId="0" borderId="1" xfId="698" applyNumberFormat="1" applyFont="1" applyFill="1" applyBorder="1" applyAlignment="1" applyProtection="1">
      <alignment horizontal="center" vertical="center"/>
    </xf>
    <xf numFmtId="49" fontId="24" fillId="0" borderId="1" xfId="427" applyNumberFormat="1" applyFont="1" applyFill="1" applyBorder="1" applyAlignment="1" applyProtection="1">
      <alignment vertical="center"/>
    </xf>
    <xf numFmtId="189" fontId="24" fillId="0" borderId="1" xfId="103" applyNumberFormat="1" applyFont="1" applyBorder="1" applyAlignment="1">
      <alignment horizontal="right" vertical="center" wrapText="1"/>
    </xf>
    <xf numFmtId="189" fontId="24" fillId="0" borderId="1" xfId="868" applyNumberFormat="1" applyFont="1" applyBorder="1" applyAlignment="1">
      <alignment horizontal="right" vertical="center" wrapText="1"/>
    </xf>
    <xf numFmtId="49" fontId="25" fillId="0" borderId="1" xfId="427" applyNumberFormat="1" applyFont="1" applyFill="1" applyBorder="1" applyAlignment="1" applyProtection="1">
      <alignment vertical="center"/>
    </xf>
    <xf numFmtId="189" fontId="25" fillId="0" borderId="1" xfId="103" applyNumberFormat="1" applyFont="1" applyBorder="1" applyAlignment="1">
      <alignment horizontal="right" vertical="center" wrapText="1"/>
    </xf>
    <xf numFmtId="189" fontId="25" fillId="0" borderId="1" xfId="868" applyNumberFormat="1" applyFont="1" applyBorder="1" applyAlignment="1">
      <alignment horizontal="right" vertical="center" wrapText="1"/>
    </xf>
    <xf numFmtId="180" fontId="25" fillId="0" borderId="1" xfId="34" applyNumberFormat="1" applyFont="1" applyFill="1" applyBorder="1" applyAlignment="1">
      <alignment horizontal="right" vertical="center" wrapText="1"/>
    </xf>
    <xf numFmtId="49" fontId="24" fillId="0" borderId="1" xfId="427" applyNumberFormat="1" applyFont="1" applyFill="1" applyBorder="1" applyAlignment="1" applyProtection="1">
      <alignment vertical="center" wrapText="1"/>
    </xf>
    <xf numFmtId="189" fontId="25" fillId="0" borderId="1" xfId="868" applyNumberFormat="1" applyFont="1" applyFill="1" applyBorder="1" applyAlignment="1">
      <alignment horizontal="right" vertical="center" wrapText="1"/>
    </xf>
    <xf numFmtId="189" fontId="25" fillId="0" borderId="1" xfId="103" applyNumberFormat="1" applyFont="1" applyFill="1" applyBorder="1" applyAlignment="1">
      <alignment horizontal="right" vertical="center" wrapText="1"/>
    </xf>
    <xf numFmtId="189" fontId="24" fillId="0" borderId="1" xfId="103" applyNumberFormat="1" applyFont="1" applyFill="1" applyBorder="1" applyAlignment="1">
      <alignment horizontal="right" vertical="center" wrapText="1"/>
    </xf>
    <xf numFmtId="189" fontId="24" fillId="0" borderId="1" xfId="868" applyNumberFormat="1" applyFont="1" applyFill="1" applyBorder="1" applyAlignment="1">
      <alignment horizontal="right" vertical="center" wrapText="1"/>
    </xf>
    <xf numFmtId="180" fontId="24" fillId="0" borderId="1" xfId="34" applyNumberFormat="1" applyFont="1" applyFill="1" applyBorder="1" applyAlignment="1" applyProtection="1">
      <alignment horizontal="right" vertical="center" wrapText="1"/>
    </xf>
    <xf numFmtId="189" fontId="24" fillId="0" borderId="1" xfId="25" applyNumberFormat="1" applyFont="1" applyFill="1" applyBorder="1" applyAlignment="1" applyProtection="1">
      <alignment horizontal="right" vertical="center" wrapText="1"/>
    </xf>
    <xf numFmtId="180" fontId="3" fillId="0" borderId="1" xfId="34" applyNumberFormat="1" applyFont="1" applyFill="1" applyBorder="1" applyAlignment="1" applyProtection="1">
      <alignment horizontal="right" vertical="center" wrapText="1"/>
    </xf>
    <xf numFmtId="189" fontId="8" fillId="0" borderId="0" xfId="698" applyNumberFormat="1" applyAlignment="1"/>
    <xf numFmtId="0" fontId="8" fillId="0" borderId="0" xfId="767" applyFill="1" applyAlignment="1"/>
    <xf numFmtId="0" fontId="8" fillId="0" borderId="0" xfId="767" applyAlignment="1"/>
    <xf numFmtId="0" fontId="29" fillId="0" borderId="0" xfId="767"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188" fontId="26" fillId="0" borderId="0" xfId="712" applyNumberFormat="1" applyFont="1" applyAlignment="1"/>
    <xf numFmtId="181" fontId="27" fillId="0" borderId="0" xfId="712" applyNumberFormat="1" applyFont="1" applyFill="1" applyBorder="1" applyAlignment="1" applyProtection="1">
      <alignment horizontal="right" vertical="center"/>
    </xf>
    <xf numFmtId="0" fontId="8" fillId="0" borderId="0" xfId="767" applyAlignment="1">
      <alignment horizontal="center" vertical="center"/>
    </xf>
    <xf numFmtId="0" fontId="13" fillId="0" borderId="0" xfId="555" applyFont="1" applyAlignment="1">
      <alignment horizontal="center" vertical="center"/>
    </xf>
    <xf numFmtId="49" fontId="24" fillId="0" borderId="1" xfId="826" applyNumberFormat="1" applyFont="1" applyFill="1" applyBorder="1" applyAlignment="1" applyProtection="1">
      <alignment horizontal="left" vertical="center" wrapText="1"/>
    </xf>
    <xf numFmtId="49" fontId="24" fillId="0" borderId="1" xfId="902" applyNumberFormat="1" applyFont="1" applyFill="1" applyBorder="1" applyAlignment="1" applyProtection="1">
      <alignment horizontal="left" vertical="center" wrapText="1"/>
    </xf>
    <xf numFmtId="189" fontId="8" fillId="0" borderId="0" xfId="767" applyNumberFormat="1" applyAlignment="1"/>
    <xf numFmtId="0" fontId="8" fillId="0" borderId="0" xfId="767" applyAlignment="1">
      <alignment vertical="center"/>
    </xf>
    <xf numFmtId="0" fontId="25" fillId="0" borderId="0" xfId="767" applyFont="1" applyFill="1" applyAlignment="1" applyProtection="1">
      <alignment horizontal="left" vertical="center"/>
    </xf>
    <xf numFmtId="4" fontId="25" fillId="0" borderId="0" xfId="767" applyNumberFormat="1" applyFont="1" applyFill="1" applyAlignment="1" applyProtection="1">
      <alignment horizontal="right" vertical="center"/>
    </xf>
    <xf numFmtId="188" fontId="28" fillId="0" borderId="0" xfId="767" applyNumberFormat="1" applyFont="1" applyFill="1" applyAlignment="1">
      <alignment vertical="center"/>
    </xf>
    <xf numFmtId="0" fontId="25" fillId="0" borderId="0" xfId="767" applyFont="1" applyFill="1" applyAlignment="1">
      <alignment horizontal="right" vertical="center"/>
    </xf>
    <xf numFmtId="0" fontId="24" fillId="0" borderId="1" xfId="916" applyNumberFormat="1" applyFont="1" applyFill="1" applyBorder="1" applyAlignment="1" applyProtection="1">
      <alignment horizontal="center" vertical="center"/>
    </xf>
    <xf numFmtId="49" fontId="24" fillId="0" borderId="1" xfId="920" applyNumberFormat="1" applyFont="1" applyFill="1" applyBorder="1" applyAlignment="1" applyProtection="1">
      <alignment vertical="center"/>
    </xf>
    <xf numFmtId="0" fontId="13" fillId="0" borderId="0" xfId="555" applyFont="1">
      <alignment vertical="center"/>
    </xf>
    <xf numFmtId="49" fontId="25" fillId="0" borderId="1" xfId="920" applyNumberFormat="1" applyFont="1" applyFill="1" applyBorder="1" applyAlignment="1" applyProtection="1">
      <alignment vertical="center"/>
    </xf>
    <xf numFmtId="49" fontId="24"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0" fillId="0" borderId="0" xfId="658" applyFont="1" applyAlignment="1">
      <alignment horizontal="center" vertical="center" shrinkToFit="1"/>
    </xf>
    <xf numFmtId="0" fontId="9" fillId="0" borderId="0" xfId="658" applyFont="1" applyAlignment="1">
      <alignment horizontal="center" vertical="center" shrinkToFit="1"/>
    </xf>
    <xf numFmtId="0" fontId="11" fillId="0" borderId="0" xfId="658" applyFont="1" applyBorder="1" applyAlignment="1">
      <alignment horizontal="left" vertical="center" wrapText="1"/>
    </xf>
    <xf numFmtId="0" fontId="11" fillId="0" borderId="0" xfId="0" applyFont="1" applyFill="1" applyAlignment="1">
      <alignment horizontal="right"/>
    </xf>
    <xf numFmtId="0" fontId="24" fillId="0" borderId="1" xfId="1074" applyFont="1" applyBorder="1" applyAlignment="1">
      <alignment horizontal="center" vertical="center"/>
    </xf>
    <xf numFmtId="49" fontId="24" fillId="0" borderId="1" xfId="0" applyNumberFormat="1" applyFont="1" applyFill="1" applyBorder="1" applyAlignment="1" applyProtection="1">
      <alignment vertical="center" wrapText="1"/>
    </xf>
    <xf numFmtId="189" fontId="25" fillId="0" borderId="1" xfId="25" applyNumberFormat="1" applyFont="1" applyBorder="1" applyAlignment="1">
      <alignment horizontal="right" vertical="center" wrapText="1"/>
    </xf>
    <xf numFmtId="0" fontId="25"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998" applyFont="1" applyFill="1" applyBorder="1">
      <alignment vertical="center"/>
    </xf>
    <xf numFmtId="0" fontId="0" fillId="0" borderId="0" xfId="0" applyFill="1" applyAlignment="1"/>
    <xf numFmtId="0" fontId="11" fillId="0" borderId="1" xfId="0" applyFont="1" applyBorder="1" applyAlignment="1">
      <alignment horizontal="center" vertical="center"/>
    </xf>
    <xf numFmtId="0" fontId="9" fillId="0" borderId="0" xfId="626" applyFont="1" applyFill="1" applyAlignment="1">
      <alignment horizontal="center" vertical="center" shrinkToFit="1"/>
    </xf>
    <xf numFmtId="0" fontId="11" fillId="0" borderId="0" xfId="626" applyFont="1" applyFill="1" applyAlignment="1">
      <alignment horizontal="left" vertical="center" wrapText="1"/>
    </xf>
    <xf numFmtId="196" fontId="25" fillId="0" borderId="0" xfId="1072" applyNumberFormat="1" applyFont="1" applyFill="1" applyBorder="1" applyAlignment="1">
      <alignment horizontal="right" vertical="center"/>
    </xf>
    <xf numFmtId="0" fontId="24" fillId="0" borderId="1" xfId="1072" applyFont="1" applyFill="1" applyBorder="1" applyAlignment="1">
      <alignment horizontal="center" vertical="center"/>
    </xf>
    <xf numFmtId="196" fontId="24" fillId="0" borderId="1" xfId="998" applyNumberFormat="1" applyFont="1" applyFill="1" applyBorder="1" applyAlignment="1">
      <alignment horizontal="center" vertical="center" wrapText="1"/>
    </xf>
    <xf numFmtId="0" fontId="0" fillId="0" borderId="0" xfId="0" applyFont="1" applyAlignment="1"/>
    <xf numFmtId="189" fontId="24" fillId="0" borderId="1" xfId="998" applyNumberFormat="1" applyFont="1" applyFill="1" applyBorder="1" applyAlignment="1">
      <alignment horizontal="right" vertical="center" wrapText="1"/>
    </xf>
    <xf numFmtId="189" fontId="25" fillId="0" borderId="1" xfId="998" applyNumberFormat="1" applyFont="1" applyFill="1" applyBorder="1" applyAlignment="1">
      <alignment horizontal="right" vertical="center" wrapText="1"/>
    </xf>
    <xf numFmtId="49" fontId="25" fillId="0" borderId="1" xfId="0" applyNumberFormat="1" applyFont="1" applyFill="1" applyBorder="1" applyAlignment="1" applyProtection="1">
      <alignment vertical="center" wrapText="1"/>
    </xf>
    <xf numFmtId="0" fontId="24" fillId="0" borderId="1" xfId="998" applyFont="1" applyFill="1" applyBorder="1" applyAlignment="1">
      <alignment horizontal="distributed" vertical="center" wrapText="1"/>
    </xf>
    <xf numFmtId="0" fontId="24" fillId="0" borderId="1" xfId="649" applyNumberFormat="1" applyFont="1" applyFill="1" applyBorder="1" applyAlignment="1">
      <alignment horizontal="left" vertical="center" wrapText="1"/>
    </xf>
    <xf numFmtId="0" fontId="25" fillId="0" borderId="1" xfId="649" applyNumberFormat="1" applyFont="1" applyFill="1" applyBorder="1" applyAlignment="1">
      <alignment horizontal="left" vertical="center" wrapText="1" indent="1"/>
    </xf>
    <xf numFmtId="189" fontId="11" fillId="0" borderId="1" xfId="0" applyNumberFormat="1" applyFont="1" applyFill="1" applyBorder="1" applyAlignment="1">
      <alignment horizontal="right" vertical="center" wrapText="1"/>
    </xf>
    <xf numFmtId="0" fontId="24" fillId="0" borderId="1" xfId="998" applyFont="1" applyFill="1" applyBorder="1" applyAlignment="1">
      <alignment horizontal="left" vertical="center" wrapText="1"/>
    </xf>
    <xf numFmtId="189" fontId="10" fillId="0" borderId="1" xfId="0" applyNumberFormat="1" applyFont="1" applyFill="1" applyBorder="1" applyAlignment="1">
      <alignment horizontal="right" vertical="center" wrapText="1"/>
    </xf>
    <xf numFmtId="41" fontId="0" fillId="0" borderId="0" xfId="0" applyNumberFormat="1" applyAlignment="1"/>
    <xf numFmtId="189" fontId="0" fillId="0" borderId="0" xfId="0" applyNumberFormat="1" applyAlignment="1"/>
    <xf numFmtId="0" fontId="8" fillId="0" borderId="0" xfId="649" applyAlignment="1"/>
    <xf numFmtId="0" fontId="32" fillId="2" borderId="0" xfId="649" applyFont="1" applyFill="1" applyAlignment="1"/>
    <xf numFmtId="0" fontId="9" fillId="0" borderId="0" xfId="626" applyFont="1" applyAlignment="1">
      <alignment horizontal="center" vertical="center" shrinkToFit="1"/>
    </xf>
    <xf numFmtId="0" fontId="33" fillId="2" borderId="0" xfId="626" applyFont="1" applyFill="1" applyAlignment="1">
      <alignment horizontal="center" vertical="center" shrinkToFit="1"/>
    </xf>
    <xf numFmtId="0" fontId="11" fillId="0" borderId="0" xfId="626" applyFont="1" applyAlignment="1">
      <alignment horizontal="left" vertical="center" wrapText="1"/>
    </xf>
    <xf numFmtId="0" fontId="34" fillId="0" borderId="0" xfId="626" applyFont="1" applyFill="1" applyAlignment="1">
      <alignment horizontal="left" vertical="center" wrapText="1"/>
    </xf>
    <xf numFmtId="0" fontId="25" fillId="0" borderId="0" xfId="649" applyFont="1" applyAlignment="1">
      <alignment horizontal="right" vertical="center"/>
    </xf>
    <xf numFmtId="0" fontId="24" fillId="0" borderId="1" xfId="649" applyFont="1" applyFill="1" applyBorder="1" applyAlignment="1">
      <alignment horizontal="center" vertical="center" wrapText="1"/>
    </xf>
    <xf numFmtId="189" fontId="35" fillId="0" borderId="1" xfId="25" applyNumberFormat="1" applyFont="1" applyFill="1" applyBorder="1" applyAlignment="1">
      <alignment horizontal="right" vertical="center" wrapText="1"/>
    </xf>
    <xf numFmtId="0" fontId="27" fillId="0" borderId="1" xfId="0" applyFont="1" applyFill="1" applyBorder="1" applyAlignment="1" applyProtection="1">
      <alignment horizontal="right" vertical="center"/>
      <protection locked="0"/>
    </xf>
    <xf numFmtId="0" fontId="27" fillId="2" borderId="1" xfId="0" applyFont="1" applyFill="1" applyBorder="1" applyAlignment="1" applyProtection="1">
      <alignment horizontal="right" vertical="center"/>
      <protection locked="0"/>
    </xf>
    <xf numFmtId="180" fontId="11" fillId="0" borderId="1" xfId="0" applyNumberFormat="1" applyFont="1" applyBorder="1" applyAlignment="1">
      <alignment horizontal="right" vertical="center" wrapText="1"/>
    </xf>
    <xf numFmtId="0" fontId="27" fillId="0"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wrapText="1"/>
      <protection locked="0"/>
    </xf>
    <xf numFmtId="3" fontId="27" fillId="0" borderId="1" xfId="0" applyNumberFormat="1" applyFont="1" applyFill="1" applyBorder="1" applyAlignment="1" applyProtection="1">
      <alignment horizontal="right" vertical="center" wrapText="1"/>
      <protection locked="0"/>
    </xf>
    <xf numFmtId="4" fontId="36" fillId="0" borderId="1" xfId="1333" applyNumberFormat="1" applyFont="1" applyFill="1" applyBorder="1" applyAlignment="1" applyProtection="1">
      <alignment horizontal="right" vertical="center"/>
    </xf>
    <xf numFmtId="4" fontId="37" fillId="0" borderId="1" xfId="1333" applyNumberFormat="1" applyFont="1" applyFill="1" applyBorder="1" applyAlignment="1" applyProtection="1">
      <alignment horizontal="right" vertical="center"/>
    </xf>
    <xf numFmtId="189" fontId="24" fillId="0" borderId="1" xfId="626" applyNumberFormat="1" applyFont="1" applyFill="1" applyBorder="1" applyAlignment="1">
      <alignment horizontal="right" vertical="center" wrapText="1"/>
    </xf>
    <xf numFmtId="189" fontId="25" fillId="0" borderId="1" xfId="626" applyNumberFormat="1" applyFont="1" applyFill="1" applyBorder="1" applyAlignment="1">
      <alignment horizontal="right" vertical="center" wrapText="1"/>
    </xf>
    <xf numFmtId="189" fontId="25" fillId="2" borderId="1" xfId="626" applyNumberFormat="1" applyFont="1" applyFill="1" applyBorder="1" applyAlignment="1">
      <alignment horizontal="right" vertical="center" wrapText="1"/>
    </xf>
    <xf numFmtId="180" fontId="11" fillId="0" borderId="1" xfId="626" applyNumberFormat="1" applyFont="1" applyFill="1" applyBorder="1" applyAlignment="1">
      <alignment horizontal="right" vertical="center" wrapText="1"/>
    </xf>
    <xf numFmtId="189" fontId="24" fillId="2" borderId="1" xfId="998" applyNumberFormat="1" applyFont="1" applyFill="1" applyBorder="1" applyAlignment="1">
      <alignment horizontal="right" vertical="center" wrapText="1"/>
    </xf>
    <xf numFmtId="189" fontId="25" fillId="2" borderId="1" xfId="998" applyNumberFormat="1" applyFont="1" applyFill="1" applyBorder="1" applyAlignment="1">
      <alignment horizontal="right" vertical="center" wrapText="1"/>
    </xf>
    <xf numFmtId="189" fontId="25" fillId="0" borderId="1" xfId="966" applyNumberFormat="1" applyFont="1" applyFill="1" applyBorder="1" applyAlignment="1">
      <alignment horizontal="right" vertical="center" wrapText="1"/>
    </xf>
    <xf numFmtId="189" fontId="24" fillId="0" borderId="1" xfId="966"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89" fontId="24" fillId="0" borderId="1" xfId="0" applyNumberFormat="1" applyFont="1" applyFill="1" applyBorder="1" applyAlignment="1">
      <alignment horizontal="right" vertical="center" wrapText="1"/>
    </xf>
    <xf numFmtId="189" fontId="24" fillId="2" borderId="1" xfId="25" applyNumberFormat="1" applyFont="1" applyFill="1" applyBorder="1" applyAlignment="1">
      <alignment horizontal="right" vertical="center" wrapText="1"/>
    </xf>
    <xf numFmtId="180" fontId="10" fillId="0" borderId="1" xfId="626" applyNumberFormat="1" applyFont="1" applyFill="1" applyBorder="1" applyAlignment="1">
      <alignment horizontal="right" vertical="center" wrapText="1"/>
    </xf>
    <xf numFmtId="41" fontId="8" fillId="0" borderId="0" xfId="649" applyNumberFormat="1" applyAlignment="1"/>
    <xf numFmtId="189" fontId="8" fillId="0" borderId="0" xfId="649" applyNumberFormat="1" applyAlignment="1"/>
    <xf numFmtId="0" fontId="25" fillId="0" borderId="0" xfId="649" applyFont="1" applyAlignment="1"/>
    <xf numFmtId="0" fontId="8" fillId="0" borderId="0" xfId="649" applyFill="1" applyAlignment="1"/>
    <xf numFmtId="0" fontId="9" fillId="3" borderId="0" xfId="626" applyFont="1" applyFill="1" applyAlignment="1">
      <alignment horizontal="center" vertical="center" shrinkToFit="1"/>
    </xf>
    <xf numFmtId="0" fontId="38" fillId="3" borderId="0" xfId="626" applyFont="1" applyFill="1" applyAlignment="1">
      <alignment vertical="center" shrinkToFit="1"/>
    </xf>
    <xf numFmtId="0" fontId="11" fillId="3" borderId="0" xfId="626" applyFont="1" applyFill="1" applyAlignment="1">
      <alignment horizontal="left" vertical="center" wrapText="1"/>
    </xf>
    <xf numFmtId="0" fontId="25" fillId="3" borderId="0" xfId="649" applyFont="1" applyFill="1" applyAlignment="1">
      <alignment horizontal="right" vertical="center"/>
    </xf>
    <xf numFmtId="196" fontId="8" fillId="3" borderId="0" xfId="1072" applyNumberFormat="1" applyFont="1" applyFill="1" applyBorder="1" applyAlignment="1">
      <alignment vertical="center"/>
    </xf>
    <xf numFmtId="0" fontId="24" fillId="0" borderId="1" xfId="1072" applyFont="1" applyFill="1" applyBorder="1" applyAlignment="1">
      <alignment horizontal="distributed" vertical="center" wrapText="1" indent="3"/>
    </xf>
    <xf numFmtId="0" fontId="8" fillId="3" borderId="0" xfId="649" applyFill="1" applyAlignment="1"/>
    <xf numFmtId="41" fontId="10" fillId="0" borderId="1" xfId="0" applyNumberFormat="1" applyFont="1" applyFill="1" applyBorder="1" applyAlignment="1">
      <alignment horizontal="right" vertical="center" wrapText="1"/>
    </xf>
    <xf numFmtId="0" fontId="8" fillId="3" borderId="0" xfId="698" applyFill="1" applyAlignment="1"/>
    <xf numFmtId="41" fontId="25" fillId="0" borderId="1" xfId="998" applyNumberFormat="1" applyFont="1" applyFill="1" applyBorder="1" applyAlignment="1">
      <alignment horizontal="right" vertical="center" wrapText="1"/>
    </xf>
    <xf numFmtId="41" fontId="25" fillId="0" borderId="1" xfId="998" applyNumberFormat="1" applyFont="1" applyBorder="1" applyAlignment="1">
      <alignment horizontal="right" vertical="center" wrapText="1"/>
    </xf>
    <xf numFmtId="41" fontId="24" fillId="0" borderId="1" xfId="998" applyNumberFormat="1" applyFont="1" applyFill="1" applyBorder="1" applyAlignment="1">
      <alignment horizontal="right" vertical="center" wrapText="1"/>
    </xf>
    <xf numFmtId="0" fontId="25" fillId="0" borderId="1" xfId="892" applyNumberFormat="1" applyFont="1" applyFill="1" applyBorder="1" applyAlignment="1">
      <alignment horizontal="left" vertical="center" wrapText="1"/>
    </xf>
    <xf numFmtId="0" fontId="24" fillId="0" borderId="1" xfId="1072" applyFont="1" applyFill="1" applyBorder="1" applyAlignment="1">
      <alignment horizontal="left" vertical="center" wrapText="1"/>
    </xf>
    <xf numFmtId="0" fontId="25" fillId="0" borderId="1" xfId="892" applyNumberFormat="1" applyFont="1" applyFill="1" applyBorder="1" applyAlignment="1">
      <alignment horizontal="left" vertical="center" wrapText="1" indent="2"/>
    </xf>
    <xf numFmtId="180" fontId="10" fillId="0" borderId="1" xfId="0" applyNumberFormat="1" applyFont="1" applyBorder="1" applyAlignment="1">
      <alignment horizontal="right" vertical="center" wrapText="1"/>
    </xf>
    <xf numFmtId="0" fontId="25" fillId="0" borderId="1" xfId="892" applyNumberFormat="1" applyFont="1" applyFill="1" applyBorder="1" applyAlignment="1">
      <alignment horizontal="left" vertical="center" wrapText="1" indent="1"/>
    </xf>
    <xf numFmtId="0" fontId="24" fillId="0" borderId="1" xfId="892" applyNumberFormat="1" applyFont="1" applyFill="1" applyBorder="1" applyAlignment="1">
      <alignment horizontal="left" vertical="center" wrapText="1"/>
    </xf>
    <xf numFmtId="41" fontId="8" fillId="0" borderId="0" xfId="649" applyNumberFormat="1" applyFill="1" applyAlignment="1"/>
    <xf numFmtId="181" fontId="25" fillId="0" borderId="0" xfId="895" applyNumberFormat="1" applyFont="1" applyFill="1" applyBorder="1" applyAlignment="1" applyProtection="1">
      <alignment horizontal="left" vertical="center"/>
    </xf>
    <xf numFmtId="0" fontId="25" fillId="0" borderId="0" xfId="649" applyFont="1" applyFill="1" applyBorder="1" applyAlignment="1">
      <alignment vertical="center"/>
    </xf>
    <xf numFmtId="0" fontId="25" fillId="0" borderId="0" xfId="649" applyFont="1" applyFill="1" applyAlignment="1">
      <alignment vertical="center"/>
    </xf>
    <xf numFmtId="181" fontId="26" fillId="0" borderId="0" xfId="895" applyNumberFormat="1" applyFont="1" applyFill="1" applyBorder="1" applyAlignment="1" applyProtection="1">
      <alignment horizontal="right" vertical="center"/>
    </xf>
    <xf numFmtId="41" fontId="24" fillId="0" borderId="1" xfId="966" applyNumberFormat="1" applyFont="1" applyFill="1" applyBorder="1" applyAlignment="1">
      <alignment horizontal="right" vertical="center" wrapText="1"/>
    </xf>
    <xf numFmtId="0" fontId="39" fillId="3" borderId="0" xfId="555" applyFont="1" applyFill="1">
      <alignment vertical="center"/>
    </xf>
    <xf numFmtId="41" fontId="25" fillId="0" borderId="1" xfId="966"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5" fillId="0" borderId="1" xfId="626"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26"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0" fontId="41" fillId="0" borderId="0" xfId="0" applyFont="1" applyAlignment="1"/>
    <xf numFmtId="0" fontId="42" fillId="0" borderId="0" xfId="902" applyFont="1" applyFill="1" applyAlignment="1">
      <alignment horizontal="center" vertical="center"/>
    </xf>
    <xf numFmtId="0" fontId="41"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189"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89" fontId="25" fillId="0" borderId="1" xfId="0" applyNumberFormat="1" applyFont="1" applyFill="1" applyBorder="1" applyAlignment="1">
      <alignment vertical="center" wrapText="1"/>
    </xf>
    <xf numFmtId="180" fontId="25" fillId="0" borderId="1" xfId="34" applyNumberFormat="1" applyFont="1" applyFill="1" applyBorder="1" applyAlignment="1">
      <alignment vertical="center" wrapText="1"/>
    </xf>
    <xf numFmtId="0" fontId="13" fillId="0" borderId="0" xfId="555" applyFont="1" applyFill="1" applyAlignment="1">
      <alignment horizontal="center" vertical="center"/>
    </xf>
    <xf numFmtId="0" fontId="11" fillId="0" borderId="1" xfId="0" applyFont="1" applyBorder="1" applyAlignment="1">
      <alignment horizontal="left" vertical="center" wrapText="1"/>
    </xf>
    <xf numFmtId="0" fontId="13" fillId="3" borderId="0" xfId="555" applyFont="1" applyFill="1" applyAlignment="1">
      <alignment horizontal="center" vertical="center"/>
    </xf>
    <xf numFmtId="0" fontId="10" fillId="0" borderId="1" xfId="0" applyFont="1" applyFill="1" applyBorder="1" applyAlignment="1">
      <alignment horizontal="center" vertical="center" wrapText="1"/>
    </xf>
    <xf numFmtId="189" fontId="24" fillId="0" borderId="1" xfId="0" applyNumberFormat="1" applyFont="1" applyFill="1" applyBorder="1" applyAlignment="1">
      <alignment vertical="center" wrapText="1"/>
    </xf>
    <xf numFmtId="180" fontId="24" fillId="0" borderId="1" xfId="34" applyNumberFormat="1" applyFont="1" applyFill="1" applyBorder="1" applyAlignment="1">
      <alignment vertical="center" wrapText="1"/>
    </xf>
    <xf numFmtId="0" fontId="8" fillId="0" borderId="0" xfId="998" applyFill="1" applyProtection="1">
      <alignment vertical="center"/>
    </xf>
    <xf numFmtId="0" fontId="13" fillId="0" borderId="0" xfId="998" applyFont="1" applyFill="1" applyProtection="1">
      <alignment vertical="center"/>
    </xf>
    <xf numFmtId="0" fontId="31" fillId="0" borderId="0" xfId="998" applyFont="1" applyFill="1" applyAlignment="1" applyProtection="1">
      <alignment horizontal="center" vertical="center"/>
    </xf>
    <xf numFmtId="0" fontId="31" fillId="0" borderId="0" xfId="998" applyFont="1" applyFill="1" applyProtection="1">
      <alignment vertical="center"/>
    </xf>
    <xf numFmtId="196" fontId="8" fillId="0" borderId="0" xfId="998" applyNumberFormat="1" applyFill="1" applyProtection="1">
      <alignment vertical="center"/>
    </xf>
    <xf numFmtId="189" fontId="8" fillId="0" borderId="0" xfId="649" applyNumberFormat="1" applyFill="1" applyAlignment="1" applyProtection="1"/>
    <xf numFmtId="0" fontId="43" fillId="0" borderId="0" xfId="0" applyFont="1" applyFill="1" applyAlignment="1">
      <alignment horizontal="center" vertical="center"/>
    </xf>
    <xf numFmtId="0" fontId="25" fillId="0" borderId="0" xfId="998" applyFont="1" applyFill="1" applyProtection="1">
      <alignment vertical="center"/>
    </xf>
    <xf numFmtId="196" fontId="25" fillId="0" borderId="0" xfId="998" applyNumberFormat="1" applyFont="1" applyFill="1" applyBorder="1" applyAlignment="1" applyProtection="1">
      <alignment horizontal="right" vertical="center"/>
    </xf>
    <xf numFmtId="189" fontId="13" fillId="0" borderId="0" xfId="649" applyNumberFormat="1" applyFont="1" applyFill="1" applyAlignment="1" applyProtection="1"/>
    <xf numFmtId="196" fontId="24" fillId="0" borderId="2" xfId="998" applyNumberFormat="1" applyFont="1" applyFill="1" applyBorder="1" applyAlignment="1" applyProtection="1">
      <alignment horizontal="center" vertical="center" wrapText="1"/>
    </xf>
    <xf numFmtId="0" fontId="24" fillId="0" borderId="1" xfId="998" applyFont="1" applyFill="1" applyBorder="1" applyAlignment="1" applyProtection="1">
      <alignment horizontal="distributed" vertical="center" wrapText="1" indent="3"/>
    </xf>
    <xf numFmtId="196" fontId="24"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10" fillId="0" borderId="3"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80" fontId="24" fillId="0" borderId="1" xfId="34" applyNumberFormat="1" applyFont="1" applyFill="1" applyBorder="1" applyAlignment="1" applyProtection="1">
      <alignment horizontal="right" vertical="center" wrapText="1" shrinkToFit="1"/>
      <protection locked="0"/>
    </xf>
    <xf numFmtId="0" fontId="13" fillId="0" borderId="0" xfId="555" applyFont="1" applyFill="1" applyProtection="1">
      <alignmen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180" fontId="25" fillId="0" borderId="1" xfId="34" applyNumberFormat="1" applyFont="1" applyFill="1" applyBorder="1" applyAlignment="1" applyProtection="1">
      <alignment horizontal="right" vertical="center" wrapText="1" shrinkToFit="1"/>
      <protection locked="0"/>
    </xf>
    <xf numFmtId="0" fontId="11" fillId="0" borderId="3" xfId="0" applyFont="1" applyFill="1" applyBorder="1" applyAlignment="1" applyProtection="1">
      <alignment horizontal="left" vertical="center"/>
    </xf>
    <xf numFmtId="49" fontId="10" fillId="0" borderId="3"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44" fillId="0" borderId="3"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2"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0" fontId="25" fillId="0" borderId="1" xfId="998" applyFont="1" applyFill="1" applyBorder="1" applyAlignment="1" applyProtection="1">
      <alignment horizontal="left" vertical="center" wrapText="1"/>
    </xf>
    <xf numFmtId="49" fontId="25" fillId="0" borderId="2" xfId="998" applyNumberFormat="1" applyFont="1" applyFill="1" applyBorder="1" applyAlignment="1" applyProtection="1">
      <alignment horizontal="left" vertical="center"/>
    </xf>
    <xf numFmtId="0" fontId="25" fillId="0" borderId="1" xfId="555" applyFont="1" applyFill="1" applyBorder="1" applyAlignment="1" applyProtection="1">
      <alignment horizontal="left" vertical="center" wrapText="1"/>
    </xf>
    <xf numFmtId="0" fontId="24" fillId="0" borderId="1" xfId="555" applyFont="1" applyFill="1" applyBorder="1" applyAlignment="1" applyProtection="1">
      <alignment horizontal="left" vertical="center" wrapText="1"/>
    </xf>
    <xf numFmtId="49" fontId="24" fillId="0" borderId="2" xfId="998" applyNumberFormat="1" applyFont="1" applyFill="1" applyBorder="1" applyAlignment="1" applyProtection="1">
      <alignment horizontal="distributed" vertical="center" indent="1"/>
    </xf>
    <xf numFmtId="0" fontId="24" fillId="0" borderId="1" xfId="998" applyFont="1" applyFill="1" applyBorder="1" applyAlignment="1" applyProtection="1">
      <alignment horizontal="distributed" vertical="center" wrapText="1" indent="1"/>
    </xf>
    <xf numFmtId="189" fontId="8" fillId="0" borderId="0" xfId="998" applyNumberFormat="1" applyFill="1" applyProtection="1">
      <alignment vertical="center"/>
    </xf>
    <xf numFmtId="0" fontId="13" fillId="0" borderId="0" xfId="998" applyFont="1" applyFill="1">
      <alignment vertical="center"/>
    </xf>
    <xf numFmtId="0" fontId="31" fillId="0" borderId="0" xfId="998" applyFont="1" applyFill="1" applyAlignment="1">
      <alignment horizontal="center" vertical="center"/>
    </xf>
    <xf numFmtId="196" fontId="8" fillId="0" borderId="0" xfId="998" applyNumberFormat="1" applyFill="1">
      <alignment vertical="center"/>
    </xf>
    <xf numFmtId="0" fontId="25" fillId="0" borderId="0" xfId="998" applyFont="1" applyFill="1">
      <alignment vertical="center"/>
    </xf>
    <xf numFmtId="0" fontId="45" fillId="0" borderId="0" xfId="998" applyFont="1" applyFill="1">
      <alignment vertical="center"/>
    </xf>
    <xf numFmtId="196" fontId="25" fillId="0" borderId="0" xfId="998" applyNumberFormat="1" applyFont="1" applyFill="1" applyAlignment="1">
      <alignment horizontal="right" vertical="center"/>
    </xf>
    <xf numFmtId="196" fontId="24" fillId="0" borderId="2" xfId="998" applyNumberFormat="1" applyFont="1" applyFill="1" applyBorder="1" applyAlignment="1">
      <alignment horizontal="center" vertical="center" wrapText="1"/>
    </xf>
    <xf numFmtId="0" fontId="24" fillId="0" borderId="1" xfId="998" applyFont="1" applyFill="1" applyBorder="1" applyAlignment="1">
      <alignment horizontal="distributed" vertical="center" wrapText="1" indent="3"/>
    </xf>
    <xf numFmtId="0" fontId="46" fillId="0" borderId="0" xfId="107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180" fontId="24" fillId="0" borderId="1" xfId="34" applyNumberFormat="1" applyFont="1" applyFill="1" applyBorder="1" applyAlignment="1" applyProtection="1">
      <alignment horizontal="right" vertical="center" wrapText="1"/>
      <protection locked="0"/>
    </xf>
    <xf numFmtId="0" fontId="13" fillId="0" borderId="0" xfId="555" applyFont="1" applyFill="1">
      <alignment vertical="center"/>
    </xf>
    <xf numFmtId="3" fontId="11" fillId="0" borderId="1" xfId="0" applyNumberFormat="1" applyFont="1" applyFill="1" applyBorder="1" applyAlignment="1" applyProtection="1">
      <alignment horizontal="right" vertical="center"/>
      <protection locked="0"/>
    </xf>
    <xf numFmtId="180" fontId="25" fillId="0" borderId="1" xfId="34" applyNumberFormat="1" applyFont="1" applyFill="1" applyBorder="1" applyAlignment="1" applyProtection="1">
      <alignment horizontal="right" vertical="center" wrapText="1"/>
      <protection locked="0"/>
    </xf>
    <xf numFmtId="0" fontId="25" fillId="0" borderId="3" xfId="0" applyFont="1" applyFill="1" applyBorder="1" applyAlignment="1" applyProtection="1">
      <alignment vertical="center"/>
    </xf>
    <xf numFmtId="0" fontId="24" fillId="0" borderId="2" xfId="998" applyFont="1" applyFill="1" applyBorder="1" applyAlignment="1">
      <alignment horizontal="left" vertical="center"/>
    </xf>
    <xf numFmtId="0" fontId="24" fillId="0" borderId="1" xfId="555" applyFont="1" applyFill="1" applyBorder="1" applyAlignment="1">
      <alignment horizontal="left" vertical="center"/>
    </xf>
    <xf numFmtId="0" fontId="25" fillId="0" borderId="2" xfId="998" applyFont="1" applyFill="1" applyBorder="1" applyAlignment="1">
      <alignment horizontal="left" vertical="center"/>
    </xf>
    <xf numFmtId="0" fontId="25" fillId="0" borderId="1" xfId="998" applyFont="1" applyFill="1" applyBorder="1" applyAlignment="1">
      <alignment horizontal="left" vertical="center"/>
    </xf>
    <xf numFmtId="0" fontId="25" fillId="0" borderId="2" xfId="998" applyFont="1" applyFill="1" applyBorder="1">
      <alignment vertical="center"/>
    </xf>
    <xf numFmtId="0" fontId="24" fillId="0" borderId="1" xfId="998" applyFont="1" applyFill="1" applyBorder="1" applyAlignment="1">
      <alignment horizontal="distributed" vertical="center" indent="1"/>
    </xf>
    <xf numFmtId="0" fontId="1" fillId="0" borderId="0" xfId="0" applyFont="1" applyFill="1" applyBorder="1" applyAlignment="1"/>
    <xf numFmtId="0" fontId="43" fillId="0" borderId="0" xfId="0" applyFont="1" applyFill="1" applyBorder="1" applyAlignment="1">
      <alignment horizontal="center" vertical="center"/>
    </xf>
    <xf numFmtId="49" fontId="10" fillId="0" borderId="2" xfId="1060" applyNumberFormat="1" applyFont="1" applyFill="1" applyBorder="1" applyAlignment="1" applyProtection="1">
      <alignment horizontal="left" vertical="center"/>
    </xf>
    <xf numFmtId="49" fontId="11" fillId="0" borderId="2" xfId="1060" applyNumberFormat="1" applyFont="1" applyFill="1" applyBorder="1" applyAlignment="1" applyProtection="1">
      <alignment horizontal="left" vertical="center"/>
    </xf>
    <xf numFmtId="0" fontId="8" fillId="0" borderId="2" xfId="998" applyFill="1" applyBorder="1" applyAlignment="1" applyProtection="1">
      <alignment horizontal="left" vertical="center"/>
    </xf>
    <xf numFmtId="3" fontId="8" fillId="0" borderId="0" xfId="998" applyNumberFormat="1" applyFill="1" applyProtection="1">
      <alignment vertical="center"/>
    </xf>
    <xf numFmtId="0" fontId="13" fillId="0" borderId="0" xfId="998" applyFont="1">
      <alignment vertical="center"/>
    </xf>
    <xf numFmtId="0" fontId="31" fillId="0" borderId="0" xfId="998" applyFont="1" applyAlignment="1">
      <alignment horizontal="center" vertical="center"/>
    </xf>
    <xf numFmtId="0" fontId="8" fillId="0" borderId="0" xfId="998" applyFont="1">
      <alignment vertical="center"/>
    </xf>
    <xf numFmtId="196" fontId="8" fillId="0" borderId="0" xfId="998" applyNumberFormat="1">
      <alignment vertical="center"/>
    </xf>
    <xf numFmtId="0" fontId="11" fillId="2" borderId="3" xfId="0" applyFont="1" applyFill="1" applyBorder="1" applyAlignment="1" applyProtection="1">
      <alignment horizontal="left" vertical="center"/>
    </xf>
    <xf numFmtId="180" fontId="47" fillId="0" borderId="1" xfId="34" applyNumberFormat="1" applyFont="1" applyFill="1" applyBorder="1" applyAlignment="1" applyProtection="1">
      <alignment horizontal="right" vertical="center" wrapText="1" shrinkToFit="1"/>
      <protection locked="0"/>
    </xf>
    <xf numFmtId="180" fontId="37" fillId="0" borderId="1" xfId="34" applyNumberFormat="1" applyFont="1" applyFill="1" applyBorder="1" applyAlignment="1" applyProtection="1">
      <alignment horizontal="right" vertical="center" wrapText="1" shrinkToFit="1"/>
      <protection locked="0"/>
    </xf>
    <xf numFmtId="0" fontId="25" fillId="2" borderId="3" xfId="0" applyFont="1" applyFill="1" applyBorder="1" applyAlignment="1" applyProtection="1">
      <alignment vertical="center"/>
    </xf>
    <xf numFmtId="49" fontId="44" fillId="2" borderId="3" xfId="0" applyNumberFormat="1" applyFont="1" applyFill="1" applyBorder="1" applyAlignment="1" applyProtection="1">
      <alignment horizontal="distributed" vertical="center"/>
    </xf>
    <xf numFmtId="0" fontId="24" fillId="0" borderId="2" xfId="998" applyFont="1" applyFill="1" applyBorder="1" applyAlignment="1" applyProtection="1">
      <alignment horizontal="left" vertical="center"/>
    </xf>
    <xf numFmtId="0" fontId="24" fillId="0" borderId="1" xfId="555" applyFont="1" applyFill="1" applyBorder="1" applyAlignment="1" applyProtection="1">
      <alignment horizontal="left" vertical="center"/>
    </xf>
    <xf numFmtId="0" fontId="25" fillId="0" borderId="2" xfId="998" applyFont="1" applyFill="1" applyBorder="1" applyAlignment="1" applyProtection="1">
      <alignment horizontal="left" vertical="center"/>
    </xf>
    <xf numFmtId="0" fontId="25" fillId="0" borderId="1" xfId="998" applyFont="1" applyFill="1" applyBorder="1" applyAlignment="1" applyProtection="1">
      <alignment horizontal="left" vertical="center"/>
    </xf>
    <xf numFmtId="3" fontId="8" fillId="0" borderId="0" xfId="998" applyNumberFormat="1">
      <alignment vertical="center"/>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11" fillId="0" borderId="0" xfId="0" applyFont="1" applyAlignment="1">
      <alignment horizontal="right"/>
    </xf>
    <xf numFmtId="0" fontId="24" fillId="0" borderId="5" xfId="1074" applyFont="1" applyBorder="1" applyAlignment="1">
      <alignment horizontal="center" vertical="center"/>
    </xf>
    <xf numFmtId="0" fontId="24" fillId="0" borderId="2" xfId="1074" applyFont="1" applyBorder="1" applyAlignment="1">
      <alignment horizontal="center" vertical="center"/>
    </xf>
    <xf numFmtId="0" fontId="24" fillId="0" borderId="6" xfId="1074" applyFont="1" applyBorder="1" applyAlignment="1">
      <alignment horizontal="center" vertical="center"/>
    </xf>
    <xf numFmtId="0" fontId="24" fillId="0" borderId="7" xfId="1074" applyFont="1" applyBorder="1" applyAlignment="1">
      <alignment horizontal="center" vertical="center"/>
    </xf>
    <xf numFmtId="49" fontId="24" fillId="0" borderId="1" xfId="920" applyNumberFormat="1" applyFont="1" applyFill="1" applyBorder="1" applyAlignment="1" applyProtection="1">
      <alignment horizontal="center" vertical="center"/>
    </xf>
    <xf numFmtId="0" fontId="49" fillId="0" borderId="1" xfId="0" applyFont="1" applyFill="1" applyBorder="1" applyAlignment="1">
      <alignment horizontal="right" vertical="center"/>
    </xf>
    <xf numFmtId="10" fontId="49" fillId="0" borderId="1" xfId="0" applyNumberFormat="1" applyFont="1" applyFill="1" applyBorder="1" applyAlignment="1">
      <alignment horizontal="right" vertical="center"/>
    </xf>
    <xf numFmtId="0" fontId="50" fillId="0" borderId="1" xfId="0" applyFont="1" applyFill="1" applyBorder="1" applyAlignment="1">
      <alignment horizontal="right" vertical="center"/>
    </xf>
    <xf numFmtId="10" fontId="50" fillId="0" borderId="1" xfId="0" applyNumberFormat="1" applyFont="1" applyFill="1" applyBorder="1" applyAlignment="1">
      <alignment horizontal="right" vertical="center"/>
    </xf>
    <xf numFmtId="0" fontId="5" fillId="0" borderId="0" xfId="0" applyFont="1" applyFill="1" applyBorder="1" applyAlignment="1">
      <alignment horizontal="left" vertical="top" wrapText="1"/>
    </xf>
    <xf numFmtId="0" fontId="51" fillId="0" borderId="0" xfId="1009" applyFont="1" applyAlignment="1"/>
    <xf numFmtId="0" fontId="11" fillId="0" borderId="0" xfId="0" applyFont="1" applyAlignment="1">
      <alignment horizontal="right" vertical="center"/>
    </xf>
    <xf numFmtId="0" fontId="24" fillId="0" borderId="1" xfId="1074" applyFont="1" applyBorder="1" applyAlignment="1">
      <alignment horizontal="center" vertical="center" wrapText="1"/>
    </xf>
    <xf numFmtId="0" fontId="24" fillId="0" borderId="1" xfId="0" applyFont="1" applyBorder="1" applyAlignment="1">
      <alignment horizontal="left" vertical="center"/>
    </xf>
    <xf numFmtId="189" fontId="24" fillId="0" borderId="1" xfId="25" applyNumberFormat="1" applyFont="1" applyBorder="1" applyAlignment="1">
      <alignment horizontal="right" vertical="center" wrapText="1"/>
    </xf>
    <xf numFmtId="0" fontId="11" fillId="0" borderId="1" xfId="0" applyFont="1" applyBorder="1" applyAlignment="1">
      <alignment horizontal="left" vertical="center"/>
    </xf>
    <xf numFmtId="189" fontId="11" fillId="0" borderId="1" xfId="0" applyNumberFormat="1" applyFont="1" applyBorder="1" applyAlignment="1">
      <alignment horizontal="right" vertical="center" wrapText="1"/>
    </xf>
    <xf numFmtId="0" fontId="8" fillId="0" borderId="0" xfId="998" applyFont="1" applyFill="1">
      <alignment vertical="center"/>
    </xf>
    <xf numFmtId="196" fontId="8" fillId="0" borderId="0" xfId="998" applyNumberFormat="1" applyFont="1">
      <alignment vertical="center"/>
    </xf>
    <xf numFmtId="189" fontId="8" fillId="0" borderId="0" xfId="998" applyNumberFormat="1">
      <alignment vertical="center"/>
    </xf>
    <xf numFmtId="0" fontId="52" fillId="0" borderId="0" xfId="902" applyFont="1" applyAlignment="1">
      <alignment horizontal="center" vertical="center"/>
    </xf>
    <xf numFmtId="0" fontId="0" fillId="0" borderId="0" xfId="902" applyFont="1" applyAlignment="1">
      <alignment horizontal="right"/>
    </xf>
    <xf numFmtId="196" fontId="24" fillId="0" borderId="8" xfId="998" applyNumberFormat="1" applyFont="1" applyBorder="1" applyAlignment="1">
      <alignment horizontal="center" vertical="center" wrapText="1"/>
    </xf>
    <xf numFmtId="189" fontId="8" fillId="3"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89" fontId="10" fillId="0" borderId="6" xfId="0" applyNumberFormat="1" applyFont="1" applyFill="1" applyBorder="1" applyAlignment="1">
      <alignment vertical="center" wrapText="1"/>
    </xf>
    <xf numFmtId="189" fontId="10" fillId="0" borderId="1" xfId="0" applyNumberFormat="1" applyFont="1" applyFill="1" applyBorder="1" applyAlignment="1">
      <alignment vertical="center" wrapText="1"/>
    </xf>
    <xf numFmtId="0" fontId="53" fillId="0" borderId="1" xfId="1012" applyFont="1" applyFill="1" applyBorder="1" applyAlignment="1">
      <alignment horizontal="left" vertical="center" wrapText="1"/>
    </xf>
    <xf numFmtId="189" fontId="11" fillId="0" borderId="6" xfId="0" applyNumberFormat="1" applyFont="1" applyFill="1" applyBorder="1" applyAlignment="1">
      <alignment vertical="center" wrapText="1"/>
    </xf>
    <xf numFmtId="189" fontId="11" fillId="0" borderId="1" xfId="0" applyNumberFormat="1" applyFont="1" applyFill="1" applyBorder="1" applyAlignment="1">
      <alignment vertical="center" wrapText="1"/>
    </xf>
    <xf numFmtId="195" fontId="47" fillId="0" borderId="1" xfId="0" applyNumberFormat="1" applyFont="1" applyFill="1" applyBorder="1" applyAlignment="1">
      <alignment horizontal="center" vertical="center" wrapText="1"/>
    </xf>
    <xf numFmtId="0" fontId="9" fillId="0" borderId="0" xfId="902" applyFont="1" applyFill="1" applyBorder="1" applyAlignment="1">
      <alignment horizontal="center" vertical="center"/>
    </xf>
    <xf numFmtId="0" fontId="11" fillId="0" borderId="0" xfId="902" applyFont="1" applyBorder="1" applyAlignment="1">
      <alignment horizontal="left" vertical="center"/>
    </xf>
    <xf numFmtId="0" fontId="11" fillId="0" borderId="0" xfId="902" applyFont="1" applyBorder="1" applyAlignment="1">
      <alignment horizontal="right" vertical="center"/>
    </xf>
    <xf numFmtId="0" fontId="24" fillId="0" borderId="1" xfId="0" applyFont="1" applyBorder="1" applyAlignment="1">
      <alignment horizontal="center" vertical="center" wrapText="1"/>
    </xf>
    <xf numFmtId="177" fontId="10" fillId="0" borderId="1" xfId="651" applyNumberFormat="1" applyFont="1" applyFill="1" applyBorder="1" applyAlignment="1">
      <alignment horizontal="left" vertical="center"/>
    </xf>
    <xf numFmtId="189" fontId="47" fillId="0" borderId="1" xfId="25" applyNumberFormat="1" applyFont="1" applyFill="1" applyBorder="1" applyAlignment="1">
      <alignment horizontal="right" vertical="center" wrapText="1"/>
    </xf>
    <xf numFmtId="177" fontId="11" fillId="0" borderId="1" xfId="651" applyNumberFormat="1" applyFont="1" applyFill="1" applyBorder="1" applyAlignment="1">
      <alignment horizontal="left" vertical="center"/>
    </xf>
    <xf numFmtId="189" fontId="37" fillId="0" borderId="1" xfId="25" applyNumberFormat="1" applyFont="1" applyFill="1" applyBorder="1" applyAlignment="1">
      <alignment horizontal="right" vertical="center" wrapText="1"/>
    </xf>
    <xf numFmtId="189"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0" fillId="0" borderId="0" xfId="0" applyAlignment="1" applyProtection="1"/>
    <xf numFmtId="0" fontId="12" fillId="0" borderId="0" xfId="998" applyFont="1">
      <alignment vertical="center"/>
    </xf>
    <xf numFmtId="0" fontId="2" fillId="0" borderId="0" xfId="998" applyFont="1" applyFill="1" applyAlignment="1" applyProtection="1">
      <alignment horizontal="center" vertical="center"/>
    </xf>
    <xf numFmtId="0" fontId="0" fillId="0" borderId="0" xfId="0" applyFill="1" applyAlignment="1" applyProtection="1"/>
    <xf numFmtId="0" fontId="13" fillId="3" borderId="0" xfId="998" applyFont="1" applyFill="1">
      <alignment vertical="center"/>
    </xf>
    <xf numFmtId="0" fontId="11" fillId="0" borderId="0" xfId="998" applyFont="1">
      <alignment vertical="center"/>
    </xf>
    <xf numFmtId="0" fontId="45" fillId="3" borderId="0" xfId="998" applyFont="1" applyFill="1">
      <alignment vertical="center"/>
    </xf>
    <xf numFmtId="196" fontId="25" fillId="3" borderId="0" xfId="998" applyNumberFormat="1" applyFont="1" applyFill="1" applyBorder="1" applyAlignment="1">
      <alignment horizontal="right" vertical="center"/>
    </xf>
    <xf numFmtId="196" fontId="24" fillId="3" borderId="1" xfId="998" applyNumberFormat="1" applyFont="1" applyFill="1" applyBorder="1" applyAlignment="1">
      <alignment horizontal="center" vertical="center" wrapText="1"/>
    </xf>
    <xf numFmtId="0" fontId="24" fillId="3" borderId="1" xfId="998"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25"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49" fontId="10" fillId="2" borderId="1" xfId="0" applyNumberFormat="1" applyFont="1" applyFill="1" applyBorder="1" applyAlignment="1" applyProtection="1">
      <alignment horizontal="left" vertical="center" wrapText="1"/>
    </xf>
    <xf numFmtId="49" fontId="11" fillId="2" borderId="1" xfId="0" applyNumberFormat="1" applyFont="1" applyFill="1" applyBorder="1" applyAlignment="1" applyProtection="1">
      <alignment horizontal="left" vertical="center" wrapText="1"/>
    </xf>
    <xf numFmtId="0" fontId="54"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25"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25" fillId="0" borderId="1" xfId="0" applyFont="1" applyFill="1" applyBorder="1" applyAlignment="1">
      <alignment horizontal="left" vertical="center"/>
    </xf>
    <xf numFmtId="49" fontId="24" fillId="3" borderId="1" xfId="134" applyNumberFormat="1" applyFont="1" applyFill="1" applyBorder="1" applyAlignment="1" applyProtection="1">
      <alignment horizontal="left" vertical="center"/>
    </xf>
    <xf numFmtId="0" fontId="24" fillId="0" borderId="1" xfId="998" applyFont="1" applyFill="1" applyBorder="1" applyAlignment="1">
      <alignment horizontal="center" vertical="center" wrapText="1"/>
    </xf>
    <xf numFmtId="0" fontId="24" fillId="0" borderId="0" xfId="998" applyFont="1" applyFill="1" applyAlignment="1">
      <alignment horizontal="center" vertical="center" wrapText="1"/>
    </xf>
    <xf numFmtId="0" fontId="8" fillId="0" borderId="0" xfId="555" applyFill="1">
      <alignment vertical="center"/>
    </xf>
    <xf numFmtId="0" fontId="25" fillId="0" borderId="0" xfId="998" applyFont="1" applyFill="1" applyAlignment="1">
      <alignment horizontal="left" vertical="center"/>
    </xf>
    <xf numFmtId="196" fontId="25" fillId="0" borderId="0" xfId="998" applyNumberFormat="1" applyFont="1" applyFill="1" applyBorder="1" applyAlignment="1">
      <alignment horizontal="right" vertical="center"/>
    </xf>
    <xf numFmtId="196" fontId="24" fillId="0" borderId="2" xfId="998" applyNumberFormat="1" applyFont="1" applyFill="1" applyBorder="1" applyAlignment="1">
      <alignment vertical="center" wrapText="1"/>
    </xf>
    <xf numFmtId="0" fontId="24" fillId="0" borderId="2" xfId="998" applyNumberFormat="1" applyFont="1" applyFill="1" applyBorder="1" applyAlignment="1">
      <alignment horizontal="left" vertical="center"/>
    </xf>
    <xf numFmtId="0" fontId="24" fillId="0" borderId="1" xfId="998" applyNumberFormat="1" applyFont="1" applyFill="1" applyBorder="1" applyAlignment="1">
      <alignment vertical="center" wrapText="1"/>
    </xf>
    <xf numFmtId="189" fontId="24" fillId="0" borderId="1" xfId="25" applyNumberFormat="1" applyFont="1" applyFill="1" applyBorder="1" applyAlignment="1" applyProtection="1">
      <alignment horizontal="right" vertical="center" wrapText="1"/>
      <protection locked="0"/>
    </xf>
    <xf numFmtId="0" fontId="25" fillId="0" borderId="1" xfId="998" applyFont="1" applyFill="1" applyBorder="1" applyAlignment="1">
      <alignment horizontal="left" vertical="center" wrapText="1"/>
    </xf>
    <xf numFmtId="189" fontId="25" fillId="0" borderId="1" xfId="25" applyNumberFormat="1" applyFont="1" applyFill="1" applyBorder="1" applyAlignment="1" applyProtection="1">
      <alignment horizontal="right" vertical="center" wrapText="1"/>
      <protection locked="0"/>
    </xf>
    <xf numFmtId="0" fontId="25" fillId="0" borderId="2" xfId="998" applyFont="1" applyFill="1" applyBorder="1" applyAlignment="1">
      <alignment horizontal="left" vertical="top" wrapText="1"/>
    </xf>
    <xf numFmtId="0" fontId="25" fillId="0" borderId="1" xfId="998" applyNumberFormat="1" applyFont="1" applyFill="1" applyBorder="1" applyAlignment="1">
      <alignment vertical="center" wrapText="1"/>
    </xf>
    <xf numFmtId="0" fontId="24" fillId="0" borderId="2" xfId="998"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2" xfId="998" applyNumberFormat="1" applyFont="1" applyFill="1" applyBorder="1" applyAlignment="1" applyProtection="1">
      <alignment horizontal="left" vertical="center"/>
    </xf>
    <xf numFmtId="0" fontId="24" fillId="0" borderId="1" xfId="998" applyNumberFormat="1" applyFont="1" applyFill="1" applyBorder="1" applyAlignment="1" applyProtection="1">
      <alignment vertical="center" wrapText="1"/>
    </xf>
    <xf numFmtId="0" fontId="25" fillId="0" borderId="2" xfId="555" applyFont="1" applyFill="1" applyBorder="1" applyAlignment="1" applyProtection="1">
      <alignment horizontal="left" vertical="center"/>
    </xf>
    <xf numFmtId="0" fontId="39" fillId="0" borderId="2" xfId="998" applyFont="1" applyFill="1" applyBorder="1" applyAlignment="1">
      <alignment horizontal="distributed" vertical="center"/>
    </xf>
    <xf numFmtId="0" fontId="24" fillId="0" borderId="1" xfId="998" applyFont="1" applyFill="1" applyBorder="1" applyAlignment="1">
      <alignment horizontal="distributed" vertical="center" wrapText="1" indent="2"/>
    </xf>
    <xf numFmtId="189" fontId="8" fillId="0" borderId="0" xfId="998" applyNumberFormat="1" applyFill="1">
      <alignment vertical="center"/>
    </xf>
    <xf numFmtId="0" fontId="0" fillId="0" borderId="0" xfId="998" applyFont="1" applyFill="1">
      <alignment vertical="center"/>
    </xf>
    <xf numFmtId="196" fontId="24" fillId="0" borderId="9" xfId="998" applyNumberFormat="1" applyFont="1" applyFill="1" applyBorder="1" applyAlignment="1">
      <alignment horizontal="center" vertical="center" wrapText="1"/>
    </xf>
    <xf numFmtId="196" fontId="24" fillId="0" borderId="0" xfId="998" applyNumberFormat="1" applyFont="1" applyFill="1" applyAlignment="1">
      <alignment horizontal="center" vertical="center" wrapText="1"/>
    </xf>
    <xf numFmtId="189" fontId="25" fillId="0" borderId="1" xfId="315" applyNumberFormat="1" applyFont="1" applyFill="1" applyBorder="1" applyAlignment="1" applyProtection="1">
      <alignment vertical="center" wrapText="1"/>
    </xf>
    <xf numFmtId="180" fontId="25" fillId="0" borderId="1" xfId="34" applyNumberFormat="1" applyFont="1" applyFill="1" applyBorder="1" applyAlignment="1" applyProtection="1">
      <alignment vertical="center" wrapText="1"/>
      <protection locked="0"/>
    </xf>
    <xf numFmtId="49" fontId="25" fillId="0" borderId="1" xfId="315" applyNumberFormat="1" applyFont="1" applyFill="1" applyBorder="1" applyAlignment="1" applyProtection="1">
      <alignment horizontal="left" vertical="center" wrapText="1"/>
    </xf>
    <xf numFmtId="180" fontId="24" fillId="0" borderId="1" xfId="34" applyNumberFormat="1" applyFont="1" applyFill="1" applyBorder="1" applyAlignment="1" applyProtection="1">
      <alignment vertical="center" wrapText="1"/>
      <protection locked="0"/>
    </xf>
    <xf numFmtId="0" fontId="24" fillId="0" borderId="1" xfId="998" applyFont="1" applyFill="1" applyBorder="1" applyAlignment="1">
      <alignment vertical="center" wrapText="1"/>
    </xf>
    <xf numFmtId="0" fontId="25" fillId="0" borderId="2" xfId="998" applyNumberFormat="1"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25" fillId="0" borderId="2" xfId="555" applyFont="1" applyFill="1" applyBorder="1" applyAlignment="1">
      <alignment horizontal="left" vertical="center"/>
    </xf>
    <xf numFmtId="0" fontId="24" fillId="0" borderId="1" xfId="998" applyNumberFormat="1" applyFont="1" applyFill="1" applyBorder="1" applyAlignment="1">
      <alignment horizontal="left" vertical="center" wrapText="1"/>
    </xf>
    <xf numFmtId="0" fontId="55" fillId="0" borderId="0" xfId="998" applyFont="1" applyFill="1">
      <alignment vertical="center"/>
    </xf>
    <xf numFmtId="3" fontId="8" fillId="0" borderId="0" xfId="998" applyNumberFormat="1" applyFill="1">
      <alignment vertical="center"/>
    </xf>
    <xf numFmtId="0" fontId="24" fillId="3" borderId="0" xfId="998" applyFont="1" applyFill="1" applyAlignment="1" applyProtection="1">
      <alignment horizontal="center" vertical="center" wrapText="1"/>
    </xf>
    <xf numFmtId="0" fontId="25" fillId="3" borderId="0" xfId="998" applyFont="1" applyFill="1" applyProtection="1">
      <alignment vertical="center"/>
    </xf>
    <xf numFmtId="0" fontId="8" fillId="3" borderId="0" xfId="555" applyFill="1" applyProtection="1">
      <alignment vertical="center"/>
    </xf>
    <xf numFmtId="0" fontId="8" fillId="3" borderId="0" xfId="998" applyFill="1" applyProtection="1">
      <alignment vertical="center"/>
    </xf>
    <xf numFmtId="196" fontId="8" fillId="3" borderId="0" xfId="998" applyNumberFormat="1" applyFill="1" applyProtection="1">
      <alignment vertical="center"/>
    </xf>
    <xf numFmtId="0" fontId="56" fillId="3" borderId="0" xfId="998" applyFont="1" applyFill="1" applyProtection="1">
      <alignment vertical="center"/>
    </xf>
    <xf numFmtId="0" fontId="25" fillId="0" borderId="0" xfId="998" applyFont="1" applyFill="1" applyAlignment="1" applyProtection="1">
      <alignment horizontal="left" vertical="center"/>
    </xf>
    <xf numFmtId="0" fontId="45" fillId="0" borderId="0" xfId="998" applyFont="1" applyFill="1" applyProtection="1">
      <alignment vertical="center"/>
    </xf>
    <xf numFmtId="0" fontId="24" fillId="0" borderId="1" xfId="998" applyFont="1" applyFill="1" applyBorder="1" applyAlignment="1" applyProtection="1">
      <alignment horizontal="center" vertical="center" wrapText="1"/>
    </xf>
    <xf numFmtId="196" fontId="24" fillId="0" borderId="0" xfId="998" applyNumberFormat="1" applyFont="1" applyFill="1" applyAlignment="1" applyProtection="1">
      <alignment horizontal="center" vertical="center" wrapText="1"/>
    </xf>
    <xf numFmtId="3" fontId="24" fillId="0" borderId="1" xfId="0" applyNumberFormat="1" applyFont="1" applyFill="1" applyBorder="1" applyAlignment="1" applyProtection="1">
      <alignment horizontal="right" vertical="center"/>
      <protection locked="0"/>
    </xf>
    <xf numFmtId="0" fontId="13" fillId="0" borderId="0" xfId="555" applyFont="1" applyFill="1" applyAlignment="1" applyProtection="1">
      <alignment horizontal="center" vertical="center"/>
    </xf>
    <xf numFmtId="3" fontId="25" fillId="0" borderId="1" xfId="0" applyNumberFormat="1" applyFont="1" applyFill="1" applyBorder="1" applyAlignment="1" applyProtection="1">
      <alignment horizontal="right" vertical="center"/>
      <protection locked="0"/>
    </xf>
    <xf numFmtId="0" fontId="25" fillId="0" borderId="2" xfId="998" applyFont="1" applyFill="1" applyBorder="1" applyAlignment="1" applyProtection="1">
      <alignment horizontal="left" vertical="top" wrapText="1"/>
    </xf>
    <xf numFmtId="0" fontId="25" fillId="0" borderId="1" xfId="998" applyNumberFormat="1" applyFont="1" applyFill="1" applyBorder="1" applyAlignment="1" applyProtection="1">
      <alignment vertical="center" wrapText="1"/>
    </xf>
    <xf numFmtId="0" fontId="24" fillId="0" borderId="2" xfId="998" applyFont="1" applyFill="1" applyBorder="1" applyAlignment="1" applyProtection="1">
      <alignment horizontal="distributed" vertical="center"/>
    </xf>
    <xf numFmtId="189" fontId="24" fillId="0" borderId="1" xfId="0" applyNumberFormat="1" applyFont="1" applyFill="1" applyBorder="1" applyAlignment="1" applyProtection="1">
      <alignment horizontal="right" vertical="center" wrapText="1"/>
      <protection locked="0"/>
    </xf>
    <xf numFmtId="0" fontId="39" fillId="0" borderId="2" xfId="998" applyFont="1" applyFill="1" applyBorder="1" applyAlignment="1" applyProtection="1">
      <alignment horizontal="distributed" vertical="center"/>
    </xf>
    <xf numFmtId="0" fontId="24" fillId="0" borderId="1" xfId="998" applyNumberFormat="1" applyFont="1" applyFill="1" applyBorder="1" applyAlignment="1" applyProtection="1">
      <alignment horizontal="distributed" vertical="center"/>
    </xf>
    <xf numFmtId="3" fontId="8" fillId="3" borderId="0" xfId="998" applyNumberFormat="1" applyFill="1" applyProtection="1">
      <alignment vertical="center"/>
    </xf>
    <xf numFmtId="0" fontId="25" fillId="0" borderId="2" xfId="998" applyFont="1" applyFill="1" applyBorder="1" applyAlignment="1" applyProtection="1" quotePrefix="1">
      <alignment horizontal="left" vertical="center"/>
    </xf>
    <xf numFmtId="0" fontId="25" fillId="0" borderId="2" xfId="998" applyFont="1" applyFill="1" applyBorder="1" applyAlignment="1" quotePrefix="1">
      <alignment horizontal="left" vertical="center"/>
    </xf>
    <xf numFmtId="49" fontId="12" fillId="0" borderId="1" xfId="984" applyNumberFormat="1" applyFont="1" applyFill="1" applyBorder="1" applyAlignment="1" quotePrefix="1">
      <alignment horizontal="left" vertical="center" wrapText="1"/>
    </xf>
  </cellXfs>
  <cellStyles count="1334">
    <cellStyle name="常规" xfId="0" builtinId="0"/>
    <cellStyle name="货币[0]" xfId="1" builtinId="7"/>
    <cellStyle name="货币" xfId="2" builtinId="4"/>
    <cellStyle name="_ET_STYLE_NoName_00__Book1_1 2 2 2" xfId="3"/>
    <cellStyle name="部门 4" xfId="4"/>
    <cellStyle name="常规 2 2 4" xfId="5"/>
    <cellStyle name="强调文字颜色 2 3 2" xfId="6"/>
    <cellStyle name="输入" xfId="7" builtinId="20"/>
    <cellStyle name="Accent5 9" xfId="8"/>
    <cellStyle name="汇总 6" xfId="9"/>
    <cellStyle name="20% - 强调文字颜色 3" xfId="10" builtinId="38"/>
    <cellStyle name="常规 435" xfId="11"/>
    <cellStyle name="常规 440" xfId="12"/>
    <cellStyle name="链接单元格 5" xfId="13"/>
    <cellStyle name="百分比 2 8 2" xfId="14"/>
    <cellStyle name="Accent1 5" xfId="15"/>
    <cellStyle name="args.style" xfId="16"/>
    <cellStyle name="好 3 2 2" xfId="17"/>
    <cellStyle name="Accent2 - 40%" xfId="18"/>
    <cellStyle name="常规 3 4 3" xfId="19"/>
    <cellStyle name="千位分隔[0]" xfId="20" builtinId="6"/>
    <cellStyle name="常规 26 2" xfId="21"/>
    <cellStyle name="40% - 强调文字颜色 3" xfId="22" builtinId="39"/>
    <cellStyle name="差" xfId="23" builtinId="27"/>
    <cellStyle name="常规 7 3" xfId="24"/>
    <cellStyle name="千位分隔" xfId="25" builtinId="3"/>
    <cellStyle name="Accent6 4" xfId="26"/>
    <cellStyle name="60% - 强调文字颜色 3" xfId="27" builtinId="40"/>
    <cellStyle name="日期" xfId="28"/>
    <cellStyle name="60% - 强调文字颜色 6 3 2" xfId="29"/>
    <cellStyle name="Accent2 - 60%" xfId="30"/>
    <cellStyle name="好_0605石屏县 2 2" xfId="31"/>
    <cellStyle name="Input [yellow] 4" xfId="32"/>
    <cellStyle name="超链接" xfId="33" builtinId="8"/>
    <cellStyle name="百分比" xfId="34" builtinId="5"/>
    <cellStyle name="好_2007年地州资金往来对账表 3" xfId="35"/>
    <cellStyle name="60% - 强调文字颜色 4 2 2 2" xfId="36"/>
    <cellStyle name="差_Book1 2" xfId="37"/>
    <cellStyle name="Accent4 5" xfId="38"/>
    <cellStyle name="已访问的超链接" xfId="39" builtinId="9"/>
    <cellStyle name="_ET_STYLE_NoName_00__Sheet3" xfId="40"/>
    <cellStyle name="常规 6" xfId="41"/>
    <cellStyle name="注释" xfId="42" builtinId="10"/>
    <cellStyle name="60% - 强调文字颜色 2 3" xfId="43"/>
    <cellStyle name="Accent5 - 60% 2 2" xfId="44"/>
    <cellStyle name="Accent6 3" xfId="45"/>
    <cellStyle name="60% - 强调文字颜色 2" xfId="46" builtinId="36"/>
    <cellStyle name="解释性文本 2 2" xfId="47"/>
    <cellStyle name="Accent3 4 2" xfId="48"/>
    <cellStyle name="百分比 7" xfId="49"/>
    <cellStyle name="标题 4" xfId="50" builtinId="19"/>
    <cellStyle name="警告文本" xfId="51" builtinId="11"/>
    <cellStyle name="常规 6 5" xfId="52"/>
    <cellStyle name="常规 4 2 2 3" xfId="53"/>
    <cellStyle name="60% - 强调文字颜色 2 2 2" xfId="54"/>
    <cellStyle name="常规 5 2" xfId="55"/>
    <cellStyle name="标题" xfId="56" builtinId="15"/>
    <cellStyle name="Accent1 - 60% 2 2" xfId="57"/>
    <cellStyle name="解释性文本" xfId="58" builtinId="53"/>
    <cellStyle name="标题 1 5 2" xfId="59"/>
    <cellStyle name="百分比 4" xfId="60"/>
    <cellStyle name="标题 1" xfId="61" builtinId="16"/>
    <cellStyle name="差 7" xfId="62"/>
    <cellStyle name="0,0_x000d__x000a_NA_x000d__x000a_" xfId="63"/>
    <cellStyle name="60% - 强调文字颜色 2 2 2 2" xfId="64"/>
    <cellStyle name="常规 5 2 2" xfId="65"/>
    <cellStyle name="百分比 5" xfId="66"/>
    <cellStyle name="标题 2" xfId="67" builtinId="17"/>
    <cellStyle name="Accent6 2" xfId="68"/>
    <cellStyle name="60% - 强调文字颜色 1" xfId="69" builtinId="32"/>
    <cellStyle name="Accent4 2 2" xfId="70"/>
    <cellStyle name="百分比 6" xfId="71"/>
    <cellStyle name="标题 3" xfId="72" builtinId="18"/>
    <cellStyle name="Accent6 5" xfId="73"/>
    <cellStyle name="60% - 强调文字颜色 4" xfId="74" builtinId="44"/>
    <cellStyle name="输出" xfId="75" builtinId="21"/>
    <cellStyle name="计算" xfId="76" builtinId="22"/>
    <cellStyle name="40% - 强调文字颜色 4 2" xfId="77"/>
    <cellStyle name="检查单元格" xfId="78" builtinId="23"/>
    <cellStyle name="常规 443" xfId="79"/>
    <cellStyle name="常规 8 3" xfId="80"/>
    <cellStyle name="20% - 强调文字颜色 6" xfId="81" builtinId="50"/>
    <cellStyle name="标题 4 5 3" xfId="82"/>
    <cellStyle name="强调文字颜色 2" xfId="83" builtinId="33"/>
    <cellStyle name="常规 2 2 2 5"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常规 442" xfId="95"/>
    <cellStyle name="常规 8 2" xfId="96"/>
    <cellStyle name="链接单元格 7" xfId="97"/>
    <cellStyle name="20% - 强调文字颜色 5" xfId="98" builtinId="46"/>
    <cellStyle name="标题 4 5 2" xfId="99"/>
    <cellStyle name="千位分隔 6 2" xfId="100"/>
    <cellStyle name="强调文字颜色 1" xfId="101" builtinId="29"/>
    <cellStyle name="常规 2 2 2 4" xfId="102"/>
    <cellStyle name="常规 428" xfId="103"/>
    <cellStyle name="常规 433" xfId="104"/>
    <cellStyle name="链接单元格 3" xfId="105"/>
    <cellStyle name="编号 3 2" xfId="106"/>
    <cellStyle name="20% - 强调文字颜色 1" xfId="107" builtinId="30"/>
    <cellStyle name="汇总 3 3" xfId="108"/>
    <cellStyle name="Accent6 - 20% 2 2" xfId="109"/>
    <cellStyle name="标题 5 4" xfId="110"/>
    <cellStyle name="40% - 强调文字颜色 1" xfId="111" builtinId="31"/>
    <cellStyle name="常规 429" xfId="112"/>
    <cellStyle name="常规 434" xfId="113"/>
    <cellStyle name="链接单元格 4" xfId="114"/>
    <cellStyle name="20% - 强调文字颜色 2" xfId="115" builtinId="34"/>
    <cellStyle name="40% - 强调文字颜色 2" xfId="116" builtinId="35"/>
    <cellStyle name="检查单元格 3 4" xfId="117"/>
    <cellStyle name="Accent2 - 40% 2" xfId="118"/>
    <cellStyle name="差_11大理 2 2" xfId="119"/>
    <cellStyle name="强调文字颜色 3" xfId="120" builtinId="37"/>
    <cellStyle name="好_2008年地州对账表(国库资金）" xfId="121"/>
    <cellStyle name="Accent2 - 40% 3" xfId="122"/>
    <cellStyle name="PSChar" xfId="123"/>
    <cellStyle name="强调文字颜色 4" xfId="124" builtinId="41"/>
    <cellStyle name="常规 436" xfId="125"/>
    <cellStyle name="常规 441" xfId="126"/>
    <cellStyle name="链接单元格 6" xfId="127"/>
    <cellStyle name="20% - 强调文字颜色 4" xfId="128" builtinId="42"/>
    <cellStyle name="40% - 强调文字颜色 4" xfId="129" builtinId="43"/>
    <cellStyle name="强调文字颜色 5" xfId="130" builtinId="45"/>
    <cellStyle name="60% - 强调文字颜色 5 2 2 2" xfId="131"/>
    <cellStyle name="常规 2 5 3 2" xfId="132"/>
    <cellStyle name="计算 4" xfId="133"/>
    <cellStyle name="常规_exceltmp1 2" xfId="134"/>
    <cellStyle name="40% - 强调文字颜色 5" xfId="135" builtinId="47"/>
    <cellStyle name="Accent6 6" xfId="136"/>
    <cellStyle name="标题 1 4 2" xfId="137"/>
    <cellStyle name="60% - 强调文字颜色 5" xfId="138" builtinId="48"/>
    <cellStyle name="强调文字颜色 6" xfId="139" builtinId="49"/>
    <cellStyle name="_弱电系统设备配置报价清单" xfId="140"/>
    <cellStyle name="40% - 强调文字颜色 6" xfId="141" builtinId="51"/>
    <cellStyle name="Accent6 7" xfId="142"/>
    <cellStyle name="标题 1 4 3" xfId="143"/>
    <cellStyle name="60% - 强调文字颜色 6" xfId="144" builtinId="52"/>
    <cellStyle name="适中 5 2" xfId="145"/>
    <cellStyle name="Accent2 - 20% 2" xfId="146"/>
    <cellStyle name="常规 3 2 3 2" xfId="147"/>
    <cellStyle name="_Book1_2 2" xfId="148"/>
    <cellStyle name="_Book1_2 3" xfId="149"/>
    <cellStyle name="适中 5 3" xfId="150"/>
    <cellStyle name="常规 2 12 2" xfId="151"/>
    <cellStyle name="Accent2 - 20%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百分比 2 2 5" xfId="162"/>
    <cellStyle name="常规 2 5 4 2" xfId="163"/>
    <cellStyle name="_Book1_2 2 2 2" xfId="164"/>
    <cellStyle name="百分比 2 2 4 2" xfId="165"/>
    <cellStyle name="超级链接 2 2" xfId="166"/>
    <cellStyle name="_Book1_3 2" xfId="167"/>
    <cellStyle name="常规 2 7 2" xfId="168"/>
    <cellStyle name="_Book1" xfId="169"/>
    <cellStyle name="_Book1_2" xfId="170"/>
    <cellStyle name="适中 5" xfId="171"/>
    <cellStyle name="常规 3 2 3" xfId="172"/>
    <cellStyle name="Accent2 - 20%" xfId="173"/>
    <cellStyle name="_Book1_2 3 2" xfId="174"/>
    <cellStyle name="差_2008年地州对账表(国库资金） 3" xfId="175"/>
    <cellStyle name="百分比 2 3 4" xfId="176"/>
    <cellStyle name="常规 2 16" xfId="177"/>
    <cellStyle name="_Book1_2 4" xfId="178"/>
    <cellStyle name="_Book1_3" xfId="179"/>
    <cellStyle name="超级链接 2" xfId="180"/>
    <cellStyle name="Accent1 4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20% - 强调文字颜色 1 2 2" xfId="202"/>
    <cellStyle name="常规 11 4" xfId="203"/>
    <cellStyle name="链接单元格 3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适中 7" xfId="212"/>
    <cellStyle name="常规 3 2 5" xfId="213"/>
    <cellStyle name="20% - 强调文字颜色 3 2"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解释性文本 3 2 2" xfId="230"/>
    <cellStyle name="20% - 强调文字颜色 6 3" xfId="231"/>
    <cellStyle name="40% - 强调文字颜色 1 2" xfId="232"/>
    <cellStyle name="40% - 强调文字颜色 1 2 2" xfId="233"/>
    <cellStyle name="常规 4 3 5" xfId="234"/>
    <cellStyle name="常规 9 2" xfId="235"/>
    <cellStyle name="40% - 强调文字颜色 1 3"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好 2 3" xfId="255"/>
    <cellStyle name="40% - 强调文字颜色 5 2" xfId="256"/>
    <cellStyle name="40% - 强调文字颜色 5 2 2" xfId="257"/>
    <cellStyle name="计算 4 2 2" xfId="258"/>
    <cellStyle name="60% - 强调文字颜色 4 3" xfId="259"/>
    <cellStyle name="好 2 4" xfId="260"/>
    <cellStyle name="40% - 强调文字颜色 5 3" xfId="261"/>
    <cellStyle name="好 3 3" xfId="262"/>
    <cellStyle name="40% - 强调文字颜色 6 2" xfId="263"/>
    <cellStyle name="标题 2 2 4" xfId="264"/>
    <cellStyle name="适中 2 2" xfId="265"/>
    <cellStyle name="百分比 2 9"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商品名称 2 2" xfId="278"/>
    <cellStyle name="好 7" xfId="279"/>
    <cellStyle name="标题 3 2 4" xfId="280"/>
    <cellStyle name="60% - 强调文字颜色 1 2 3" xfId="281"/>
    <cellStyle name="百分比 2 3 4 2" xfId="282"/>
    <cellStyle name="60% - 强调文字颜色 1 3" xfId="283"/>
    <cellStyle name="千位分隔 2 3" xfId="284"/>
    <cellStyle name="60% - 强调文字颜色 1 3 2" xfId="285"/>
    <cellStyle name="60% - 强调文字颜色 2 2" xfId="286"/>
    <cellStyle name="输出 4 4" xfId="287"/>
    <cellStyle name="常规 5" xfId="288"/>
    <cellStyle name="Accent6 3 2" xfId="289"/>
    <cellStyle name="60% - 强调文字颜色 2 2 3" xfId="290"/>
    <cellStyle name="常规 5 3" xfId="291"/>
    <cellStyle name="Accent6 - 60%" xfId="292"/>
    <cellStyle name="注释 2" xfId="293"/>
    <cellStyle name="60% - 强调文字颜色 2 3 2" xfId="294"/>
    <cellStyle name="常规 6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60% - 强调文字颜色 5 2 2" xfId="313"/>
    <cellStyle name="常规 2 5 3" xfId="314"/>
    <cellStyle name="常规_exceltmp1" xfId="315"/>
    <cellStyle name="60% - 强调文字颜色 5 2 3" xfId="316"/>
    <cellStyle name="常规 2 5 4" xfId="317"/>
    <cellStyle name="百分比 2 10" xfId="318"/>
    <cellStyle name="常规 2 2 2 3 2" xfId="319"/>
    <cellStyle name="60% - 强调文字颜色 5 3" xfId="320"/>
    <cellStyle name="RowLevel_0" xfId="321"/>
    <cellStyle name="60% - 强调文字颜色 5 3 2" xfId="322"/>
    <cellStyle name="常规 2 6 3"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Accent5 - 20%" xfId="337"/>
    <cellStyle name="常规 2 3 3 3"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Accent1 2" xfId="354"/>
    <cellStyle name="Date 3" xfId="355"/>
    <cellStyle name="Accent1 2 2" xfId="356"/>
    <cellStyle name="Currency [0]_!!!GO" xfId="357"/>
    <cellStyle name="Accent1 3" xfId="358"/>
    <cellStyle name="Accent1 3 2" xfId="359"/>
    <cellStyle name="Accent1 5 2" xfId="360"/>
    <cellStyle name="常规 2" xfId="361"/>
    <cellStyle name="常规 2 2 3 2" xfId="362"/>
    <cellStyle name="Accent1 6" xfId="363"/>
    <cellStyle name="部门 3 2"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强调文字颜色 5 2 2 2" xfId="374"/>
    <cellStyle name="Header1 2" xfId="375"/>
    <cellStyle name="常规 9 3" xfId="376"/>
    <cellStyle name="输入 2 4" xfId="377"/>
    <cellStyle name="Accent2 - 40% 2 2"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标题 1 3 2" xfId="414"/>
    <cellStyle name="汇总 3" xfId="415"/>
    <cellStyle name="Accent5 6" xfId="416"/>
    <cellStyle name="差_0605石屏 3"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常规 2 2 5 2" xfId="451"/>
    <cellStyle name="Accent3 6" xfId="452"/>
    <cellStyle name="Moneda_96 Risk" xfId="453"/>
    <cellStyle name="Accent3 7" xfId="454"/>
    <cellStyle name="差 2" xfId="455"/>
    <cellStyle name="解释性文本 5" xfId="456"/>
    <cellStyle name="Accent3 8" xfId="457"/>
    <cellStyle name="差 3" xfId="458"/>
    <cellStyle name="解释性文本 6" xfId="459"/>
    <cellStyle name="Accent3 9" xfId="460"/>
    <cellStyle name="差 4" xfId="461"/>
    <cellStyle name="解释性文本 7" xfId="462"/>
    <cellStyle name="常规 2 7 3 2" xfId="463"/>
    <cellStyle name="百分比 2" xfId="464"/>
    <cellStyle name="Accent4" xfId="465"/>
    <cellStyle name="Accent4 - 20%" xfId="466"/>
    <cellStyle name="差 4 2 2"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强调 2 2" xfId="475"/>
    <cellStyle name="百分比 2 2 2 3" xfId="476"/>
    <cellStyle name="输入 4" xfId="477"/>
    <cellStyle name="Accent4 - 40%" xfId="478"/>
    <cellStyle name="百分比 2 4 2" xfId="479"/>
    <cellStyle name="输入 4 2" xfId="480"/>
    <cellStyle name="Accent4 - 40% 2" xfId="481"/>
    <cellStyle name="常规 3 3" xfId="482"/>
    <cellStyle name="Accent6 - 40%" xfId="483"/>
    <cellStyle name="百分比 2 4 2 2" xfId="484"/>
    <cellStyle name="输入 4 2 2" xfId="485"/>
    <cellStyle name="Accent4 - 40% 2 2" xfId="486"/>
    <cellStyle name="常规 3 3 2" xfId="487"/>
    <cellStyle name="商品名称 4" xfId="488"/>
    <cellStyle name="Accent6 - 40% 2" xfId="489"/>
    <cellStyle name="输入 4 3" xfId="490"/>
    <cellStyle name="Accent4 - 40% 3" xfId="491"/>
    <cellStyle name="常规 3 4" xfId="492"/>
    <cellStyle name="Accent4 - 60% 2" xfId="493"/>
    <cellStyle name="Accent4 - 60% 2 2" xfId="494"/>
    <cellStyle name="标题 7 4" xfId="495"/>
    <cellStyle name="Accent4 - 60% 3" xfId="496"/>
    <cellStyle name="PSSpacer" xfId="497"/>
    <cellStyle name="Accent4 2" xfId="498"/>
    <cellStyle name="Accent6" xfId="499"/>
    <cellStyle name="Accent4 3" xfId="500"/>
    <cellStyle name="New Times Roman" xfId="501"/>
    <cellStyle name="Accent4 4" xfId="502"/>
    <cellStyle name="借出原因" xfId="503"/>
    <cellStyle name="Accent4 4 2" xfId="504"/>
    <cellStyle name="PSHeading 5" xfId="505"/>
    <cellStyle name="常规 2 2 6 2" xfId="506"/>
    <cellStyle name="Accent4 6" xfId="507"/>
    <cellStyle name="百分比 4 2 2" xfId="508"/>
    <cellStyle name="标题 1 2 2" xfId="509"/>
    <cellStyle name="Accent4 7" xfId="510"/>
    <cellStyle name="标题 1 2 3"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常规 12" xfId="523"/>
    <cellStyle name="好 4 2" xfId="524"/>
    <cellStyle name="Accent5 - 60% 2" xfId="525"/>
    <cellStyle name="常规 12 2" xfId="526"/>
    <cellStyle name="好 4 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汇总 5" xfId="545"/>
    <cellStyle name="Accent5 8"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分级显示列_1_Book1" xfId="563"/>
    <cellStyle name="标题 3 3 2" xfId="564"/>
    <cellStyle name="Currency1" xfId="565"/>
    <cellStyle name="标题 2 3 4" xfId="566"/>
    <cellStyle name="常规 13" xfId="567"/>
    <cellStyle name="好 4 3" xfId="568"/>
    <cellStyle name="Date 2" xfId="569"/>
    <cellStyle name="常规 2 2 11 2" xfId="570"/>
    <cellStyle name="Date 2 2" xfId="571"/>
    <cellStyle name="Dollar (zero dec)" xfId="572"/>
    <cellStyle name="差_0502通海县 3" xfId="573"/>
    <cellStyle name="Grey" xfId="574"/>
    <cellStyle name="常规 5 2 2 2" xfId="575"/>
    <cellStyle name="常规 2 3 6" xfId="576"/>
    <cellStyle name="百分比 5 2" xfId="577"/>
    <cellStyle name="标题 2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常规 2 2 2 2" xfId="598"/>
    <cellStyle name="Millares_96 Risk" xfId="599"/>
    <cellStyle name="部门 2 2" xfId="600"/>
    <cellStyle name="常规 10 41 2"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常规 2 9 3" xfId="627"/>
    <cellStyle name="输入 3 3" xfId="628"/>
    <cellStyle name="Percent [2] 2" xfId="629"/>
    <cellStyle name="常规 94" xfId="630"/>
    <cellStyle name="常规 2 3 4" xfId="631"/>
    <cellStyle name="t_HVAC Equipment (3)"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6890;&#28023;&#21439;2023&#24180;&#22320;&#26041;&#36130;&#25919;&#39044;&#31639;&#25191;&#34892;&#24773;&#20917;&#21644;2024&#24180;&#22320;&#26041;&#36130;&#25919;&#39044;&#31639;&#65288;&#33609;&#26696;&#65289;&#65288;&#26368;&#32456;&#23450;&#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校验表"/>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 val="2022年决算-收入"/>
      <sheetName val="2022年决算-支出"/>
      <sheetName val="2023年预算数"/>
      <sheetName val="2024年预算支出数"/>
      <sheetName val="2024年基金预算支出数"/>
    </sheetNames>
    <sheetDataSet>
      <sheetData sheetId="0"/>
      <sheetData sheetId="1"/>
      <sheetData sheetId="2"/>
      <sheetData sheetId="3">
        <row r="3">
          <cell r="A3" t="str">
            <v>科目编码</v>
          </cell>
        </row>
        <row r="3">
          <cell r="D3" t="str">
            <v>2023年</v>
          </cell>
        </row>
        <row r="4">
          <cell r="D4" t="str">
            <v>预算数</v>
          </cell>
        </row>
        <row r="5">
          <cell r="A5">
            <v>101</v>
          </cell>
        </row>
        <row r="5">
          <cell r="D5">
            <v>36317</v>
          </cell>
        </row>
        <row r="6">
          <cell r="A6">
            <v>10101</v>
          </cell>
        </row>
        <row r="6">
          <cell r="D6">
            <v>16540</v>
          </cell>
        </row>
        <row r="7">
          <cell r="A7">
            <v>10104</v>
          </cell>
        </row>
        <row r="7">
          <cell r="D7">
            <v>1152</v>
          </cell>
        </row>
        <row r="8">
          <cell r="A8">
            <v>10106</v>
          </cell>
        </row>
        <row r="8">
          <cell r="D8">
            <v>432</v>
          </cell>
        </row>
        <row r="9">
          <cell r="A9">
            <v>10107</v>
          </cell>
        </row>
        <row r="9">
          <cell r="D9">
            <v>670</v>
          </cell>
        </row>
        <row r="10">
          <cell r="A10">
            <v>10109</v>
          </cell>
        </row>
        <row r="10">
          <cell r="D10">
            <v>1659</v>
          </cell>
        </row>
        <row r="11">
          <cell r="A11">
            <v>10110</v>
          </cell>
        </row>
        <row r="11">
          <cell r="D11">
            <v>1320</v>
          </cell>
        </row>
        <row r="12">
          <cell r="A12">
            <v>10111</v>
          </cell>
        </row>
        <row r="12">
          <cell r="D12">
            <v>690</v>
          </cell>
        </row>
        <row r="13">
          <cell r="A13">
            <v>10112</v>
          </cell>
        </row>
        <row r="13">
          <cell r="D13">
            <v>1200</v>
          </cell>
        </row>
        <row r="14">
          <cell r="A14">
            <v>10113</v>
          </cell>
        </row>
        <row r="14">
          <cell r="D14">
            <v>1900</v>
          </cell>
        </row>
        <row r="15">
          <cell r="A15">
            <v>10114</v>
          </cell>
        </row>
        <row r="15">
          <cell r="D15">
            <v>1920</v>
          </cell>
        </row>
        <row r="16">
          <cell r="A16">
            <v>10118</v>
          </cell>
        </row>
        <row r="16">
          <cell r="D16">
            <v>1540</v>
          </cell>
        </row>
        <row r="17">
          <cell r="A17">
            <v>10119</v>
          </cell>
        </row>
        <row r="17">
          <cell r="D17">
            <v>1700</v>
          </cell>
        </row>
        <row r="18">
          <cell r="A18">
            <v>10120</v>
          </cell>
        </row>
        <row r="18">
          <cell r="D18">
            <v>5484</v>
          </cell>
        </row>
        <row r="19">
          <cell r="A19">
            <v>10121</v>
          </cell>
        </row>
        <row r="19">
          <cell r="D19">
            <v>110</v>
          </cell>
        </row>
        <row r="20">
          <cell r="A20">
            <v>10199</v>
          </cell>
        </row>
        <row r="20">
          <cell r="D20">
            <v>0</v>
          </cell>
        </row>
        <row r="21">
          <cell r="A21">
            <v>103</v>
          </cell>
        </row>
        <row r="21">
          <cell r="D21">
            <v>8500</v>
          </cell>
        </row>
        <row r="22">
          <cell r="A22">
            <v>10302</v>
          </cell>
        </row>
        <row r="22">
          <cell r="D22">
            <v>1955</v>
          </cell>
        </row>
        <row r="23">
          <cell r="A23">
            <v>10304</v>
          </cell>
        </row>
        <row r="23">
          <cell r="D23">
            <v>2374</v>
          </cell>
        </row>
        <row r="24">
          <cell r="A24">
            <v>10305</v>
          </cell>
        </row>
        <row r="24">
          <cell r="D24">
            <v>2430</v>
          </cell>
        </row>
        <row r="25">
          <cell r="A25">
            <v>10306</v>
          </cell>
        </row>
        <row r="25">
          <cell r="D25">
            <v>0</v>
          </cell>
        </row>
        <row r="26">
          <cell r="A26">
            <v>10307</v>
          </cell>
        </row>
        <row r="26">
          <cell r="D26">
            <v>1218</v>
          </cell>
        </row>
        <row r="27">
          <cell r="A27">
            <v>10308</v>
          </cell>
        </row>
        <row r="27">
          <cell r="D27">
            <v>0</v>
          </cell>
        </row>
        <row r="28">
          <cell r="A28">
            <v>10309</v>
          </cell>
        </row>
        <row r="28">
          <cell r="D28">
            <v>523</v>
          </cell>
        </row>
        <row r="29">
          <cell r="A29">
            <v>10399</v>
          </cell>
        </row>
        <row r="29">
          <cell r="D29">
            <v>0</v>
          </cell>
        </row>
        <row r="31">
          <cell r="D31">
            <v>44817</v>
          </cell>
        </row>
        <row r="32">
          <cell r="A32">
            <v>1050401</v>
          </cell>
        </row>
        <row r="32">
          <cell r="D32">
            <v>0</v>
          </cell>
        </row>
        <row r="33">
          <cell r="A33">
            <v>105040101</v>
          </cell>
        </row>
        <row r="33">
          <cell r="D33">
            <v>0</v>
          </cell>
        </row>
        <row r="34">
          <cell r="A34">
            <v>10504010101</v>
          </cell>
        </row>
        <row r="35">
          <cell r="A35">
            <v>10504010102</v>
          </cell>
        </row>
        <row r="36">
          <cell r="A36">
            <v>10504010103</v>
          </cell>
        </row>
        <row r="39">
          <cell r="A39">
            <v>110</v>
          </cell>
        </row>
        <row r="39">
          <cell r="D39">
            <v>156344</v>
          </cell>
        </row>
        <row r="40">
          <cell r="A40">
            <v>11001</v>
          </cell>
        </row>
        <row r="40">
          <cell r="D40">
            <v>1650</v>
          </cell>
        </row>
        <row r="41">
          <cell r="A41">
            <v>1100102</v>
          </cell>
        </row>
        <row r="41">
          <cell r="D41">
            <v>1668</v>
          </cell>
        </row>
        <row r="42">
          <cell r="A42">
            <v>1100103</v>
          </cell>
        </row>
        <row r="42">
          <cell r="D42">
            <v>74</v>
          </cell>
        </row>
        <row r="43">
          <cell r="A43">
            <v>1100104</v>
          </cell>
        </row>
        <row r="43">
          <cell r="D43">
            <v>683</v>
          </cell>
        </row>
        <row r="44">
          <cell r="A44">
            <v>1100105</v>
          </cell>
        </row>
        <row r="44">
          <cell r="D44">
            <v>1</v>
          </cell>
        </row>
        <row r="45">
          <cell r="A45">
            <v>1100106</v>
          </cell>
        </row>
        <row r="45">
          <cell r="D45">
            <v>-776</v>
          </cell>
        </row>
        <row r="46">
          <cell r="A46">
            <v>1100199</v>
          </cell>
        </row>
        <row r="46">
          <cell r="D46">
            <v>0</v>
          </cell>
        </row>
        <row r="47">
          <cell r="A47">
            <v>11002</v>
          </cell>
        </row>
        <row r="47">
          <cell r="D47">
            <v>94403</v>
          </cell>
        </row>
        <row r="48">
          <cell r="A48">
            <v>1100202</v>
          </cell>
        </row>
        <row r="48">
          <cell r="D48">
            <v>11181</v>
          </cell>
        </row>
        <row r="49">
          <cell r="A49">
            <v>1100207</v>
          </cell>
        </row>
        <row r="49">
          <cell r="D49">
            <v>28185</v>
          </cell>
        </row>
        <row r="50">
          <cell r="A50">
            <v>1100212</v>
          </cell>
        </row>
        <row r="51">
          <cell r="A51">
            <v>1100225</v>
          </cell>
        </row>
        <row r="52">
          <cell r="A52">
            <v>1100226</v>
          </cell>
        </row>
        <row r="52">
          <cell r="D52">
            <v>2510</v>
          </cell>
        </row>
        <row r="53">
          <cell r="A53">
            <v>1100228</v>
          </cell>
        </row>
        <row r="54">
          <cell r="A54">
            <v>1100229</v>
          </cell>
        </row>
        <row r="55">
          <cell r="A55">
            <v>1100230</v>
          </cell>
        </row>
        <row r="56">
          <cell r="A56">
            <v>1100231</v>
          </cell>
        </row>
        <row r="56">
          <cell r="D56">
            <v>2485</v>
          </cell>
        </row>
        <row r="57">
          <cell r="A57" t="str">
            <v>11002A</v>
          </cell>
        </row>
        <row r="57">
          <cell r="D57">
            <v>16381</v>
          </cell>
        </row>
        <row r="58">
          <cell r="A58">
            <v>1100201</v>
          </cell>
        </row>
        <row r="59">
          <cell r="A59">
            <v>1100208</v>
          </cell>
        </row>
        <row r="59">
          <cell r="D59">
            <v>6923</v>
          </cell>
        </row>
        <row r="60">
          <cell r="A60">
            <v>1100214</v>
          </cell>
        </row>
        <row r="60">
          <cell r="D60">
            <v>1122</v>
          </cell>
        </row>
        <row r="61">
          <cell r="A61">
            <v>1100227</v>
          </cell>
        </row>
        <row r="61">
          <cell r="D61">
            <v>8216</v>
          </cell>
        </row>
        <row r="62">
          <cell r="A62">
            <v>1100299</v>
          </cell>
        </row>
        <row r="62">
          <cell r="D62">
            <v>120</v>
          </cell>
        </row>
        <row r="63">
          <cell r="A63" t="str">
            <v>11002B</v>
          </cell>
        </row>
        <row r="63">
          <cell r="D63">
            <v>33661</v>
          </cell>
        </row>
        <row r="64">
          <cell r="A64">
            <v>1100241</v>
          </cell>
        </row>
        <row r="64">
          <cell r="D64">
            <v>30</v>
          </cell>
        </row>
        <row r="65">
          <cell r="A65">
            <v>1100242</v>
          </cell>
        </row>
        <row r="66">
          <cell r="A66">
            <v>1100243</v>
          </cell>
        </row>
        <row r="67">
          <cell r="A67">
            <v>1100244</v>
          </cell>
        </row>
        <row r="67">
          <cell r="D67">
            <v>1064</v>
          </cell>
        </row>
        <row r="68">
          <cell r="A68">
            <v>1100245</v>
          </cell>
        </row>
        <row r="68">
          <cell r="D68">
            <v>7553</v>
          </cell>
        </row>
        <row r="69">
          <cell r="A69">
            <v>1100246</v>
          </cell>
        </row>
        <row r="70">
          <cell r="A70">
            <v>1100247</v>
          </cell>
        </row>
        <row r="70">
          <cell r="D70">
            <v>403</v>
          </cell>
        </row>
        <row r="71">
          <cell r="A71">
            <v>1100248</v>
          </cell>
        </row>
        <row r="71">
          <cell r="D71">
            <v>14555</v>
          </cell>
        </row>
        <row r="72">
          <cell r="A72">
            <v>1100249</v>
          </cell>
        </row>
        <row r="72">
          <cell r="D72">
            <v>5414</v>
          </cell>
        </row>
        <row r="73">
          <cell r="A73">
            <v>1100250</v>
          </cell>
        </row>
        <row r="73">
          <cell r="D73">
            <v>59</v>
          </cell>
        </row>
        <row r="74">
          <cell r="A74">
            <v>1100251</v>
          </cell>
        </row>
        <row r="75">
          <cell r="A75">
            <v>1100252</v>
          </cell>
        </row>
        <row r="75">
          <cell r="D75">
            <v>4014</v>
          </cell>
        </row>
        <row r="76">
          <cell r="A76">
            <v>1100253</v>
          </cell>
        </row>
        <row r="76">
          <cell r="D76">
            <v>749</v>
          </cell>
        </row>
        <row r="77">
          <cell r="A77">
            <v>1100254</v>
          </cell>
        </row>
        <row r="78">
          <cell r="A78">
            <v>1100255</v>
          </cell>
        </row>
        <row r="79">
          <cell r="A79">
            <v>1100256</v>
          </cell>
        </row>
        <row r="80">
          <cell r="A80">
            <v>1100257</v>
          </cell>
        </row>
        <row r="81">
          <cell r="A81">
            <v>1100258</v>
          </cell>
        </row>
        <row r="81">
          <cell r="D81">
            <v>564</v>
          </cell>
        </row>
        <row r="82">
          <cell r="A82">
            <v>1100259</v>
          </cell>
        </row>
        <row r="82">
          <cell r="D82">
            <v>0</v>
          </cell>
        </row>
        <row r="83">
          <cell r="A83">
            <v>1100260</v>
          </cell>
        </row>
        <row r="83">
          <cell r="D83">
            <v>1020</v>
          </cell>
        </row>
        <row r="84">
          <cell r="A84">
            <v>1100269</v>
          </cell>
        </row>
        <row r="84">
          <cell r="D84">
            <v>-1764</v>
          </cell>
        </row>
        <row r="85">
          <cell r="A85" t="str">
            <v>11002C</v>
          </cell>
        </row>
        <row r="85">
          <cell r="D85">
            <v>0</v>
          </cell>
        </row>
        <row r="86">
          <cell r="A86">
            <v>1100296</v>
          </cell>
        </row>
        <row r="87">
          <cell r="A87">
            <v>1100297</v>
          </cell>
        </row>
        <row r="88">
          <cell r="A88">
            <v>1100298</v>
          </cell>
        </row>
        <row r="89">
          <cell r="A89">
            <v>11003</v>
          </cell>
        </row>
        <row r="89">
          <cell r="D89">
            <v>7010</v>
          </cell>
        </row>
        <row r="90">
          <cell r="A90">
            <v>1100301</v>
          </cell>
        </row>
        <row r="90">
          <cell r="D90">
            <v>1000</v>
          </cell>
        </row>
        <row r="91">
          <cell r="A91">
            <v>1100302</v>
          </cell>
        </row>
        <row r="91">
          <cell r="D91">
            <v>0</v>
          </cell>
        </row>
        <row r="92">
          <cell r="A92">
            <v>1100303</v>
          </cell>
        </row>
        <row r="92">
          <cell r="D92">
            <v>0</v>
          </cell>
        </row>
        <row r="93">
          <cell r="A93">
            <v>1100304</v>
          </cell>
        </row>
        <row r="93">
          <cell r="D93">
            <v>100</v>
          </cell>
        </row>
        <row r="94">
          <cell r="A94">
            <v>1100305</v>
          </cell>
        </row>
        <row r="94">
          <cell r="D94">
            <v>180</v>
          </cell>
        </row>
        <row r="95">
          <cell r="A95">
            <v>1100306</v>
          </cell>
        </row>
        <row r="95">
          <cell r="D95">
            <v>80</v>
          </cell>
        </row>
        <row r="96">
          <cell r="A96">
            <v>1100307</v>
          </cell>
        </row>
        <row r="96">
          <cell r="D96">
            <v>60</v>
          </cell>
        </row>
        <row r="97">
          <cell r="A97">
            <v>1100308</v>
          </cell>
        </row>
        <row r="97">
          <cell r="D97">
            <v>1200</v>
          </cell>
        </row>
        <row r="98">
          <cell r="A98">
            <v>1100310</v>
          </cell>
        </row>
        <row r="98">
          <cell r="D98">
            <v>200</v>
          </cell>
        </row>
        <row r="99">
          <cell r="A99">
            <v>1100311</v>
          </cell>
        </row>
        <row r="99">
          <cell r="D99">
            <v>570</v>
          </cell>
        </row>
        <row r="100">
          <cell r="A100">
            <v>1100312</v>
          </cell>
        </row>
        <row r="100">
          <cell r="D100">
            <v>68</v>
          </cell>
        </row>
        <row r="101">
          <cell r="A101">
            <v>1100313</v>
          </cell>
        </row>
        <row r="101">
          <cell r="D101">
            <v>2977</v>
          </cell>
        </row>
        <row r="102">
          <cell r="A102">
            <v>1100314</v>
          </cell>
        </row>
        <row r="102">
          <cell r="D102">
            <v>420</v>
          </cell>
        </row>
        <row r="103">
          <cell r="A103">
            <v>1100315</v>
          </cell>
        </row>
        <row r="103">
          <cell r="D103">
            <v>20</v>
          </cell>
        </row>
        <row r="104">
          <cell r="A104">
            <v>1100316</v>
          </cell>
        </row>
        <row r="104">
          <cell r="D104">
            <v>20</v>
          </cell>
        </row>
        <row r="105">
          <cell r="A105">
            <v>1100317</v>
          </cell>
        </row>
        <row r="105">
          <cell r="D105">
            <v>0</v>
          </cell>
        </row>
        <row r="106">
          <cell r="A106">
            <v>1100320</v>
          </cell>
        </row>
        <row r="106">
          <cell r="D106">
            <v>25</v>
          </cell>
        </row>
        <row r="107">
          <cell r="A107">
            <v>1100321</v>
          </cell>
        </row>
        <row r="107">
          <cell r="D107">
            <v>60</v>
          </cell>
        </row>
        <row r="108">
          <cell r="A108">
            <v>1100322</v>
          </cell>
        </row>
        <row r="108">
          <cell r="D108">
            <v>0</v>
          </cell>
        </row>
        <row r="109">
          <cell r="A109">
            <v>1100324</v>
          </cell>
        </row>
        <row r="109">
          <cell r="D109">
            <v>30</v>
          </cell>
        </row>
        <row r="110">
          <cell r="A110">
            <v>1100399</v>
          </cell>
        </row>
        <row r="110">
          <cell r="D110">
            <v>0</v>
          </cell>
        </row>
        <row r="111">
          <cell r="A111">
            <v>11008</v>
          </cell>
        </row>
        <row r="111">
          <cell r="D111">
            <v>10611</v>
          </cell>
        </row>
        <row r="112">
          <cell r="A112">
            <v>11009</v>
          </cell>
        </row>
        <row r="112">
          <cell r="D112">
            <v>21670</v>
          </cell>
        </row>
        <row r="113">
          <cell r="A113" t="str">
            <v>1101101</v>
          </cell>
        </row>
        <row r="113">
          <cell r="D113">
            <v>21000</v>
          </cell>
        </row>
        <row r="114">
          <cell r="A114" t="str">
            <v>110110101</v>
          </cell>
        </row>
        <row r="114">
          <cell r="D114">
            <v>21000</v>
          </cell>
        </row>
        <row r="115">
          <cell r="A115" t="str">
            <v>11011010101</v>
          </cell>
        </row>
        <row r="116">
          <cell r="A116" t="str">
            <v>11011010102</v>
          </cell>
        </row>
        <row r="116">
          <cell r="D116">
            <v>21000</v>
          </cell>
        </row>
        <row r="117">
          <cell r="A117" t="str">
            <v>11011010103</v>
          </cell>
        </row>
        <row r="118">
          <cell r="A118">
            <v>11021</v>
          </cell>
        </row>
        <row r="119">
          <cell r="A119">
            <v>1102101</v>
          </cell>
        </row>
        <row r="120">
          <cell r="A120">
            <v>1102102</v>
          </cell>
        </row>
        <row r="121">
          <cell r="A121">
            <v>1102103</v>
          </cell>
        </row>
        <row r="122">
          <cell r="A122">
            <v>1102199</v>
          </cell>
        </row>
        <row r="123">
          <cell r="A123">
            <v>11015</v>
          </cell>
        </row>
        <row r="124">
          <cell r="D124">
            <v>201161</v>
          </cell>
        </row>
        <row r="128">
          <cell r="D128" t="b">
            <v>1</v>
          </cell>
        </row>
        <row r="129">
          <cell r="D129">
            <v>0</v>
          </cell>
        </row>
      </sheetData>
      <sheetData sheetId="4"/>
      <sheetData sheetId="5">
        <row r="3">
          <cell r="A3" t="str">
            <v>科目编码</v>
          </cell>
        </row>
        <row r="3">
          <cell r="D3" t="str">
            <v>2023年</v>
          </cell>
        </row>
        <row r="4">
          <cell r="D4" t="str">
            <v>预算数</v>
          </cell>
        </row>
        <row r="5">
          <cell r="A5">
            <v>201</v>
          </cell>
        </row>
        <row r="5">
          <cell r="D5">
            <v>17014</v>
          </cell>
        </row>
        <row r="6">
          <cell r="A6">
            <v>20101</v>
          </cell>
        </row>
        <row r="6">
          <cell r="D6">
            <v>823</v>
          </cell>
        </row>
        <row r="7">
          <cell r="A7">
            <v>2010101</v>
          </cell>
        </row>
        <row r="7">
          <cell r="D7">
            <v>615</v>
          </cell>
        </row>
        <row r="8">
          <cell r="A8">
            <v>2010102</v>
          </cell>
        </row>
        <row r="8">
          <cell r="D8">
            <v>12</v>
          </cell>
        </row>
        <row r="9">
          <cell r="A9">
            <v>2010103</v>
          </cell>
        </row>
        <row r="9">
          <cell r="D9">
            <v>0</v>
          </cell>
        </row>
        <row r="10">
          <cell r="A10">
            <v>2010104</v>
          </cell>
        </row>
        <row r="10">
          <cell r="D10">
            <v>37</v>
          </cell>
        </row>
        <row r="11">
          <cell r="A11">
            <v>2010105</v>
          </cell>
        </row>
        <row r="11">
          <cell r="D11">
            <v>0</v>
          </cell>
        </row>
        <row r="12">
          <cell r="A12">
            <v>2010106</v>
          </cell>
        </row>
        <row r="12">
          <cell r="D12">
            <v>0</v>
          </cell>
        </row>
        <row r="13">
          <cell r="A13">
            <v>2010107</v>
          </cell>
        </row>
        <row r="13">
          <cell r="D13">
            <v>0</v>
          </cell>
        </row>
        <row r="14">
          <cell r="A14">
            <v>2010108</v>
          </cell>
        </row>
        <row r="14">
          <cell r="D14">
            <v>159</v>
          </cell>
        </row>
        <row r="15">
          <cell r="A15">
            <v>2010109</v>
          </cell>
        </row>
        <row r="15">
          <cell r="D15">
            <v>0</v>
          </cell>
        </row>
        <row r="16">
          <cell r="A16">
            <v>2010150</v>
          </cell>
        </row>
        <row r="16">
          <cell r="D16">
            <v>0</v>
          </cell>
        </row>
        <row r="17">
          <cell r="A17">
            <v>2010199</v>
          </cell>
        </row>
        <row r="17">
          <cell r="D17">
            <v>0</v>
          </cell>
        </row>
        <row r="18">
          <cell r="A18">
            <v>20102</v>
          </cell>
        </row>
        <row r="18">
          <cell r="D18">
            <v>921</v>
          </cell>
        </row>
        <row r="19">
          <cell r="A19">
            <v>2010201</v>
          </cell>
        </row>
        <row r="19">
          <cell r="D19">
            <v>702</v>
          </cell>
        </row>
        <row r="20">
          <cell r="A20">
            <v>2010202</v>
          </cell>
        </row>
        <row r="20">
          <cell r="D20">
            <v>4</v>
          </cell>
        </row>
        <row r="21">
          <cell r="A21">
            <v>2010203</v>
          </cell>
        </row>
        <row r="21">
          <cell r="D21">
            <v>0</v>
          </cell>
        </row>
        <row r="22">
          <cell r="A22">
            <v>2010204</v>
          </cell>
        </row>
        <row r="22">
          <cell r="D22">
            <v>27</v>
          </cell>
        </row>
        <row r="23">
          <cell r="A23">
            <v>2010205</v>
          </cell>
        </row>
        <row r="23">
          <cell r="D23">
            <v>0</v>
          </cell>
        </row>
        <row r="24">
          <cell r="A24">
            <v>2010206</v>
          </cell>
        </row>
        <row r="24">
          <cell r="D24">
            <v>188</v>
          </cell>
        </row>
        <row r="25">
          <cell r="A25">
            <v>2010250</v>
          </cell>
        </row>
        <row r="25">
          <cell r="D25">
            <v>0</v>
          </cell>
        </row>
        <row r="26">
          <cell r="A26">
            <v>2010299</v>
          </cell>
        </row>
        <row r="26">
          <cell r="D26">
            <v>0</v>
          </cell>
        </row>
        <row r="27">
          <cell r="A27">
            <v>20103</v>
          </cell>
        </row>
        <row r="27">
          <cell r="D27">
            <v>4982</v>
          </cell>
        </row>
        <row r="28">
          <cell r="A28">
            <v>2010301</v>
          </cell>
        </row>
        <row r="28">
          <cell r="D28">
            <v>4847</v>
          </cell>
        </row>
        <row r="29">
          <cell r="A29">
            <v>2010302</v>
          </cell>
        </row>
        <row r="29">
          <cell r="D29">
            <v>69</v>
          </cell>
        </row>
        <row r="30">
          <cell r="A30">
            <v>2010303</v>
          </cell>
        </row>
        <row r="30">
          <cell r="D30">
            <v>0</v>
          </cell>
        </row>
        <row r="31">
          <cell r="A31">
            <v>2010304</v>
          </cell>
        </row>
        <row r="31">
          <cell r="D31">
            <v>0</v>
          </cell>
        </row>
        <row r="32">
          <cell r="A32">
            <v>2010305</v>
          </cell>
        </row>
        <row r="32">
          <cell r="D32">
            <v>60</v>
          </cell>
        </row>
        <row r="33">
          <cell r="A33">
            <v>2010306</v>
          </cell>
        </row>
        <row r="33">
          <cell r="D33">
            <v>0</v>
          </cell>
        </row>
        <row r="34">
          <cell r="A34">
            <v>2010308</v>
          </cell>
        </row>
        <row r="34">
          <cell r="D34">
            <v>6</v>
          </cell>
        </row>
        <row r="35">
          <cell r="A35">
            <v>2010309</v>
          </cell>
        </row>
        <row r="35">
          <cell r="D35">
            <v>0</v>
          </cell>
        </row>
        <row r="36">
          <cell r="A36">
            <v>2010350</v>
          </cell>
        </row>
        <row r="36">
          <cell r="D36">
            <v>0</v>
          </cell>
        </row>
        <row r="37">
          <cell r="A37">
            <v>2010399</v>
          </cell>
        </row>
        <row r="37">
          <cell r="D37">
            <v>0</v>
          </cell>
        </row>
        <row r="38">
          <cell r="A38">
            <v>20104</v>
          </cell>
        </row>
        <row r="38">
          <cell r="D38">
            <v>439</v>
          </cell>
        </row>
        <row r="39">
          <cell r="A39">
            <v>2010401</v>
          </cell>
        </row>
        <row r="39">
          <cell r="D39">
            <v>296</v>
          </cell>
        </row>
        <row r="40">
          <cell r="A40">
            <v>2010402</v>
          </cell>
        </row>
        <row r="40">
          <cell r="D40">
            <v>0</v>
          </cell>
        </row>
        <row r="41">
          <cell r="A41">
            <v>2010403</v>
          </cell>
        </row>
        <row r="41">
          <cell r="D41">
            <v>0</v>
          </cell>
        </row>
        <row r="42">
          <cell r="A42">
            <v>2010404</v>
          </cell>
        </row>
        <row r="42">
          <cell r="D42">
            <v>0</v>
          </cell>
        </row>
        <row r="43">
          <cell r="A43">
            <v>2010405</v>
          </cell>
        </row>
        <row r="43">
          <cell r="D43">
            <v>0</v>
          </cell>
        </row>
        <row r="44">
          <cell r="A44">
            <v>2010406</v>
          </cell>
        </row>
        <row r="44">
          <cell r="D44">
            <v>0</v>
          </cell>
        </row>
        <row r="45">
          <cell r="A45">
            <v>2010407</v>
          </cell>
        </row>
        <row r="45">
          <cell r="D45">
            <v>0</v>
          </cell>
        </row>
        <row r="46">
          <cell r="A46">
            <v>2010408</v>
          </cell>
        </row>
        <row r="46">
          <cell r="D46">
            <v>0</v>
          </cell>
        </row>
        <row r="47">
          <cell r="A47">
            <v>2010450</v>
          </cell>
        </row>
        <row r="47">
          <cell r="D47">
            <v>143</v>
          </cell>
        </row>
        <row r="48">
          <cell r="A48">
            <v>2010499</v>
          </cell>
        </row>
        <row r="48">
          <cell r="D48">
            <v>0</v>
          </cell>
        </row>
        <row r="49">
          <cell r="A49">
            <v>20105</v>
          </cell>
        </row>
        <row r="49">
          <cell r="D49">
            <v>530</v>
          </cell>
        </row>
        <row r="50">
          <cell r="A50">
            <v>2010501</v>
          </cell>
        </row>
        <row r="50">
          <cell r="D50">
            <v>425</v>
          </cell>
        </row>
        <row r="51">
          <cell r="A51">
            <v>2010502</v>
          </cell>
        </row>
        <row r="51">
          <cell r="D51">
            <v>0</v>
          </cell>
        </row>
        <row r="52">
          <cell r="A52">
            <v>2010503</v>
          </cell>
        </row>
        <row r="52">
          <cell r="D52">
            <v>0</v>
          </cell>
        </row>
        <row r="53">
          <cell r="A53">
            <v>2010504</v>
          </cell>
        </row>
        <row r="53">
          <cell r="D53">
            <v>0</v>
          </cell>
        </row>
        <row r="54">
          <cell r="A54">
            <v>2010505</v>
          </cell>
        </row>
        <row r="54">
          <cell r="D54">
            <v>30</v>
          </cell>
        </row>
        <row r="55">
          <cell r="A55">
            <v>2010506</v>
          </cell>
        </row>
        <row r="55">
          <cell r="D55">
            <v>0</v>
          </cell>
        </row>
        <row r="56">
          <cell r="A56">
            <v>2010507</v>
          </cell>
        </row>
        <row r="56">
          <cell r="D56">
            <v>50</v>
          </cell>
        </row>
        <row r="57">
          <cell r="A57">
            <v>2010508</v>
          </cell>
        </row>
        <row r="57">
          <cell r="D57">
            <v>25</v>
          </cell>
        </row>
        <row r="58">
          <cell r="A58">
            <v>2010550</v>
          </cell>
        </row>
        <row r="58">
          <cell r="D58">
            <v>0</v>
          </cell>
        </row>
        <row r="59">
          <cell r="A59">
            <v>2010599</v>
          </cell>
        </row>
        <row r="59">
          <cell r="D59">
            <v>0</v>
          </cell>
        </row>
        <row r="60">
          <cell r="A60">
            <v>20106</v>
          </cell>
        </row>
        <row r="60">
          <cell r="D60">
            <v>1049</v>
          </cell>
        </row>
        <row r="61">
          <cell r="A61">
            <v>2010601</v>
          </cell>
        </row>
        <row r="61">
          <cell r="D61">
            <v>956</v>
          </cell>
        </row>
        <row r="62">
          <cell r="A62">
            <v>2010602</v>
          </cell>
        </row>
        <row r="62">
          <cell r="D62">
            <v>0</v>
          </cell>
        </row>
        <row r="63">
          <cell r="A63">
            <v>2010603</v>
          </cell>
        </row>
        <row r="63">
          <cell r="D63">
            <v>0</v>
          </cell>
        </row>
        <row r="64">
          <cell r="A64">
            <v>2010604</v>
          </cell>
        </row>
        <row r="64">
          <cell r="D64">
            <v>0</v>
          </cell>
        </row>
        <row r="65">
          <cell r="A65">
            <v>2010605</v>
          </cell>
        </row>
        <row r="65">
          <cell r="D65">
            <v>0</v>
          </cell>
        </row>
        <row r="66">
          <cell r="A66">
            <v>2010606</v>
          </cell>
        </row>
        <row r="66">
          <cell r="D66">
            <v>0</v>
          </cell>
        </row>
        <row r="67">
          <cell r="A67">
            <v>2010607</v>
          </cell>
        </row>
        <row r="67">
          <cell r="D67">
            <v>48</v>
          </cell>
        </row>
        <row r="68">
          <cell r="A68">
            <v>2010608</v>
          </cell>
        </row>
        <row r="68">
          <cell r="D68">
            <v>45</v>
          </cell>
        </row>
        <row r="69">
          <cell r="A69">
            <v>2010650</v>
          </cell>
        </row>
        <row r="69">
          <cell r="D69">
            <v>0</v>
          </cell>
        </row>
        <row r="70">
          <cell r="A70">
            <v>2010699</v>
          </cell>
        </row>
        <row r="70">
          <cell r="D70">
            <v>0</v>
          </cell>
        </row>
        <row r="71">
          <cell r="A71">
            <v>20107</v>
          </cell>
        </row>
        <row r="71">
          <cell r="D71">
            <v>200</v>
          </cell>
        </row>
        <row r="72">
          <cell r="A72">
            <v>2010701</v>
          </cell>
        </row>
        <row r="72">
          <cell r="D72">
            <v>0</v>
          </cell>
        </row>
        <row r="73">
          <cell r="A73">
            <v>2010702</v>
          </cell>
        </row>
        <row r="73">
          <cell r="D73">
            <v>200</v>
          </cell>
        </row>
        <row r="74">
          <cell r="A74">
            <v>2010703</v>
          </cell>
        </row>
        <row r="74">
          <cell r="D74">
            <v>0</v>
          </cell>
        </row>
        <row r="75">
          <cell r="A75">
            <v>2010709</v>
          </cell>
        </row>
        <row r="75">
          <cell r="D75">
            <v>0</v>
          </cell>
        </row>
        <row r="76">
          <cell r="A76">
            <v>2010710</v>
          </cell>
        </row>
        <row r="76">
          <cell r="D76">
            <v>0</v>
          </cell>
        </row>
        <row r="77">
          <cell r="A77">
            <v>2010750</v>
          </cell>
        </row>
        <row r="77">
          <cell r="D77">
            <v>0</v>
          </cell>
        </row>
        <row r="78">
          <cell r="A78">
            <v>2010799</v>
          </cell>
        </row>
        <row r="78">
          <cell r="D78">
            <v>0</v>
          </cell>
        </row>
        <row r="79">
          <cell r="A79">
            <v>20108</v>
          </cell>
        </row>
        <row r="79">
          <cell r="D79">
            <v>40</v>
          </cell>
        </row>
        <row r="80">
          <cell r="A80">
            <v>2010801</v>
          </cell>
        </row>
        <row r="80">
          <cell r="D80">
            <v>0</v>
          </cell>
        </row>
        <row r="81">
          <cell r="A81">
            <v>2010802</v>
          </cell>
        </row>
        <row r="81">
          <cell r="D81">
            <v>0</v>
          </cell>
        </row>
        <row r="82">
          <cell r="A82">
            <v>2010803</v>
          </cell>
        </row>
        <row r="82">
          <cell r="D82">
            <v>0</v>
          </cell>
        </row>
        <row r="83">
          <cell r="A83">
            <v>2010804</v>
          </cell>
        </row>
        <row r="83">
          <cell r="D83">
            <v>40</v>
          </cell>
        </row>
        <row r="84">
          <cell r="A84">
            <v>2010805</v>
          </cell>
        </row>
        <row r="84">
          <cell r="D84">
            <v>0</v>
          </cell>
        </row>
        <row r="85">
          <cell r="A85">
            <v>2010806</v>
          </cell>
        </row>
        <row r="85">
          <cell r="D85">
            <v>0</v>
          </cell>
        </row>
        <row r="86">
          <cell r="A86">
            <v>2010850</v>
          </cell>
        </row>
        <row r="86">
          <cell r="D86">
            <v>0</v>
          </cell>
        </row>
        <row r="87">
          <cell r="A87">
            <v>2010899</v>
          </cell>
        </row>
        <row r="87">
          <cell r="D87">
            <v>0</v>
          </cell>
        </row>
        <row r="88">
          <cell r="A88">
            <v>20109</v>
          </cell>
        </row>
        <row r="88">
          <cell r="D88">
            <v>0</v>
          </cell>
        </row>
        <row r="89">
          <cell r="A89">
            <v>2010901</v>
          </cell>
        </row>
        <row r="89">
          <cell r="D89">
            <v>0</v>
          </cell>
        </row>
        <row r="90">
          <cell r="A90">
            <v>2010902</v>
          </cell>
        </row>
        <row r="90">
          <cell r="D90">
            <v>0</v>
          </cell>
        </row>
        <row r="91">
          <cell r="A91">
            <v>2010903</v>
          </cell>
        </row>
        <row r="91">
          <cell r="D91">
            <v>0</v>
          </cell>
        </row>
        <row r="92">
          <cell r="A92">
            <v>2010905</v>
          </cell>
        </row>
        <row r="92">
          <cell r="D92">
            <v>0</v>
          </cell>
        </row>
        <row r="93">
          <cell r="A93">
            <v>2010907</v>
          </cell>
        </row>
        <row r="93">
          <cell r="D93">
            <v>0</v>
          </cell>
        </row>
        <row r="94">
          <cell r="A94">
            <v>2010908</v>
          </cell>
        </row>
        <row r="94">
          <cell r="D94">
            <v>0</v>
          </cell>
        </row>
        <row r="95">
          <cell r="A95">
            <v>2010909</v>
          </cell>
        </row>
        <row r="95">
          <cell r="D95">
            <v>0</v>
          </cell>
        </row>
        <row r="96">
          <cell r="A96">
            <v>2010910</v>
          </cell>
        </row>
        <row r="96">
          <cell r="D96">
            <v>0</v>
          </cell>
        </row>
        <row r="97">
          <cell r="A97">
            <v>2010911</v>
          </cell>
        </row>
        <row r="97">
          <cell r="D97">
            <v>0</v>
          </cell>
        </row>
        <row r="98">
          <cell r="A98">
            <v>2010912</v>
          </cell>
        </row>
        <row r="98">
          <cell r="D98">
            <v>0</v>
          </cell>
        </row>
        <row r="99">
          <cell r="A99">
            <v>2010950</v>
          </cell>
        </row>
        <row r="99">
          <cell r="D99">
            <v>0</v>
          </cell>
        </row>
        <row r="100">
          <cell r="A100">
            <v>2010999</v>
          </cell>
        </row>
        <row r="100">
          <cell r="D100">
            <v>0</v>
          </cell>
        </row>
        <row r="101">
          <cell r="A101">
            <v>20111</v>
          </cell>
        </row>
        <row r="101">
          <cell r="D101">
            <v>1495</v>
          </cell>
        </row>
        <row r="102">
          <cell r="A102">
            <v>2011101</v>
          </cell>
        </row>
        <row r="102">
          <cell r="D102">
            <v>1278</v>
          </cell>
        </row>
        <row r="103">
          <cell r="A103">
            <v>2011102</v>
          </cell>
        </row>
        <row r="103">
          <cell r="D103">
            <v>197</v>
          </cell>
        </row>
        <row r="104">
          <cell r="A104">
            <v>2011103</v>
          </cell>
        </row>
        <row r="104">
          <cell r="D104">
            <v>0</v>
          </cell>
        </row>
        <row r="105">
          <cell r="A105">
            <v>2011104</v>
          </cell>
        </row>
        <row r="105">
          <cell r="D105">
            <v>0</v>
          </cell>
        </row>
        <row r="106">
          <cell r="A106">
            <v>2011105</v>
          </cell>
        </row>
        <row r="106">
          <cell r="D106">
            <v>0</v>
          </cell>
        </row>
        <row r="107">
          <cell r="A107">
            <v>2011106</v>
          </cell>
        </row>
        <row r="107">
          <cell r="D107">
            <v>0</v>
          </cell>
        </row>
        <row r="108">
          <cell r="A108">
            <v>2011150</v>
          </cell>
        </row>
        <row r="108">
          <cell r="D108">
            <v>0</v>
          </cell>
        </row>
        <row r="109">
          <cell r="A109">
            <v>2011199</v>
          </cell>
        </row>
        <row r="109">
          <cell r="D109">
            <v>20</v>
          </cell>
        </row>
        <row r="110">
          <cell r="A110">
            <v>20113</v>
          </cell>
        </row>
        <row r="110">
          <cell r="D110">
            <v>169</v>
          </cell>
        </row>
        <row r="111">
          <cell r="A111">
            <v>2011301</v>
          </cell>
        </row>
        <row r="111">
          <cell r="D111">
            <v>119</v>
          </cell>
        </row>
        <row r="112">
          <cell r="A112">
            <v>2011302</v>
          </cell>
        </row>
        <row r="112">
          <cell r="D112">
            <v>0</v>
          </cell>
        </row>
        <row r="113">
          <cell r="A113">
            <v>2011303</v>
          </cell>
        </row>
        <row r="113">
          <cell r="D113">
            <v>0</v>
          </cell>
        </row>
        <row r="114">
          <cell r="A114">
            <v>2011304</v>
          </cell>
        </row>
        <row r="114">
          <cell r="D114">
            <v>0</v>
          </cell>
        </row>
        <row r="115">
          <cell r="A115">
            <v>2011305</v>
          </cell>
        </row>
        <row r="115">
          <cell r="D115">
            <v>0</v>
          </cell>
        </row>
        <row r="116">
          <cell r="A116">
            <v>2011306</v>
          </cell>
        </row>
        <row r="116">
          <cell r="D116">
            <v>0</v>
          </cell>
        </row>
        <row r="117">
          <cell r="A117">
            <v>2011307</v>
          </cell>
        </row>
        <row r="117">
          <cell r="D117">
            <v>0</v>
          </cell>
        </row>
        <row r="118">
          <cell r="A118">
            <v>2011308</v>
          </cell>
        </row>
        <row r="118">
          <cell r="D118">
            <v>50</v>
          </cell>
        </row>
        <row r="119">
          <cell r="A119">
            <v>2011350</v>
          </cell>
        </row>
        <row r="119">
          <cell r="D119">
            <v>0</v>
          </cell>
        </row>
        <row r="120">
          <cell r="A120">
            <v>2011399</v>
          </cell>
        </row>
        <row r="120">
          <cell r="D120">
            <v>0</v>
          </cell>
        </row>
        <row r="121">
          <cell r="A121">
            <v>20114</v>
          </cell>
        </row>
        <row r="121">
          <cell r="D121">
            <v>0</v>
          </cell>
        </row>
        <row r="122">
          <cell r="A122">
            <v>2011401</v>
          </cell>
        </row>
        <row r="122">
          <cell r="D122">
            <v>0</v>
          </cell>
        </row>
        <row r="123">
          <cell r="A123">
            <v>2011402</v>
          </cell>
        </row>
        <row r="123">
          <cell r="D123">
            <v>0</v>
          </cell>
        </row>
        <row r="124">
          <cell r="A124">
            <v>2011403</v>
          </cell>
        </row>
        <row r="124">
          <cell r="D124">
            <v>0</v>
          </cell>
        </row>
        <row r="125">
          <cell r="A125">
            <v>2011404</v>
          </cell>
        </row>
        <row r="125">
          <cell r="D125">
            <v>0</v>
          </cell>
        </row>
        <row r="126">
          <cell r="A126">
            <v>2011405</v>
          </cell>
        </row>
        <row r="126">
          <cell r="D126">
            <v>0</v>
          </cell>
        </row>
        <row r="127">
          <cell r="A127">
            <v>2011408</v>
          </cell>
        </row>
        <row r="127">
          <cell r="D127">
            <v>0</v>
          </cell>
        </row>
        <row r="128">
          <cell r="A128">
            <v>2011409</v>
          </cell>
        </row>
        <row r="128">
          <cell r="D128">
            <v>0</v>
          </cell>
        </row>
        <row r="129">
          <cell r="A129">
            <v>2011410</v>
          </cell>
        </row>
        <row r="129">
          <cell r="D129">
            <v>0</v>
          </cell>
        </row>
        <row r="130">
          <cell r="A130">
            <v>2011411</v>
          </cell>
        </row>
        <row r="130">
          <cell r="D130">
            <v>0</v>
          </cell>
        </row>
        <row r="131">
          <cell r="A131">
            <v>2011450</v>
          </cell>
        </row>
        <row r="131">
          <cell r="D131">
            <v>0</v>
          </cell>
        </row>
        <row r="132">
          <cell r="A132">
            <v>2011499</v>
          </cell>
        </row>
        <row r="132">
          <cell r="D132">
            <v>0</v>
          </cell>
        </row>
        <row r="133">
          <cell r="A133">
            <v>20123</v>
          </cell>
        </row>
        <row r="133">
          <cell r="D133">
            <v>200</v>
          </cell>
        </row>
        <row r="134">
          <cell r="A134">
            <v>2012301</v>
          </cell>
        </row>
        <row r="134">
          <cell r="D134">
            <v>0</v>
          </cell>
        </row>
        <row r="135">
          <cell r="A135">
            <v>2012302</v>
          </cell>
        </row>
        <row r="135">
          <cell r="D135">
            <v>0</v>
          </cell>
        </row>
        <row r="136">
          <cell r="A136">
            <v>2012303</v>
          </cell>
        </row>
        <row r="136">
          <cell r="D136">
            <v>0</v>
          </cell>
        </row>
        <row r="137">
          <cell r="A137">
            <v>2012304</v>
          </cell>
        </row>
        <row r="137">
          <cell r="D137">
            <v>200</v>
          </cell>
        </row>
        <row r="138">
          <cell r="A138">
            <v>2012350</v>
          </cell>
        </row>
        <row r="138">
          <cell r="D138">
            <v>0</v>
          </cell>
        </row>
        <row r="139">
          <cell r="A139">
            <v>2012399</v>
          </cell>
        </row>
        <row r="139">
          <cell r="D139">
            <v>0</v>
          </cell>
        </row>
        <row r="140">
          <cell r="A140">
            <v>20125</v>
          </cell>
        </row>
        <row r="140">
          <cell r="D140">
            <v>0</v>
          </cell>
        </row>
        <row r="141">
          <cell r="A141">
            <v>2012501</v>
          </cell>
        </row>
        <row r="141">
          <cell r="D141">
            <v>0</v>
          </cell>
        </row>
        <row r="142">
          <cell r="A142">
            <v>2012502</v>
          </cell>
        </row>
        <row r="142">
          <cell r="D142">
            <v>0</v>
          </cell>
        </row>
        <row r="143">
          <cell r="A143">
            <v>2012503</v>
          </cell>
        </row>
        <row r="143">
          <cell r="D143">
            <v>0</v>
          </cell>
        </row>
        <row r="144">
          <cell r="A144">
            <v>2012504</v>
          </cell>
        </row>
        <row r="144">
          <cell r="D144">
            <v>0</v>
          </cell>
        </row>
        <row r="145">
          <cell r="A145">
            <v>2012505</v>
          </cell>
        </row>
        <row r="145">
          <cell r="D145">
            <v>0</v>
          </cell>
        </row>
        <row r="146">
          <cell r="A146">
            <v>2012550</v>
          </cell>
        </row>
        <row r="146">
          <cell r="D146">
            <v>0</v>
          </cell>
        </row>
        <row r="147">
          <cell r="A147">
            <v>2012599</v>
          </cell>
        </row>
        <row r="147">
          <cell r="D147">
            <v>0</v>
          </cell>
        </row>
        <row r="148">
          <cell r="A148">
            <v>20126</v>
          </cell>
        </row>
        <row r="148">
          <cell r="D148">
            <v>115</v>
          </cell>
        </row>
        <row r="149">
          <cell r="A149">
            <v>2012601</v>
          </cell>
        </row>
        <row r="149">
          <cell r="D149">
            <v>0</v>
          </cell>
        </row>
        <row r="150">
          <cell r="A150">
            <v>2012602</v>
          </cell>
        </row>
        <row r="150">
          <cell r="D150">
            <v>0</v>
          </cell>
        </row>
        <row r="151">
          <cell r="A151">
            <v>2012603</v>
          </cell>
        </row>
        <row r="151">
          <cell r="D151">
            <v>0</v>
          </cell>
        </row>
        <row r="152">
          <cell r="A152">
            <v>2012604</v>
          </cell>
        </row>
        <row r="152">
          <cell r="D152">
            <v>115</v>
          </cell>
        </row>
        <row r="153">
          <cell r="A153">
            <v>2012699</v>
          </cell>
        </row>
        <row r="153">
          <cell r="D153">
            <v>0</v>
          </cell>
        </row>
        <row r="154">
          <cell r="A154">
            <v>20128</v>
          </cell>
        </row>
        <row r="154">
          <cell r="D154">
            <v>59</v>
          </cell>
        </row>
        <row r="155">
          <cell r="A155">
            <v>2012801</v>
          </cell>
        </row>
        <row r="155">
          <cell r="D155">
            <v>59</v>
          </cell>
        </row>
        <row r="156">
          <cell r="A156">
            <v>2012802</v>
          </cell>
        </row>
        <row r="156">
          <cell r="D156">
            <v>0</v>
          </cell>
        </row>
        <row r="157">
          <cell r="A157">
            <v>2012803</v>
          </cell>
        </row>
        <row r="157">
          <cell r="D157">
            <v>0</v>
          </cell>
        </row>
        <row r="158">
          <cell r="A158">
            <v>2012804</v>
          </cell>
        </row>
        <row r="158">
          <cell r="D158">
            <v>0</v>
          </cell>
        </row>
        <row r="159">
          <cell r="A159">
            <v>2012850</v>
          </cell>
        </row>
        <row r="159">
          <cell r="D159">
            <v>0</v>
          </cell>
        </row>
        <row r="160">
          <cell r="A160">
            <v>2012899</v>
          </cell>
        </row>
        <row r="160">
          <cell r="D160">
            <v>0</v>
          </cell>
        </row>
        <row r="161">
          <cell r="A161">
            <v>20129</v>
          </cell>
        </row>
        <row r="161">
          <cell r="D161">
            <v>305</v>
          </cell>
        </row>
        <row r="162">
          <cell r="A162">
            <v>2012901</v>
          </cell>
        </row>
        <row r="162">
          <cell r="D162">
            <v>286</v>
          </cell>
        </row>
        <row r="163">
          <cell r="A163">
            <v>2012902</v>
          </cell>
        </row>
        <row r="163">
          <cell r="D163">
            <v>5</v>
          </cell>
        </row>
        <row r="164">
          <cell r="A164">
            <v>2012903</v>
          </cell>
        </row>
        <row r="164">
          <cell r="D164">
            <v>0</v>
          </cell>
        </row>
        <row r="165">
          <cell r="A165">
            <v>2012906</v>
          </cell>
        </row>
        <row r="165">
          <cell r="D165">
            <v>0</v>
          </cell>
        </row>
        <row r="166">
          <cell r="A166">
            <v>2012950</v>
          </cell>
        </row>
        <row r="166">
          <cell r="D166">
            <v>0</v>
          </cell>
        </row>
        <row r="167">
          <cell r="A167">
            <v>2012999</v>
          </cell>
        </row>
        <row r="167">
          <cell r="D167">
            <v>14</v>
          </cell>
        </row>
        <row r="168">
          <cell r="A168">
            <v>20131</v>
          </cell>
        </row>
        <row r="168">
          <cell r="D168">
            <v>1620</v>
          </cell>
        </row>
        <row r="169">
          <cell r="A169">
            <v>2013101</v>
          </cell>
        </row>
        <row r="169">
          <cell r="D169">
            <v>588</v>
          </cell>
        </row>
        <row r="170">
          <cell r="A170">
            <v>2013102</v>
          </cell>
        </row>
        <row r="170">
          <cell r="D170">
            <v>134</v>
          </cell>
        </row>
        <row r="171">
          <cell r="A171">
            <v>2013103</v>
          </cell>
        </row>
        <row r="171">
          <cell r="D171">
            <v>0</v>
          </cell>
        </row>
        <row r="172">
          <cell r="A172">
            <v>2013105</v>
          </cell>
        </row>
        <row r="172">
          <cell r="D172">
            <v>77</v>
          </cell>
        </row>
        <row r="173">
          <cell r="A173">
            <v>2013150</v>
          </cell>
        </row>
        <row r="173">
          <cell r="D173">
            <v>596</v>
          </cell>
        </row>
        <row r="174">
          <cell r="A174">
            <v>2013199</v>
          </cell>
        </row>
        <row r="174">
          <cell r="D174">
            <v>225</v>
          </cell>
        </row>
        <row r="175">
          <cell r="A175">
            <v>20132</v>
          </cell>
        </row>
        <row r="175">
          <cell r="D175">
            <v>768</v>
          </cell>
        </row>
        <row r="176">
          <cell r="A176">
            <v>2013201</v>
          </cell>
        </row>
        <row r="176">
          <cell r="D176">
            <v>472</v>
          </cell>
        </row>
        <row r="177">
          <cell r="A177">
            <v>2013202</v>
          </cell>
        </row>
        <row r="177">
          <cell r="D177">
            <v>296</v>
          </cell>
        </row>
        <row r="178">
          <cell r="A178">
            <v>2013203</v>
          </cell>
        </row>
        <row r="178">
          <cell r="D178">
            <v>0</v>
          </cell>
        </row>
        <row r="179">
          <cell r="A179">
            <v>2013204</v>
          </cell>
        </row>
        <row r="179">
          <cell r="D179">
            <v>0</v>
          </cell>
        </row>
        <row r="180">
          <cell r="A180">
            <v>2013250</v>
          </cell>
        </row>
        <row r="180">
          <cell r="D180">
            <v>0</v>
          </cell>
        </row>
        <row r="181">
          <cell r="A181">
            <v>2013299</v>
          </cell>
        </row>
        <row r="181">
          <cell r="D181">
            <v>0</v>
          </cell>
        </row>
        <row r="182">
          <cell r="A182">
            <v>20133</v>
          </cell>
        </row>
        <row r="182">
          <cell r="D182">
            <v>311</v>
          </cell>
        </row>
        <row r="183">
          <cell r="A183">
            <v>2013301</v>
          </cell>
        </row>
        <row r="183">
          <cell r="D183">
            <v>283</v>
          </cell>
        </row>
        <row r="184">
          <cell r="A184">
            <v>2013302</v>
          </cell>
        </row>
        <row r="184">
          <cell r="D184">
            <v>12</v>
          </cell>
        </row>
        <row r="185">
          <cell r="A185">
            <v>2013303</v>
          </cell>
        </row>
        <row r="185">
          <cell r="D185">
            <v>0</v>
          </cell>
        </row>
        <row r="186">
          <cell r="A186">
            <v>2013304</v>
          </cell>
        </row>
        <row r="186">
          <cell r="D186">
            <v>5</v>
          </cell>
        </row>
        <row r="187">
          <cell r="A187">
            <v>2013350</v>
          </cell>
        </row>
        <row r="187">
          <cell r="D187">
            <v>0</v>
          </cell>
        </row>
        <row r="188">
          <cell r="A188">
            <v>2013399</v>
          </cell>
        </row>
        <row r="188">
          <cell r="D188">
            <v>11</v>
          </cell>
        </row>
        <row r="189">
          <cell r="A189">
            <v>20134</v>
          </cell>
        </row>
        <row r="189">
          <cell r="D189">
            <v>233</v>
          </cell>
        </row>
        <row r="190">
          <cell r="A190">
            <v>2013401</v>
          </cell>
        </row>
        <row r="190">
          <cell r="D190">
            <v>228</v>
          </cell>
        </row>
        <row r="191">
          <cell r="A191">
            <v>2013402</v>
          </cell>
        </row>
        <row r="191">
          <cell r="D191">
            <v>0</v>
          </cell>
        </row>
        <row r="192">
          <cell r="A192">
            <v>2013403</v>
          </cell>
        </row>
        <row r="192">
          <cell r="D192">
            <v>0</v>
          </cell>
        </row>
        <row r="193">
          <cell r="A193">
            <v>2013404</v>
          </cell>
        </row>
        <row r="193">
          <cell r="D193">
            <v>0</v>
          </cell>
        </row>
        <row r="194">
          <cell r="A194">
            <v>2013405</v>
          </cell>
        </row>
        <row r="194">
          <cell r="D194">
            <v>0</v>
          </cell>
        </row>
        <row r="195">
          <cell r="A195">
            <v>2013450</v>
          </cell>
        </row>
        <row r="195">
          <cell r="D195">
            <v>0</v>
          </cell>
        </row>
        <row r="196">
          <cell r="A196">
            <v>2013499</v>
          </cell>
        </row>
        <row r="196">
          <cell r="D196">
            <v>5</v>
          </cell>
        </row>
        <row r="197">
          <cell r="A197">
            <v>20135</v>
          </cell>
        </row>
        <row r="197">
          <cell r="D197">
            <v>0</v>
          </cell>
        </row>
        <row r="198">
          <cell r="A198">
            <v>2013501</v>
          </cell>
        </row>
        <row r="198">
          <cell r="D198">
            <v>0</v>
          </cell>
        </row>
        <row r="199">
          <cell r="A199">
            <v>2013502</v>
          </cell>
        </row>
        <row r="199">
          <cell r="D199">
            <v>0</v>
          </cell>
        </row>
        <row r="200">
          <cell r="A200">
            <v>2013503</v>
          </cell>
        </row>
        <row r="200">
          <cell r="D200">
            <v>0</v>
          </cell>
        </row>
        <row r="201">
          <cell r="A201">
            <v>2013550</v>
          </cell>
        </row>
        <row r="201">
          <cell r="D201">
            <v>0</v>
          </cell>
        </row>
        <row r="202">
          <cell r="A202">
            <v>2013599</v>
          </cell>
        </row>
        <row r="202">
          <cell r="D202">
            <v>0</v>
          </cell>
        </row>
        <row r="203">
          <cell r="A203">
            <v>20136</v>
          </cell>
        </row>
        <row r="203">
          <cell r="D203">
            <v>922</v>
          </cell>
        </row>
        <row r="204">
          <cell r="A204">
            <v>2013601</v>
          </cell>
        </row>
        <row r="204">
          <cell r="D204">
            <v>536</v>
          </cell>
        </row>
        <row r="205">
          <cell r="A205">
            <v>2013602</v>
          </cell>
        </row>
        <row r="205">
          <cell r="D205">
            <v>143</v>
          </cell>
        </row>
        <row r="206">
          <cell r="A206">
            <v>2013603</v>
          </cell>
        </row>
        <row r="206">
          <cell r="D206">
            <v>0</v>
          </cell>
        </row>
        <row r="207">
          <cell r="A207">
            <v>2013650</v>
          </cell>
        </row>
        <row r="207">
          <cell r="D207">
            <v>243</v>
          </cell>
        </row>
        <row r="208">
          <cell r="A208">
            <v>2013699</v>
          </cell>
        </row>
        <row r="208">
          <cell r="D208">
            <v>0</v>
          </cell>
        </row>
        <row r="209">
          <cell r="A209">
            <v>20137</v>
          </cell>
        </row>
        <row r="209">
          <cell r="D209">
            <v>0</v>
          </cell>
        </row>
        <row r="210">
          <cell r="A210">
            <v>2013701</v>
          </cell>
        </row>
        <row r="210">
          <cell r="D210">
            <v>0</v>
          </cell>
        </row>
        <row r="211">
          <cell r="A211">
            <v>2013702</v>
          </cell>
        </row>
        <row r="211">
          <cell r="D211">
            <v>0</v>
          </cell>
        </row>
        <row r="212">
          <cell r="A212">
            <v>2013703</v>
          </cell>
        </row>
        <row r="212">
          <cell r="D212">
            <v>0</v>
          </cell>
        </row>
        <row r="213">
          <cell r="A213">
            <v>2013704</v>
          </cell>
        </row>
        <row r="213">
          <cell r="D213">
            <v>0</v>
          </cell>
        </row>
        <row r="214">
          <cell r="A214">
            <v>2013750</v>
          </cell>
        </row>
        <row r="214">
          <cell r="D214">
            <v>0</v>
          </cell>
        </row>
        <row r="215">
          <cell r="A215">
            <v>2013799</v>
          </cell>
        </row>
        <row r="215">
          <cell r="D215">
            <v>0</v>
          </cell>
        </row>
        <row r="216">
          <cell r="A216">
            <v>20138</v>
          </cell>
        </row>
        <row r="216">
          <cell r="D216">
            <v>1089</v>
          </cell>
        </row>
        <row r="217">
          <cell r="A217">
            <v>2013801</v>
          </cell>
        </row>
        <row r="217">
          <cell r="D217">
            <v>1064</v>
          </cell>
        </row>
        <row r="218">
          <cell r="A218">
            <v>2013802</v>
          </cell>
        </row>
        <row r="218">
          <cell r="D218">
            <v>23</v>
          </cell>
        </row>
        <row r="219">
          <cell r="A219">
            <v>2013803</v>
          </cell>
        </row>
        <row r="219">
          <cell r="D219">
            <v>0</v>
          </cell>
        </row>
        <row r="220">
          <cell r="A220">
            <v>2013804</v>
          </cell>
        </row>
        <row r="220">
          <cell r="D220">
            <v>0</v>
          </cell>
        </row>
        <row r="221">
          <cell r="A221">
            <v>2013805</v>
          </cell>
        </row>
        <row r="221">
          <cell r="D221">
            <v>2</v>
          </cell>
        </row>
        <row r="222">
          <cell r="A222">
            <v>2013808</v>
          </cell>
        </row>
        <row r="222">
          <cell r="D222">
            <v>0</v>
          </cell>
        </row>
        <row r="223">
          <cell r="A223">
            <v>2013810</v>
          </cell>
        </row>
        <row r="223">
          <cell r="D223">
            <v>0</v>
          </cell>
        </row>
        <row r="224">
          <cell r="A224">
            <v>2013812</v>
          </cell>
        </row>
        <row r="224">
          <cell r="D224">
            <v>0</v>
          </cell>
        </row>
        <row r="225">
          <cell r="A225">
            <v>2013813</v>
          </cell>
        </row>
        <row r="225">
          <cell r="D225">
            <v>0</v>
          </cell>
        </row>
        <row r="226">
          <cell r="A226">
            <v>2013814</v>
          </cell>
        </row>
        <row r="226">
          <cell r="D226">
            <v>0</v>
          </cell>
        </row>
        <row r="227">
          <cell r="A227">
            <v>2013815</v>
          </cell>
        </row>
        <row r="227">
          <cell r="D227">
            <v>0</v>
          </cell>
        </row>
        <row r="228">
          <cell r="A228">
            <v>2013816</v>
          </cell>
        </row>
        <row r="228">
          <cell r="D228">
            <v>0</v>
          </cell>
        </row>
        <row r="229">
          <cell r="A229">
            <v>2013850</v>
          </cell>
        </row>
        <row r="229">
          <cell r="D229">
            <v>0</v>
          </cell>
        </row>
        <row r="230">
          <cell r="A230">
            <v>2013899</v>
          </cell>
        </row>
        <row r="230">
          <cell r="D230">
            <v>0</v>
          </cell>
        </row>
        <row r="231">
          <cell r="A231">
            <v>20199</v>
          </cell>
        </row>
        <row r="231">
          <cell r="D231">
            <v>744</v>
          </cell>
        </row>
        <row r="232">
          <cell r="A232">
            <v>2019901</v>
          </cell>
        </row>
        <row r="232">
          <cell r="D232">
            <v>0</v>
          </cell>
        </row>
        <row r="233">
          <cell r="A233">
            <v>2019999</v>
          </cell>
        </row>
        <row r="233">
          <cell r="D233">
            <v>744</v>
          </cell>
        </row>
        <row r="234">
          <cell r="A234">
            <v>202</v>
          </cell>
        </row>
        <row r="234">
          <cell r="D234">
            <v>0</v>
          </cell>
        </row>
        <row r="235">
          <cell r="A235">
            <v>20205</v>
          </cell>
        </row>
        <row r="236">
          <cell r="A236">
            <v>20299</v>
          </cell>
        </row>
        <row r="237">
          <cell r="A237">
            <v>203</v>
          </cell>
        </row>
        <row r="237">
          <cell r="D237">
            <v>104</v>
          </cell>
        </row>
        <row r="238">
          <cell r="A238">
            <v>20301</v>
          </cell>
        </row>
        <row r="238">
          <cell r="D238">
            <v>0</v>
          </cell>
        </row>
        <row r="239">
          <cell r="A239">
            <v>2030101</v>
          </cell>
        </row>
        <row r="239">
          <cell r="D239">
            <v>0</v>
          </cell>
        </row>
        <row r="240">
          <cell r="A240">
            <v>2030102</v>
          </cell>
        </row>
        <row r="240">
          <cell r="D240">
            <v>0</v>
          </cell>
        </row>
        <row r="241">
          <cell r="A241">
            <v>2030199</v>
          </cell>
        </row>
        <row r="241">
          <cell r="D241">
            <v>0</v>
          </cell>
        </row>
        <row r="242">
          <cell r="A242">
            <v>20304</v>
          </cell>
        </row>
        <row r="242">
          <cell r="D242">
            <v>0</v>
          </cell>
        </row>
        <row r="243">
          <cell r="A243">
            <v>2030401</v>
          </cell>
        </row>
        <row r="243">
          <cell r="D243">
            <v>0</v>
          </cell>
        </row>
        <row r="244">
          <cell r="A244">
            <v>20305</v>
          </cell>
        </row>
        <row r="244">
          <cell r="D244">
            <v>0</v>
          </cell>
        </row>
        <row r="245">
          <cell r="A245">
            <v>2030501</v>
          </cell>
        </row>
        <row r="245">
          <cell r="D245">
            <v>0</v>
          </cell>
        </row>
        <row r="246">
          <cell r="A246">
            <v>20306</v>
          </cell>
        </row>
        <row r="246">
          <cell r="D246">
            <v>104</v>
          </cell>
        </row>
        <row r="247">
          <cell r="A247">
            <v>2030601</v>
          </cell>
        </row>
        <row r="247">
          <cell r="D247">
            <v>55</v>
          </cell>
        </row>
        <row r="248">
          <cell r="A248">
            <v>2030602</v>
          </cell>
        </row>
        <row r="248">
          <cell r="D248">
            <v>0</v>
          </cell>
        </row>
        <row r="249">
          <cell r="A249">
            <v>2030603</v>
          </cell>
        </row>
        <row r="249">
          <cell r="D249">
            <v>0</v>
          </cell>
        </row>
        <row r="250">
          <cell r="A250">
            <v>2030604</v>
          </cell>
        </row>
        <row r="250">
          <cell r="D250">
            <v>0</v>
          </cell>
        </row>
        <row r="251">
          <cell r="A251">
            <v>2030607</v>
          </cell>
        </row>
        <row r="251">
          <cell r="D251">
            <v>9</v>
          </cell>
        </row>
        <row r="252">
          <cell r="A252">
            <v>2030608</v>
          </cell>
        </row>
        <row r="252">
          <cell r="D252">
            <v>0</v>
          </cell>
        </row>
        <row r="253">
          <cell r="A253">
            <v>2030699</v>
          </cell>
        </row>
        <row r="253">
          <cell r="D253">
            <v>40</v>
          </cell>
        </row>
        <row r="254">
          <cell r="A254">
            <v>20399</v>
          </cell>
        </row>
        <row r="254">
          <cell r="D254">
            <v>0</v>
          </cell>
        </row>
        <row r="255">
          <cell r="A255">
            <v>2039999</v>
          </cell>
        </row>
        <row r="255">
          <cell r="D255">
            <v>0</v>
          </cell>
        </row>
        <row r="256">
          <cell r="A256">
            <v>204</v>
          </cell>
        </row>
        <row r="256">
          <cell r="D256">
            <v>8373</v>
          </cell>
        </row>
        <row r="257">
          <cell r="A257">
            <v>20401</v>
          </cell>
        </row>
        <row r="257">
          <cell r="D257">
            <v>0</v>
          </cell>
        </row>
        <row r="258">
          <cell r="A258">
            <v>2040101</v>
          </cell>
        </row>
        <row r="258">
          <cell r="D258">
            <v>0</v>
          </cell>
        </row>
        <row r="259">
          <cell r="A259">
            <v>2040199</v>
          </cell>
        </row>
        <row r="259">
          <cell r="D259">
            <v>0</v>
          </cell>
        </row>
        <row r="260">
          <cell r="A260">
            <v>20402</v>
          </cell>
        </row>
        <row r="260">
          <cell r="D260">
            <v>7728</v>
          </cell>
        </row>
        <row r="261">
          <cell r="A261">
            <v>2040201</v>
          </cell>
        </row>
        <row r="261">
          <cell r="D261">
            <v>7246</v>
          </cell>
        </row>
        <row r="262">
          <cell r="A262">
            <v>2040202</v>
          </cell>
        </row>
        <row r="262">
          <cell r="D262">
            <v>240</v>
          </cell>
        </row>
        <row r="263">
          <cell r="A263">
            <v>2040203</v>
          </cell>
        </row>
        <row r="263">
          <cell r="D263">
            <v>0</v>
          </cell>
        </row>
        <row r="264">
          <cell r="A264">
            <v>2040219</v>
          </cell>
        </row>
        <row r="264">
          <cell r="D264">
            <v>53</v>
          </cell>
        </row>
        <row r="265">
          <cell r="A265">
            <v>2040220</v>
          </cell>
        </row>
        <row r="265">
          <cell r="D265">
            <v>184</v>
          </cell>
        </row>
        <row r="266">
          <cell r="A266">
            <v>2040221</v>
          </cell>
        </row>
        <row r="266">
          <cell r="D266">
            <v>0</v>
          </cell>
        </row>
        <row r="267">
          <cell r="A267">
            <v>2040222</v>
          </cell>
        </row>
        <row r="267">
          <cell r="D267">
            <v>0</v>
          </cell>
        </row>
        <row r="268">
          <cell r="A268">
            <v>2040223</v>
          </cell>
        </row>
        <row r="268">
          <cell r="D268">
            <v>0</v>
          </cell>
        </row>
        <row r="269">
          <cell r="A269">
            <v>2040250</v>
          </cell>
        </row>
        <row r="269">
          <cell r="D269">
            <v>0</v>
          </cell>
        </row>
        <row r="270">
          <cell r="A270">
            <v>2040299</v>
          </cell>
        </row>
        <row r="270">
          <cell r="D270">
            <v>5</v>
          </cell>
        </row>
        <row r="271">
          <cell r="A271">
            <v>20403</v>
          </cell>
        </row>
        <row r="271">
          <cell r="D271">
            <v>0</v>
          </cell>
        </row>
        <row r="272">
          <cell r="A272">
            <v>2040301</v>
          </cell>
        </row>
        <row r="272">
          <cell r="D272">
            <v>0</v>
          </cell>
        </row>
        <row r="273">
          <cell r="A273">
            <v>2040302</v>
          </cell>
        </row>
        <row r="273">
          <cell r="D273">
            <v>0</v>
          </cell>
        </row>
        <row r="274">
          <cell r="A274">
            <v>2040303</v>
          </cell>
        </row>
        <row r="274">
          <cell r="D274">
            <v>0</v>
          </cell>
        </row>
        <row r="275">
          <cell r="A275">
            <v>2040304</v>
          </cell>
        </row>
        <row r="275">
          <cell r="D275">
            <v>0</v>
          </cell>
        </row>
        <row r="276">
          <cell r="A276">
            <v>2040350</v>
          </cell>
        </row>
        <row r="276">
          <cell r="D276">
            <v>0</v>
          </cell>
        </row>
        <row r="277">
          <cell r="A277">
            <v>2040399</v>
          </cell>
        </row>
        <row r="277">
          <cell r="D277">
            <v>0</v>
          </cell>
        </row>
        <row r="278">
          <cell r="A278">
            <v>20404</v>
          </cell>
        </row>
        <row r="278">
          <cell r="D278">
            <v>19</v>
          </cell>
        </row>
        <row r="279">
          <cell r="A279">
            <v>2040401</v>
          </cell>
        </row>
        <row r="279">
          <cell r="D279">
            <v>18</v>
          </cell>
        </row>
        <row r="280">
          <cell r="A280">
            <v>2040402</v>
          </cell>
        </row>
        <row r="280">
          <cell r="D280">
            <v>0</v>
          </cell>
        </row>
        <row r="281">
          <cell r="A281">
            <v>2040403</v>
          </cell>
        </row>
        <row r="281">
          <cell r="D281">
            <v>0</v>
          </cell>
        </row>
        <row r="282">
          <cell r="A282">
            <v>2040409</v>
          </cell>
        </row>
        <row r="282">
          <cell r="D282">
            <v>0</v>
          </cell>
        </row>
        <row r="283">
          <cell r="A283">
            <v>2040410</v>
          </cell>
        </row>
        <row r="283">
          <cell r="D283">
            <v>0</v>
          </cell>
        </row>
        <row r="284">
          <cell r="A284">
            <v>2040450</v>
          </cell>
        </row>
        <row r="284">
          <cell r="D284">
            <v>0</v>
          </cell>
        </row>
        <row r="285">
          <cell r="A285">
            <v>2040499</v>
          </cell>
        </row>
        <row r="285">
          <cell r="D285">
            <v>1</v>
          </cell>
        </row>
        <row r="286">
          <cell r="A286">
            <v>20405</v>
          </cell>
        </row>
        <row r="286">
          <cell r="D286">
            <v>38</v>
          </cell>
        </row>
        <row r="287">
          <cell r="A287">
            <v>2040501</v>
          </cell>
        </row>
        <row r="287">
          <cell r="D287">
            <v>0</v>
          </cell>
        </row>
        <row r="288">
          <cell r="A288">
            <v>2040502</v>
          </cell>
        </row>
        <row r="288">
          <cell r="D288">
            <v>0</v>
          </cell>
        </row>
        <row r="289">
          <cell r="A289">
            <v>2040503</v>
          </cell>
        </row>
        <row r="289">
          <cell r="D289">
            <v>0</v>
          </cell>
        </row>
        <row r="290">
          <cell r="A290">
            <v>2040504</v>
          </cell>
        </row>
        <row r="290">
          <cell r="D290">
            <v>0</v>
          </cell>
        </row>
        <row r="291">
          <cell r="A291">
            <v>2040505</v>
          </cell>
        </row>
        <row r="291">
          <cell r="D291">
            <v>0</v>
          </cell>
        </row>
        <row r="292">
          <cell r="A292">
            <v>2040506</v>
          </cell>
        </row>
        <row r="292">
          <cell r="D292">
            <v>0</v>
          </cell>
        </row>
        <row r="293">
          <cell r="A293">
            <v>2040550</v>
          </cell>
        </row>
        <row r="293">
          <cell r="D293">
            <v>0</v>
          </cell>
        </row>
        <row r="294">
          <cell r="A294">
            <v>2040599</v>
          </cell>
        </row>
        <row r="294">
          <cell r="D294">
            <v>38</v>
          </cell>
        </row>
        <row r="295">
          <cell r="A295">
            <v>20406</v>
          </cell>
        </row>
        <row r="295">
          <cell r="D295">
            <v>588</v>
          </cell>
        </row>
        <row r="296">
          <cell r="A296">
            <v>2040601</v>
          </cell>
        </row>
        <row r="296">
          <cell r="D296">
            <v>550</v>
          </cell>
        </row>
        <row r="297">
          <cell r="A297">
            <v>2040602</v>
          </cell>
        </row>
        <row r="297">
          <cell r="D297">
            <v>0</v>
          </cell>
        </row>
        <row r="298">
          <cell r="A298">
            <v>2040603</v>
          </cell>
        </row>
        <row r="298">
          <cell r="D298">
            <v>0</v>
          </cell>
        </row>
        <row r="299">
          <cell r="A299">
            <v>2040604</v>
          </cell>
        </row>
        <row r="299">
          <cell r="D299">
            <v>11</v>
          </cell>
        </row>
        <row r="300">
          <cell r="A300">
            <v>2040605</v>
          </cell>
        </row>
        <row r="300">
          <cell r="D300">
            <v>12</v>
          </cell>
        </row>
        <row r="301">
          <cell r="A301">
            <v>2040606</v>
          </cell>
        </row>
        <row r="301">
          <cell r="D301">
            <v>0</v>
          </cell>
        </row>
        <row r="302">
          <cell r="A302">
            <v>2040607</v>
          </cell>
        </row>
        <row r="302">
          <cell r="D302">
            <v>5</v>
          </cell>
        </row>
        <row r="303">
          <cell r="A303">
            <v>2040608</v>
          </cell>
        </row>
        <row r="303">
          <cell r="D303">
            <v>0</v>
          </cell>
        </row>
        <row r="304">
          <cell r="A304">
            <v>2040610</v>
          </cell>
        </row>
        <row r="304">
          <cell r="D304">
            <v>5</v>
          </cell>
        </row>
        <row r="305">
          <cell r="A305">
            <v>2040612</v>
          </cell>
        </row>
        <row r="305">
          <cell r="D305">
            <v>5</v>
          </cell>
        </row>
        <row r="306">
          <cell r="A306">
            <v>2040613</v>
          </cell>
        </row>
        <row r="306">
          <cell r="D306">
            <v>0</v>
          </cell>
        </row>
        <row r="307">
          <cell r="A307">
            <v>2040650</v>
          </cell>
        </row>
        <row r="307">
          <cell r="D307">
            <v>0</v>
          </cell>
        </row>
        <row r="308">
          <cell r="A308">
            <v>2040699</v>
          </cell>
        </row>
        <row r="308">
          <cell r="D308">
            <v>0</v>
          </cell>
        </row>
        <row r="309">
          <cell r="A309">
            <v>20407</v>
          </cell>
        </row>
        <row r="309">
          <cell r="D309">
            <v>0</v>
          </cell>
        </row>
        <row r="310">
          <cell r="A310">
            <v>2040701</v>
          </cell>
        </row>
        <row r="310">
          <cell r="D310">
            <v>0</v>
          </cell>
        </row>
        <row r="311">
          <cell r="A311">
            <v>2040702</v>
          </cell>
        </row>
        <row r="311">
          <cell r="D311">
            <v>0</v>
          </cell>
        </row>
        <row r="312">
          <cell r="A312">
            <v>2040703</v>
          </cell>
        </row>
        <row r="312">
          <cell r="D312">
            <v>0</v>
          </cell>
        </row>
        <row r="313">
          <cell r="A313">
            <v>2040704</v>
          </cell>
        </row>
        <row r="313">
          <cell r="D313">
            <v>0</v>
          </cell>
        </row>
        <row r="314">
          <cell r="A314">
            <v>2040705</v>
          </cell>
        </row>
        <row r="314">
          <cell r="D314">
            <v>0</v>
          </cell>
        </row>
        <row r="315">
          <cell r="A315">
            <v>2040706</v>
          </cell>
        </row>
        <row r="315">
          <cell r="D315">
            <v>0</v>
          </cell>
        </row>
        <row r="316">
          <cell r="A316">
            <v>2040707</v>
          </cell>
        </row>
        <row r="316">
          <cell r="D316">
            <v>0</v>
          </cell>
        </row>
        <row r="317">
          <cell r="A317">
            <v>2040750</v>
          </cell>
        </row>
        <row r="317">
          <cell r="D317">
            <v>0</v>
          </cell>
        </row>
        <row r="318">
          <cell r="A318">
            <v>2040799</v>
          </cell>
        </row>
        <row r="318">
          <cell r="D318">
            <v>0</v>
          </cell>
        </row>
        <row r="319">
          <cell r="A319">
            <v>20408</v>
          </cell>
        </row>
        <row r="319">
          <cell r="D319">
            <v>0</v>
          </cell>
        </row>
        <row r="320">
          <cell r="A320">
            <v>2040801</v>
          </cell>
        </row>
        <row r="320">
          <cell r="D320">
            <v>0</v>
          </cell>
        </row>
        <row r="321">
          <cell r="A321">
            <v>2040802</v>
          </cell>
        </row>
        <row r="321">
          <cell r="D321">
            <v>0</v>
          </cell>
        </row>
        <row r="322">
          <cell r="A322">
            <v>2040803</v>
          </cell>
        </row>
        <row r="322">
          <cell r="D322">
            <v>0</v>
          </cell>
        </row>
        <row r="323">
          <cell r="A323">
            <v>2040804</v>
          </cell>
        </row>
        <row r="323">
          <cell r="D323">
            <v>0</v>
          </cell>
        </row>
        <row r="324">
          <cell r="A324">
            <v>2040805</v>
          </cell>
        </row>
        <row r="324">
          <cell r="D324">
            <v>0</v>
          </cell>
        </row>
        <row r="325">
          <cell r="A325">
            <v>2040806</v>
          </cell>
        </row>
        <row r="325">
          <cell r="D325">
            <v>0</v>
          </cell>
        </row>
        <row r="326">
          <cell r="A326">
            <v>2040807</v>
          </cell>
        </row>
        <row r="326">
          <cell r="D326">
            <v>0</v>
          </cell>
        </row>
        <row r="327">
          <cell r="A327">
            <v>2040850</v>
          </cell>
        </row>
        <row r="327">
          <cell r="D327">
            <v>0</v>
          </cell>
        </row>
        <row r="328">
          <cell r="A328">
            <v>2040899</v>
          </cell>
        </row>
        <row r="328">
          <cell r="D328">
            <v>0</v>
          </cell>
        </row>
        <row r="329">
          <cell r="A329">
            <v>20409</v>
          </cell>
        </row>
        <row r="329">
          <cell r="D329">
            <v>0</v>
          </cell>
        </row>
        <row r="330">
          <cell r="A330">
            <v>2040901</v>
          </cell>
        </row>
        <row r="330">
          <cell r="D330">
            <v>0</v>
          </cell>
        </row>
        <row r="331">
          <cell r="A331">
            <v>2040902</v>
          </cell>
        </row>
        <row r="331">
          <cell r="D331">
            <v>0</v>
          </cell>
        </row>
        <row r="332">
          <cell r="A332">
            <v>2040903</v>
          </cell>
        </row>
        <row r="332">
          <cell r="D332">
            <v>0</v>
          </cell>
        </row>
        <row r="333">
          <cell r="A333">
            <v>2040904</v>
          </cell>
        </row>
        <row r="333">
          <cell r="D333">
            <v>0</v>
          </cell>
        </row>
        <row r="334">
          <cell r="A334">
            <v>2040905</v>
          </cell>
        </row>
        <row r="334">
          <cell r="D334">
            <v>0</v>
          </cell>
        </row>
        <row r="335">
          <cell r="A335">
            <v>2040950</v>
          </cell>
        </row>
        <row r="335">
          <cell r="D335">
            <v>0</v>
          </cell>
        </row>
        <row r="336">
          <cell r="A336">
            <v>2040999</v>
          </cell>
        </row>
        <row r="336">
          <cell r="D336">
            <v>0</v>
          </cell>
        </row>
        <row r="337">
          <cell r="A337">
            <v>20410</v>
          </cell>
        </row>
        <row r="337">
          <cell r="D337">
            <v>0</v>
          </cell>
        </row>
        <row r="338">
          <cell r="A338">
            <v>2041001</v>
          </cell>
        </row>
        <row r="338">
          <cell r="D338">
            <v>0</v>
          </cell>
        </row>
        <row r="339">
          <cell r="A339">
            <v>2041002</v>
          </cell>
        </row>
        <row r="339">
          <cell r="D339">
            <v>0</v>
          </cell>
        </row>
        <row r="340">
          <cell r="A340">
            <v>2041006</v>
          </cell>
        </row>
        <row r="340">
          <cell r="D340">
            <v>0</v>
          </cell>
        </row>
        <row r="341">
          <cell r="A341">
            <v>2041007</v>
          </cell>
        </row>
        <row r="341">
          <cell r="D341">
            <v>0</v>
          </cell>
        </row>
        <row r="342">
          <cell r="A342">
            <v>2041099</v>
          </cell>
        </row>
        <row r="342">
          <cell r="D342">
            <v>0</v>
          </cell>
        </row>
        <row r="343">
          <cell r="A343">
            <v>20499</v>
          </cell>
        </row>
        <row r="343">
          <cell r="D343">
            <v>0</v>
          </cell>
        </row>
        <row r="344">
          <cell r="A344">
            <v>2049902</v>
          </cell>
        </row>
        <row r="344">
          <cell r="D344">
            <v>0</v>
          </cell>
        </row>
        <row r="345">
          <cell r="A345">
            <v>2049999</v>
          </cell>
        </row>
        <row r="345">
          <cell r="D345">
            <v>0</v>
          </cell>
        </row>
        <row r="346">
          <cell r="A346">
            <v>205</v>
          </cell>
        </row>
        <row r="346">
          <cell r="D346">
            <v>42461</v>
          </cell>
        </row>
        <row r="347">
          <cell r="A347">
            <v>20501</v>
          </cell>
        </row>
        <row r="347">
          <cell r="D347">
            <v>633</v>
          </cell>
        </row>
        <row r="348">
          <cell r="A348">
            <v>2050101</v>
          </cell>
        </row>
        <row r="348">
          <cell r="D348">
            <v>232</v>
          </cell>
        </row>
        <row r="349">
          <cell r="A349">
            <v>2050102</v>
          </cell>
        </row>
        <row r="349">
          <cell r="D349">
            <v>0</v>
          </cell>
        </row>
        <row r="350">
          <cell r="A350">
            <v>2050103</v>
          </cell>
        </row>
        <row r="350">
          <cell r="D350">
            <v>0</v>
          </cell>
        </row>
        <row r="351">
          <cell r="A351">
            <v>2050199</v>
          </cell>
        </row>
        <row r="351">
          <cell r="D351">
            <v>401</v>
          </cell>
        </row>
        <row r="352">
          <cell r="A352">
            <v>20502</v>
          </cell>
        </row>
        <row r="352">
          <cell r="D352">
            <v>39491</v>
          </cell>
        </row>
        <row r="353">
          <cell r="A353">
            <v>2050201</v>
          </cell>
        </row>
        <row r="353">
          <cell r="D353">
            <v>2297</v>
          </cell>
        </row>
        <row r="354">
          <cell r="A354">
            <v>2050202</v>
          </cell>
        </row>
        <row r="354">
          <cell r="D354">
            <v>19598</v>
          </cell>
        </row>
        <row r="355">
          <cell r="A355">
            <v>2050203</v>
          </cell>
        </row>
        <row r="355">
          <cell r="D355">
            <v>10895</v>
          </cell>
        </row>
        <row r="356">
          <cell r="A356">
            <v>2050204</v>
          </cell>
        </row>
        <row r="356">
          <cell r="D356">
            <v>6360</v>
          </cell>
        </row>
        <row r="357">
          <cell r="A357">
            <v>2050205</v>
          </cell>
        </row>
        <row r="357">
          <cell r="D357">
            <v>0</v>
          </cell>
        </row>
        <row r="358">
          <cell r="A358">
            <v>2050299</v>
          </cell>
        </row>
        <row r="358">
          <cell r="D358">
            <v>341</v>
          </cell>
        </row>
        <row r="359">
          <cell r="A359">
            <v>20503</v>
          </cell>
        </row>
        <row r="359">
          <cell r="D359">
            <v>1043</v>
          </cell>
        </row>
        <row r="360">
          <cell r="A360">
            <v>2050301</v>
          </cell>
        </row>
        <row r="360">
          <cell r="D360">
            <v>0</v>
          </cell>
        </row>
        <row r="361">
          <cell r="A361">
            <v>2050302</v>
          </cell>
        </row>
        <row r="361">
          <cell r="D361">
            <v>1043</v>
          </cell>
        </row>
        <row r="362">
          <cell r="A362">
            <v>2050303</v>
          </cell>
        </row>
        <row r="362">
          <cell r="D362">
            <v>0</v>
          </cell>
        </row>
        <row r="363">
          <cell r="A363">
            <v>2050305</v>
          </cell>
        </row>
        <row r="363">
          <cell r="D363">
            <v>0</v>
          </cell>
        </row>
        <row r="364">
          <cell r="A364">
            <v>2050399</v>
          </cell>
        </row>
        <row r="364">
          <cell r="D364">
            <v>0</v>
          </cell>
        </row>
        <row r="365">
          <cell r="A365">
            <v>20504</v>
          </cell>
        </row>
        <row r="365">
          <cell r="D365">
            <v>0</v>
          </cell>
        </row>
        <row r="366">
          <cell r="A366">
            <v>2050401</v>
          </cell>
        </row>
        <row r="366">
          <cell r="D366">
            <v>0</v>
          </cell>
        </row>
        <row r="367">
          <cell r="A367">
            <v>2050402</v>
          </cell>
        </row>
        <row r="367">
          <cell r="D367">
            <v>0</v>
          </cell>
        </row>
        <row r="368">
          <cell r="A368">
            <v>2050403</v>
          </cell>
        </row>
        <row r="368">
          <cell r="D368">
            <v>0</v>
          </cell>
        </row>
        <row r="369">
          <cell r="A369">
            <v>2050404</v>
          </cell>
        </row>
        <row r="369">
          <cell r="D369">
            <v>0</v>
          </cell>
        </row>
        <row r="370">
          <cell r="A370">
            <v>2050499</v>
          </cell>
        </row>
        <row r="370">
          <cell r="D370">
            <v>0</v>
          </cell>
        </row>
        <row r="371">
          <cell r="A371">
            <v>20505</v>
          </cell>
        </row>
        <row r="371">
          <cell r="D371">
            <v>0</v>
          </cell>
        </row>
        <row r="372">
          <cell r="A372">
            <v>2050501</v>
          </cell>
        </row>
        <row r="372">
          <cell r="D372">
            <v>0</v>
          </cell>
        </row>
        <row r="373">
          <cell r="A373">
            <v>2050502</v>
          </cell>
        </row>
        <row r="373">
          <cell r="D373">
            <v>0</v>
          </cell>
        </row>
        <row r="374">
          <cell r="A374">
            <v>2050599</v>
          </cell>
        </row>
        <row r="374">
          <cell r="D374">
            <v>0</v>
          </cell>
        </row>
        <row r="375">
          <cell r="A375">
            <v>20506</v>
          </cell>
        </row>
        <row r="375">
          <cell r="D375">
            <v>0</v>
          </cell>
        </row>
        <row r="376">
          <cell r="A376">
            <v>2050601</v>
          </cell>
        </row>
        <row r="376">
          <cell r="D376">
            <v>0</v>
          </cell>
        </row>
        <row r="377">
          <cell r="A377">
            <v>2050602</v>
          </cell>
        </row>
        <row r="377">
          <cell r="D377">
            <v>0</v>
          </cell>
        </row>
        <row r="378">
          <cell r="A378">
            <v>2050699</v>
          </cell>
        </row>
        <row r="378">
          <cell r="D378">
            <v>0</v>
          </cell>
        </row>
        <row r="379">
          <cell r="A379">
            <v>20507</v>
          </cell>
        </row>
        <row r="379">
          <cell r="D379">
            <v>155</v>
          </cell>
        </row>
        <row r="380">
          <cell r="A380">
            <v>2050701</v>
          </cell>
        </row>
        <row r="380">
          <cell r="D380">
            <v>155</v>
          </cell>
        </row>
        <row r="381">
          <cell r="A381">
            <v>2050702</v>
          </cell>
        </row>
        <row r="381">
          <cell r="D381">
            <v>0</v>
          </cell>
        </row>
        <row r="382">
          <cell r="A382">
            <v>2050799</v>
          </cell>
        </row>
        <row r="382">
          <cell r="D382">
            <v>0</v>
          </cell>
        </row>
        <row r="383">
          <cell r="A383">
            <v>20508</v>
          </cell>
        </row>
        <row r="383">
          <cell r="D383">
            <v>319</v>
          </cell>
        </row>
        <row r="384">
          <cell r="A384">
            <v>2050801</v>
          </cell>
        </row>
        <row r="384">
          <cell r="D384">
            <v>105</v>
          </cell>
        </row>
        <row r="385">
          <cell r="A385">
            <v>2050802</v>
          </cell>
        </row>
        <row r="385">
          <cell r="D385">
            <v>214</v>
          </cell>
        </row>
        <row r="386">
          <cell r="A386">
            <v>2050803</v>
          </cell>
        </row>
        <row r="386">
          <cell r="D386">
            <v>0</v>
          </cell>
        </row>
        <row r="387">
          <cell r="A387">
            <v>2050804</v>
          </cell>
        </row>
        <row r="387">
          <cell r="D387">
            <v>0</v>
          </cell>
        </row>
        <row r="388">
          <cell r="A388">
            <v>2050899</v>
          </cell>
        </row>
        <row r="388">
          <cell r="D388">
            <v>0</v>
          </cell>
        </row>
        <row r="389">
          <cell r="A389">
            <v>20509</v>
          </cell>
        </row>
        <row r="389">
          <cell r="D389">
            <v>820</v>
          </cell>
        </row>
        <row r="390">
          <cell r="A390">
            <v>2050901</v>
          </cell>
        </row>
        <row r="390">
          <cell r="D390">
            <v>0</v>
          </cell>
        </row>
        <row r="391">
          <cell r="A391">
            <v>2050902</v>
          </cell>
        </row>
        <row r="391">
          <cell r="D391">
            <v>0</v>
          </cell>
        </row>
        <row r="392">
          <cell r="A392">
            <v>2050903</v>
          </cell>
        </row>
        <row r="392">
          <cell r="D392">
            <v>0</v>
          </cell>
        </row>
        <row r="393">
          <cell r="A393">
            <v>2050904</v>
          </cell>
        </row>
        <row r="393">
          <cell r="D393">
            <v>0</v>
          </cell>
        </row>
        <row r="394">
          <cell r="A394">
            <v>2050905</v>
          </cell>
        </row>
        <row r="394">
          <cell r="D394">
            <v>0</v>
          </cell>
        </row>
        <row r="395">
          <cell r="A395">
            <v>2050999</v>
          </cell>
        </row>
        <row r="395">
          <cell r="D395">
            <v>820</v>
          </cell>
        </row>
        <row r="396">
          <cell r="A396">
            <v>20599</v>
          </cell>
        </row>
        <row r="396">
          <cell r="D396">
            <v>0</v>
          </cell>
        </row>
        <row r="397">
          <cell r="A397">
            <v>2059999</v>
          </cell>
        </row>
        <row r="397">
          <cell r="D397">
            <v>0</v>
          </cell>
        </row>
        <row r="398">
          <cell r="A398">
            <v>206</v>
          </cell>
        </row>
        <row r="398">
          <cell r="D398">
            <v>911</v>
          </cell>
        </row>
        <row r="399">
          <cell r="A399">
            <v>20601</v>
          </cell>
        </row>
        <row r="399">
          <cell r="D399">
            <v>0</v>
          </cell>
        </row>
        <row r="400">
          <cell r="A400">
            <v>2060101</v>
          </cell>
        </row>
        <row r="400">
          <cell r="D400">
            <v>0</v>
          </cell>
        </row>
        <row r="401">
          <cell r="A401">
            <v>2060102</v>
          </cell>
        </row>
        <row r="401">
          <cell r="D401">
            <v>0</v>
          </cell>
        </row>
        <row r="402">
          <cell r="A402">
            <v>2060103</v>
          </cell>
        </row>
        <row r="402">
          <cell r="D402">
            <v>0</v>
          </cell>
        </row>
        <row r="403">
          <cell r="A403">
            <v>2060199</v>
          </cell>
        </row>
        <row r="403">
          <cell r="D403">
            <v>0</v>
          </cell>
        </row>
        <row r="404">
          <cell r="A404">
            <v>20602</v>
          </cell>
        </row>
        <row r="404">
          <cell r="D404">
            <v>0</v>
          </cell>
        </row>
        <row r="405">
          <cell r="A405">
            <v>2060201</v>
          </cell>
        </row>
        <row r="405">
          <cell r="D405">
            <v>0</v>
          </cell>
        </row>
        <row r="406">
          <cell r="A406">
            <v>2060203</v>
          </cell>
        </row>
        <row r="406">
          <cell r="D406">
            <v>0</v>
          </cell>
        </row>
        <row r="407">
          <cell r="A407">
            <v>2060204</v>
          </cell>
        </row>
        <row r="407">
          <cell r="D407">
            <v>0</v>
          </cell>
        </row>
        <row r="408">
          <cell r="A408">
            <v>2060205</v>
          </cell>
        </row>
        <row r="408">
          <cell r="D408">
            <v>0</v>
          </cell>
        </row>
        <row r="409">
          <cell r="A409">
            <v>2060206</v>
          </cell>
        </row>
        <row r="409">
          <cell r="D409">
            <v>0</v>
          </cell>
        </row>
        <row r="410">
          <cell r="A410">
            <v>2060207</v>
          </cell>
        </row>
        <row r="410">
          <cell r="D410">
            <v>0</v>
          </cell>
        </row>
        <row r="411">
          <cell r="A411">
            <v>2060208</v>
          </cell>
        </row>
        <row r="411">
          <cell r="D411">
            <v>0</v>
          </cell>
        </row>
        <row r="412">
          <cell r="A412">
            <v>2060299</v>
          </cell>
        </row>
        <row r="412">
          <cell r="D412">
            <v>0</v>
          </cell>
        </row>
        <row r="413">
          <cell r="A413">
            <v>20603</v>
          </cell>
        </row>
        <row r="413">
          <cell r="D413">
            <v>0</v>
          </cell>
        </row>
        <row r="414">
          <cell r="A414">
            <v>2060301</v>
          </cell>
        </row>
        <row r="414">
          <cell r="D414">
            <v>0</v>
          </cell>
        </row>
        <row r="415">
          <cell r="A415">
            <v>2060302</v>
          </cell>
        </row>
        <row r="415">
          <cell r="D415">
            <v>0</v>
          </cell>
        </row>
        <row r="416">
          <cell r="A416">
            <v>2060303</v>
          </cell>
        </row>
        <row r="416">
          <cell r="D416">
            <v>0</v>
          </cell>
        </row>
        <row r="417">
          <cell r="A417">
            <v>2060304</v>
          </cell>
        </row>
        <row r="417">
          <cell r="D417">
            <v>0</v>
          </cell>
        </row>
        <row r="418">
          <cell r="A418">
            <v>2060399</v>
          </cell>
        </row>
        <row r="418">
          <cell r="D418">
            <v>0</v>
          </cell>
        </row>
        <row r="419">
          <cell r="A419">
            <v>20604</v>
          </cell>
        </row>
        <row r="419">
          <cell r="D419">
            <v>0</v>
          </cell>
        </row>
        <row r="420">
          <cell r="A420">
            <v>2060401</v>
          </cell>
        </row>
        <row r="420">
          <cell r="D420">
            <v>0</v>
          </cell>
        </row>
        <row r="421">
          <cell r="A421">
            <v>2060404</v>
          </cell>
        </row>
        <row r="421">
          <cell r="D421">
            <v>0</v>
          </cell>
        </row>
        <row r="422">
          <cell r="A422">
            <v>2060405</v>
          </cell>
        </row>
        <row r="422">
          <cell r="D422">
            <v>0</v>
          </cell>
        </row>
        <row r="423">
          <cell r="A423">
            <v>2060499</v>
          </cell>
        </row>
        <row r="423">
          <cell r="D423">
            <v>0</v>
          </cell>
        </row>
        <row r="424">
          <cell r="A424">
            <v>20605</v>
          </cell>
        </row>
        <row r="424">
          <cell r="D424">
            <v>0</v>
          </cell>
        </row>
        <row r="425">
          <cell r="A425">
            <v>2060501</v>
          </cell>
        </row>
        <row r="425">
          <cell r="D425">
            <v>0</v>
          </cell>
        </row>
        <row r="426">
          <cell r="A426">
            <v>2060502</v>
          </cell>
        </row>
        <row r="426">
          <cell r="D426">
            <v>0</v>
          </cell>
        </row>
        <row r="427">
          <cell r="A427">
            <v>2060503</v>
          </cell>
        </row>
        <row r="427">
          <cell r="D427">
            <v>0</v>
          </cell>
        </row>
        <row r="428">
          <cell r="A428">
            <v>2060599</v>
          </cell>
        </row>
        <row r="428">
          <cell r="D428">
            <v>0</v>
          </cell>
        </row>
        <row r="429">
          <cell r="A429">
            <v>20606</v>
          </cell>
        </row>
        <row r="429">
          <cell r="D429">
            <v>25</v>
          </cell>
        </row>
        <row r="430">
          <cell r="A430">
            <v>2060601</v>
          </cell>
        </row>
        <row r="430">
          <cell r="D430">
            <v>25</v>
          </cell>
        </row>
        <row r="431">
          <cell r="A431">
            <v>2060602</v>
          </cell>
        </row>
        <row r="431">
          <cell r="D431">
            <v>0</v>
          </cell>
        </row>
        <row r="432">
          <cell r="A432">
            <v>2060603</v>
          </cell>
        </row>
        <row r="432">
          <cell r="D432">
            <v>0</v>
          </cell>
        </row>
        <row r="433">
          <cell r="A433">
            <v>2060699</v>
          </cell>
        </row>
        <row r="433">
          <cell r="D433">
            <v>0</v>
          </cell>
        </row>
        <row r="434">
          <cell r="A434">
            <v>20607</v>
          </cell>
        </row>
        <row r="434">
          <cell r="D434">
            <v>130</v>
          </cell>
        </row>
        <row r="435">
          <cell r="A435">
            <v>2060701</v>
          </cell>
        </row>
        <row r="435">
          <cell r="D435">
            <v>87</v>
          </cell>
        </row>
        <row r="436">
          <cell r="A436">
            <v>2060702</v>
          </cell>
        </row>
        <row r="436">
          <cell r="D436">
            <v>43</v>
          </cell>
        </row>
        <row r="437">
          <cell r="A437">
            <v>2060703</v>
          </cell>
        </row>
        <row r="437">
          <cell r="D437">
            <v>0</v>
          </cell>
        </row>
        <row r="438">
          <cell r="A438">
            <v>2060704</v>
          </cell>
        </row>
        <row r="438">
          <cell r="D438">
            <v>0</v>
          </cell>
        </row>
        <row r="439">
          <cell r="A439">
            <v>2060705</v>
          </cell>
        </row>
        <row r="439">
          <cell r="D439">
            <v>0</v>
          </cell>
        </row>
        <row r="440">
          <cell r="A440">
            <v>2060799</v>
          </cell>
        </row>
        <row r="440">
          <cell r="D440">
            <v>0</v>
          </cell>
        </row>
        <row r="441">
          <cell r="A441">
            <v>20608</v>
          </cell>
        </row>
        <row r="441">
          <cell r="D441">
            <v>0</v>
          </cell>
        </row>
        <row r="442">
          <cell r="A442">
            <v>2060801</v>
          </cell>
        </row>
        <row r="442">
          <cell r="D442">
            <v>0</v>
          </cell>
        </row>
        <row r="443">
          <cell r="A443">
            <v>2060802</v>
          </cell>
        </row>
        <row r="443">
          <cell r="D443">
            <v>0</v>
          </cell>
        </row>
        <row r="444">
          <cell r="A444">
            <v>2060899</v>
          </cell>
        </row>
        <row r="444">
          <cell r="D444">
            <v>0</v>
          </cell>
        </row>
        <row r="445">
          <cell r="A445">
            <v>20609</v>
          </cell>
        </row>
        <row r="445">
          <cell r="D445">
            <v>0</v>
          </cell>
        </row>
        <row r="446">
          <cell r="A446">
            <v>2060901</v>
          </cell>
        </row>
        <row r="446">
          <cell r="D446">
            <v>0</v>
          </cell>
        </row>
        <row r="447">
          <cell r="A447">
            <v>2060902</v>
          </cell>
        </row>
        <row r="447">
          <cell r="D447">
            <v>0</v>
          </cell>
        </row>
        <row r="448">
          <cell r="A448">
            <v>2060999</v>
          </cell>
        </row>
        <row r="448">
          <cell r="D448">
            <v>0</v>
          </cell>
        </row>
        <row r="449">
          <cell r="A449">
            <v>20699</v>
          </cell>
        </row>
        <row r="449">
          <cell r="D449">
            <v>756</v>
          </cell>
        </row>
        <row r="450">
          <cell r="A450">
            <v>2069901</v>
          </cell>
        </row>
        <row r="450">
          <cell r="D450">
            <v>0</v>
          </cell>
        </row>
        <row r="451">
          <cell r="A451">
            <v>2069902</v>
          </cell>
        </row>
        <row r="451">
          <cell r="D451">
            <v>0</v>
          </cell>
        </row>
        <row r="452">
          <cell r="A452">
            <v>2069903</v>
          </cell>
        </row>
        <row r="452">
          <cell r="D452">
            <v>0</v>
          </cell>
        </row>
        <row r="453">
          <cell r="A453">
            <v>2069999</v>
          </cell>
        </row>
        <row r="453">
          <cell r="D453">
            <v>756</v>
          </cell>
        </row>
        <row r="454">
          <cell r="A454">
            <v>207</v>
          </cell>
        </row>
        <row r="454">
          <cell r="D454">
            <v>1810</v>
          </cell>
        </row>
        <row r="455">
          <cell r="A455">
            <v>20701</v>
          </cell>
        </row>
        <row r="455">
          <cell r="D455">
            <v>889</v>
          </cell>
        </row>
        <row r="456">
          <cell r="A456">
            <v>2070101</v>
          </cell>
        </row>
        <row r="456">
          <cell r="D456">
            <v>325</v>
          </cell>
        </row>
        <row r="457">
          <cell r="A457">
            <v>2070102</v>
          </cell>
        </row>
        <row r="457">
          <cell r="D457">
            <v>0</v>
          </cell>
        </row>
        <row r="458">
          <cell r="A458">
            <v>2070103</v>
          </cell>
        </row>
        <row r="458">
          <cell r="D458">
            <v>0</v>
          </cell>
        </row>
        <row r="459">
          <cell r="A459">
            <v>2070104</v>
          </cell>
        </row>
        <row r="459">
          <cell r="D459">
            <v>107</v>
          </cell>
        </row>
        <row r="460">
          <cell r="A460">
            <v>2070105</v>
          </cell>
        </row>
        <row r="460">
          <cell r="D460">
            <v>0</v>
          </cell>
        </row>
        <row r="461">
          <cell r="A461">
            <v>2070106</v>
          </cell>
        </row>
        <row r="461">
          <cell r="D461">
            <v>0</v>
          </cell>
        </row>
        <row r="462">
          <cell r="A462">
            <v>2070107</v>
          </cell>
        </row>
        <row r="462">
          <cell r="D462">
            <v>0</v>
          </cell>
        </row>
        <row r="463">
          <cell r="A463">
            <v>2070108</v>
          </cell>
        </row>
        <row r="463">
          <cell r="D463">
            <v>0</v>
          </cell>
        </row>
        <row r="464">
          <cell r="A464">
            <v>2070109</v>
          </cell>
        </row>
        <row r="464">
          <cell r="D464">
            <v>455</v>
          </cell>
        </row>
        <row r="465">
          <cell r="A465">
            <v>2070110</v>
          </cell>
        </row>
        <row r="465">
          <cell r="D465">
            <v>0</v>
          </cell>
        </row>
        <row r="466">
          <cell r="A466">
            <v>2070111</v>
          </cell>
        </row>
        <row r="466">
          <cell r="D466">
            <v>2</v>
          </cell>
        </row>
        <row r="467">
          <cell r="A467">
            <v>2070112</v>
          </cell>
        </row>
        <row r="467">
          <cell r="D467">
            <v>0</v>
          </cell>
        </row>
        <row r="468">
          <cell r="A468">
            <v>2070113</v>
          </cell>
        </row>
        <row r="468">
          <cell r="D468">
            <v>0</v>
          </cell>
        </row>
        <row r="469">
          <cell r="A469">
            <v>2070114</v>
          </cell>
        </row>
        <row r="469">
          <cell r="D469">
            <v>0</v>
          </cell>
        </row>
        <row r="470">
          <cell r="A470">
            <v>2070199</v>
          </cell>
        </row>
        <row r="470">
          <cell r="D470">
            <v>0</v>
          </cell>
        </row>
        <row r="471">
          <cell r="A471">
            <v>20702</v>
          </cell>
        </row>
        <row r="471">
          <cell r="D471">
            <v>290</v>
          </cell>
        </row>
        <row r="472">
          <cell r="A472">
            <v>2070201</v>
          </cell>
        </row>
        <row r="472">
          <cell r="D472">
            <v>0</v>
          </cell>
        </row>
        <row r="473">
          <cell r="A473">
            <v>2070202</v>
          </cell>
        </row>
        <row r="473">
          <cell r="D473">
            <v>0</v>
          </cell>
        </row>
        <row r="474">
          <cell r="A474">
            <v>2070203</v>
          </cell>
        </row>
        <row r="474">
          <cell r="D474">
            <v>0</v>
          </cell>
        </row>
        <row r="475">
          <cell r="A475">
            <v>2070204</v>
          </cell>
        </row>
        <row r="475">
          <cell r="D475">
            <v>290</v>
          </cell>
        </row>
        <row r="476">
          <cell r="A476">
            <v>2070205</v>
          </cell>
        </row>
        <row r="476">
          <cell r="D476">
            <v>0</v>
          </cell>
        </row>
        <row r="477">
          <cell r="A477">
            <v>2070206</v>
          </cell>
        </row>
        <row r="477">
          <cell r="D477">
            <v>0</v>
          </cell>
        </row>
        <row r="478">
          <cell r="A478">
            <v>2070299</v>
          </cell>
        </row>
        <row r="478">
          <cell r="D478">
            <v>0</v>
          </cell>
        </row>
        <row r="479">
          <cell r="A479">
            <v>20703</v>
          </cell>
        </row>
        <row r="479">
          <cell r="D479">
            <v>177</v>
          </cell>
        </row>
        <row r="480">
          <cell r="A480">
            <v>2070301</v>
          </cell>
        </row>
        <row r="480">
          <cell r="D480">
            <v>0</v>
          </cell>
        </row>
        <row r="481">
          <cell r="A481">
            <v>2070302</v>
          </cell>
        </row>
        <row r="481">
          <cell r="D481">
            <v>0</v>
          </cell>
        </row>
        <row r="482">
          <cell r="A482">
            <v>2070303</v>
          </cell>
        </row>
        <row r="482">
          <cell r="D482">
            <v>0</v>
          </cell>
        </row>
        <row r="483">
          <cell r="A483">
            <v>2070304</v>
          </cell>
        </row>
        <row r="483">
          <cell r="D483">
            <v>0</v>
          </cell>
        </row>
        <row r="484">
          <cell r="A484">
            <v>2070305</v>
          </cell>
        </row>
        <row r="484">
          <cell r="D484">
            <v>0</v>
          </cell>
        </row>
        <row r="485">
          <cell r="A485">
            <v>2070306</v>
          </cell>
        </row>
        <row r="485">
          <cell r="D485">
            <v>0</v>
          </cell>
        </row>
        <row r="486">
          <cell r="A486">
            <v>2070307</v>
          </cell>
        </row>
        <row r="486">
          <cell r="D486">
            <v>0</v>
          </cell>
        </row>
        <row r="487">
          <cell r="A487">
            <v>2070308</v>
          </cell>
        </row>
        <row r="487">
          <cell r="D487">
            <v>177</v>
          </cell>
        </row>
        <row r="488">
          <cell r="A488">
            <v>2070309</v>
          </cell>
        </row>
        <row r="488">
          <cell r="D488">
            <v>0</v>
          </cell>
        </row>
        <row r="489">
          <cell r="A489">
            <v>2070399</v>
          </cell>
        </row>
        <row r="489">
          <cell r="D489">
            <v>0</v>
          </cell>
        </row>
        <row r="490">
          <cell r="A490">
            <v>20706</v>
          </cell>
        </row>
        <row r="490">
          <cell r="D490">
            <v>0</v>
          </cell>
        </row>
        <row r="491">
          <cell r="A491">
            <v>2070601</v>
          </cell>
        </row>
        <row r="491">
          <cell r="D491">
            <v>0</v>
          </cell>
        </row>
        <row r="492">
          <cell r="A492">
            <v>2070602</v>
          </cell>
        </row>
        <row r="492">
          <cell r="D492">
            <v>0</v>
          </cell>
        </row>
        <row r="493">
          <cell r="A493">
            <v>2070603</v>
          </cell>
        </row>
        <row r="493">
          <cell r="D493">
            <v>0</v>
          </cell>
        </row>
        <row r="494">
          <cell r="A494">
            <v>2070604</v>
          </cell>
        </row>
        <row r="494">
          <cell r="D494">
            <v>0</v>
          </cell>
        </row>
        <row r="495">
          <cell r="A495">
            <v>2070605</v>
          </cell>
        </row>
        <row r="495">
          <cell r="D495">
            <v>0</v>
          </cell>
        </row>
        <row r="496">
          <cell r="A496">
            <v>2070606</v>
          </cell>
        </row>
        <row r="496">
          <cell r="D496">
            <v>0</v>
          </cell>
        </row>
        <row r="497">
          <cell r="A497">
            <v>2070607</v>
          </cell>
        </row>
        <row r="497">
          <cell r="D497">
            <v>0</v>
          </cell>
        </row>
        <row r="498">
          <cell r="A498">
            <v>2070699</v>
          </cell>
        </row>
        <row r="498">
          <cell r="D498">
            <v>0</v>
          </cell>
        </row>
        <row r="499">
          <cell r="A499">
            <v>20708</v>
          </cell>
        </row>
        <row r="499">
          <cell r="D499">
            <v>454</v>
          </cell>
        </row>
        <row r="500">
          <cell r="A500">
            <v>2070801</v>
          </cell>
        </row>
        <row r="500">
          <cell r="D500">
            <v>0</v>
          </cell>
        </row>
        <row r="501">
          <cell r="A501">
            <v>2070802</v>
          </cell>
        </row>
        <row r="501">
          <cell r="D501">
            <v>0</v>
          </cell>
        </row>
        <row r="502">
          <cell r="A502">
            <v>2070803</v>
          </cell>
        </row>
        <row r="502">
          <cell r="D502">
            <v>0</v>
          </cell>
        </row>
        <row r="503">
          <cell r="A503">
            <v>2070806</v>
          </cell>
        </row>
        <row r="503">
          <cell r="D503">
            <v>0</v>
          </cell>
        </row>
        <row r="504">
          <cell r="A504">
            <v>2070807</v>
          </cell>
        </row>
        <row r="504">
          <cell r="D504">
            <v>0</v>
          </cell>
        </row>
        <row r="505">
          <cell r="A505">
            <v>2070808</v>
          </cell>
        </row>
        <row r="505">
          <cell r="D505">
            <v>454</v>
          </cell>
        </row>
        <row r="506">
          <cell r="A506">
            <v>2070899</v>
          </cell>
        </row>
        <row r="506">
          <cell r="D506">
            <v>0</v>
          </cell>
        </row>
        <row r="507">
          <cell r="A507">
            <v>20799</v>
          </cell>
        </row>
        <row r="507">
          <cell r="D507">
            <v>0</v>
          </cell>
        </row>
        <row r="508">
          <cell r="A508">
            <v>2079902</v>
          </cell>
        </row>
        <row r="508">
          <cell r="D508">
            <v>0</v>
          </cell>
        </row>
        <row r="509">
          <cell r="A509">
            <v>2079903</v>
          </cell>
        </row>
        <row r="509">
          <cell r="D509">
            <v>0</v>
          </cell>
        </row>
        <row r="510">
          <cell r="A510">
            <v>2079999</v>
          </cell>
        </row>
        <row r="510">
          <cell r="D510">
            <v>0</v>
          </cell>
        </row>
        <row r="511">
          <cell r="A511">
            <v>208</v>
          </cell>
        </row>
        <row r="511">
          <cell r="D511">
            <v>37251</v>
          </cell>
        </row>
        <row r="512">
          <cell r="A512">
            <v>20801</v>
          </cell>
        </row>
        <row r="512">
          <cell r="D512">
            <v>1881</v>
          </cell>
        </row>
        <row r="513">
          <cell r="A513">
            <v>2080101</v>
          </cell>
        </row>
        <row r="513">
          <cell r="D513">
            <v>1087</v>
          </cell>
        </row>
        <row r="514">
          <cell r="A514">
            <v>2080102</v>
          </cell>
        </row>
        <row r="514">
          <cell r="D514">
            <v>0</v>
          </cell>
        </row>
        <row r="515">
          <cell r="A515">
            <v>2080103</v>
          </cell>
        </row>
        <row r="515">
          <cell r="D515">
            <v>0</v>
          </cell>
        </row>
        <row r="516">
          <cell r="A516">
            <v>2080104</v>
          </cell>
        </row>
        <row r="516">
          <cell r="D516">
            <v>0</v>
          </cell>
        </row>
        <row r="517">
          <cell r="A517">
            <v>2080105</v>
          </cell>
        </row>
        <row r="517">
          <cell r="D517">
            <v>103</v>
          </cell>
        </row>
        <row r="518">
          <cell r="A518">
            <v>2080106</v>
          </cell>
        </row>
        <row r="518">
          <cell r="D518">
            <v>0</v>
          </cell>
        </row>
        <row r="519">
          <cell r="A519">
            <v>2080107</v>
          </cell>
        </row>
        <row r="519">
          <cell r="D519">
            <v>0</v>
          </cell>
        </row>
        <row r="520">
          <cell r="A520">
            <v>2080108</v>
          </cell>
        </row>
        <row r="520">
          <cell r="D520">
            <v>3</v>
          </cell>
        </row>
        <row r="521">
          <cell r="A521">
            <v>2080109</v>
          </cell>
        </row>
        <row r="521">
          <cell r="D521">
            <v>668</v>
          </cell>
        </row>
        <row r="522">
          <cell r="A522">
            <v>2080110</v>
          </cell>
        </row>
        <row r="522">
          <cell r="D522">
            <v>0</v>
          </cell>
        </row>
        <row r="523">
          <cell r="A523">
            <v>2080111</v>
          </cell>
        </row>
        <row r="523">
          <cell r="D523">
            <v>0</v>
          </cell>
        </row>
        <row r="524">
          <cell r="A524">
            <v>2080112</v>
          </cell>
        </row>
        <row r="524">
          <cell r="D524">
            <v>0</v>
          </cell>
        </row>
        <row r="525">
          <cell r="A525">
            <v>2080113</v>
          </cell>
        </row>
        <row r="525">
          <cell r="D525">
            <v>0</v>
          </cell>
        </row>
        <row r="526">
          <cell r="A526">
            <v>2080114</v>
          </cell>
        </row>
        <row r="526">
          <cell r="D526">
            <v>0</v>
          </cell>
        </row>
        <row r="527">
          <cell r="A527">
            <v>2080115</v>
          </cell>
        </row>
        <row r="527">
          <cell r="D527">
            <v>0</v>
          </cell>
        </row>
        <row r="528">
          <cell r="A528">
            <v>2080116</v>
          </cell>
        </row>
        <row r="528">
          <cell r="D528">
            <v>0</v>
          </cell>
        </row>
        <row r="529">
          <cell r="A529">
            <v>2080150</v>
          </cell>
        </row>
        <row r="529">
          <cell r="D529">
            <v>0</v>
          </cell>
        </row>
        <row r="530">
          <cell r="A530">
            <v>2080199</v>
          </cell>
        </row>
        <row r="530">
          <cell r="D530">
            <v>20</v>
          </cell>
        </row>
        <row r="531">
          <cell r="A531">
            <v>20802</v>
          </cell>
        </row>
        <row r="531">
          <cell r="D531">
            <v>279</v>
          </cell>
        </row>
        <row r="532">
          <cell r="A532">
            <v>2080201</v>
          </cell>
        </row>
        <row r="532">
          <cell r="D532">
            <v>276</v>
          </cell>
        </row>
        <row r="533">
          <cell r="A533">
            <v>2080202</v>
          </cell>
        </row>
        <row r="533">
          <cell r="D533">
            <v>0</v>
          </cell>
        </row>
        <row r="534">
          <cell r="A534">
            <v>2080203</v>
          </cell>
        </row>
        <row r="534">
          <cell r="D534">
            <v>0</v>
          </cell>
        </row>
        <row r="535">
          <cell r="A535">
            <v>2080206</v>
          </cell>
        </row>
        <row r="535">
          <cell r="D535">
            <v>0</v>
          </cell>
        </row>
        <row r="536">
          <cell r="A536">
            <v>2080207</v>
          </cell>
        </row>
        <row r="536">
          <cell r="D536">
            <v>0</v>
          </cell>
        </row>
        <row r="537">
          <cell r="A537">
            <v>2080208</v>
          </cell>
        </row>
        <row r="537">
          <cell r="D537">
            <v>0</v>
          </cell>
        </row>
        <row r="538">
          <cell r="A538">
            <v>2080299</v>
          </cell>
        </row>
        <row r="538">
          <cell r="D538">
            <v>3</v>
          </cell>
        </row>
        <row r="539">
          <cell r="A539">
            <v>20804</v>
          </cell>
        </row>
        <row r="539">
          <cell r="D539">
            <v>0</v>
          </cell>
        </row>
        <row r="540">
          <cell r="A540">
            <v>2080402</v>
          </cell>
        </row>
        <row r="540">
          <cell r="D540">
            <v>0</v>
          </cell>
        </row>
        <row r="541">
          <cell r="A541">
            <v>20805</v>
          </cell>
        </row>
        <row r="541">
          <cell r="D541">
            <v>23771</v>
          </cell>
        </row>
        <row r="542">
          <cell r="A542">
            <v>2080501</v>
          </cell>
        </row>
        <row r="542">
          <cell r="D542">
            <v>1288</v>
          </cell>
        </row>
        <row r="543">
          <cell r="A543">
            <v>2080502</v>
          </cell>
        </row>
        <row r="543">
          <cell r="D543">
            <v>2953</v>
          </cell>
        </row>
        <row r="544">
          <cell r="A544">
            <v>2080503</v>
          </cell>
        </row>
        <row r="544">
          <cell r="D544">
            <v>0</v>
          </cell>
        </row>
        <row r="545">
          <cell r="A545">
            <v>2080505</v>
          </cell>
        </row>
        <row r="545">
          <cell r="D545">
            <v>9975</v>
          </cell>
        </row>
        <row r="546">
          <cell r="A546">
            <v>2080506</v>
          </cell>
        </row>
        <row r="546">
          <cell r="D546">
            <v>3064</v>
          </cell>
        </row>
        <row r="547">
          <cell r="A547">
            <v>2080507</v>
          </cell>
        </row>
        <row r="547">
          <cell r="D547">
            <v>4141</v>
          </cell>
        </row>
        <row r="548">
          <cell r="A548">
            <v>2080508</v>
          </cell>
        </row>
        <row r="548">
          <cell r="D548">
            <v>0</v>
          </cell>
        </row>
        <row r="549">
          <cell r="A549">
            <v>2080599</v>
          </cell>
        </row>
        <row r="549">
          <cell r="D549">
            <v>2350</v>
          </cell>
        </row>
        <row r="550">
          <cell r="A550">
            <v>20806</v>
          </cell>
        </row>
        <row r="550">
          <cell r="D550">
            <v>0</v>
          </cell>
        </row>
        <row r="551">
          <cell r="A551">
            <v>2080601</v>
          </cell>
        </row>
        <row r="551">
          <cell r="D551">
            <v>0</v>
          </cell>
        </row>
        <row r="552">
          <cell r="A552">
            <v>2080602</v>
          </cell>
        </row>
        <row r="552">
          <cell r="D552">
            <v>0</v>
          </cell>
        </row>
        <row r="553">
          <cell r="A553">
            <v>2080699</v>
          </cell>
        </row>
        <row r="553">
          <cell r="D553">
            <v>0</v>
          </cell>
        </row>
        <row r="554">
          <cell r="A554">
            <v>20807</v>
          </cell>
        </row>
        <row r="554">
          <cell r="D554">
            <v>101</v>
          </cell>
        </row>
        <row r="555">
          <cell r="A555">
            <v>2080701</v>
          </cell>
        </row>
        <row r="555">
          <cell r="D555">
            <v>0</v>
          </cell>
        </row>
        <row r="556">
          <cell r="A556">
            <v>2080702</v>
          </cell>
        </row>
        <row r="556">
          <cell r="D556">
            <v>0</v>
          </cell>
        </row>
        <row r="557">
          <cell r="A557">
            <v>2080704</v>
          </cell>
        </row>
        <row r="557">
          <cell r="D557">
            <v>0</v>
          </cell>
        </row>
        <row r="558">
          <cell r="A558">
            <v>2080705</v>
          </cell>
        </row>
        <row r="558">
          <cell r="D558">
            <v>0</v>
          </cell>
        </row>
        <row r="559">
          <cell r="A559">
            <v>2080709</v>
          </cell>
        </row>
        <row r="559">
          <cell r="D559">
            <v>0</v>
          </cell>
        </row>
        <row r="560">
          <cell r="A560">
            <v>2080711</v>
          </cell>
        </row>
        <row r="560">
          <cell r="D560">
            <v>0</v>
          </cell>
        </row>
        <row r="561">
          <cell r="A561">
            <v>2080712</v>
          </cell>
        </row>
        <row r="561">
          <cell r="D561">
            <v>0</v>
          </cell>
        </row>
        <row r="562">
          <cell r="A562">
            <v>2080713</v>
          </cell>
        </row>
        <row r="562">
          <cell r="D562">
            <v>0</v>
          </cell>
        </row>
        <row r="563">
          <cell r="A563">
            <v>2080799</v>
          </cell>
        </row>
        <row r="563">
          <cell r="D563">
            <v>101</v>
          </cell>
        </row>
        <row r="564">
          <cell r="A564">
            <v>20808</v>
          </cell>
        </row>
        <row r="564">
          <cell r="D564">
            <v>2039</v>
          </cell>
        </row>
        <row r="565">
          <cell r="A565">
            <v>2080801</v>
          </cell>
        </row>
        <row r="565">
          <cell r="D565">
            <v>1353</v>
          </cell>
        </row>
        <row r="566">
          <cell r="A566">
            <v>2080802</v>
          </cell>
        </row>
        <row r="566">
          <cell r="D566">
            <v>30</v>
          </cell>
        </row>
        <row r="567">
          <cell r="A567">
            <v>2080803</v>
          </cell>
        </row>
        <row r="567">
          <cell r="D567">
            <v>20</v>
          </cell>
        </row>
        <row r="568">
          <cell r="A568">
            <v>2080805</v>
          </cell>
        </row>
        <row r="568">
          <cell r="D568">
            <v>75</v>
          </cell>
        </row>
        <row r="569">
          <cell r="A569">
            <v>2080806</v>
          </cell>
        </row>
        <row r="569">
          <cell r="D569">
            <v>29</v>
          </cell>
        </row>
        <row r="570">
          <cell r="A570">
            <v>2080807</v>
          </cell>
        </row>
        <row r="570">
          <cell r="D570">
            <v>0</v>
          </cell>
        </row>
        <row r="571">
          <cell r="A571">
            <v>2080808</v>
          </cell>
        </row>
        <row r="571">
          <cell r="D571">
            <v>0</v>
          </cell>
        </row>
        <row r="572">
          <cell r="A572">
            <v>2080899</v>
          </cell>
        </row>
        <row r="572">
          <cell r="D572">
            <v>532</v>
          </cell>
        </row>
        <row r="573">
          <cell r="A573">
            <v>20809</v>
          </cell>
        </row>
        <row r="573">
          <cell r="D573">
            <v>235</v>
          </cell>
        </row>
        <row r="574">
          <cell r="A574">
            <v>2080901</v>
          </cell>
        </row>
        <row r="574">
          <cell r="D574">
            <v>128</v>
          </cell>
        </row>
        <row r="575">
          <cell r="A575">
            <v>2080902</v>
          </cell>
        </row>
        <row r="575">
          <cell r="D575">
            <v>28</v>
          </cell>
        </row>
        <row r="576">
          <cell r="A576">
            <v>2080903</v>
          </cell>
        </row>
        <row r="576">
          <cell r="D576">
            <v>40</v>
          </cell>
        </row>
        <row r="577">
          <cell r="A577">
            <v>2080904</v>
          </cell>
        </row>
        <row r="577">
          <cell r="D577">
            <v>39</v>
          </cell>
        </row>
        <row r="578">
          <cell r="A578">
            <v>2080905</v>
          </cell>
        </row>
        <row r="578">
          <cell r="D578">
            <v>0</v>
          </cell>
        </row>
        <row r="579">
          <cell r="A579">
            <v>2080999</v>
          </cell>
        </row>
        <row r="579">
          <cell r="D579">
            <v>0</v>
          </cell>
        </row>
        <row r="580">
          <cell r="A580">
            <v>20810</v>
          </cell>
        </row>
        <row r="580">
          <cell r="D580">
            <v>1575</v>
          </cell>
        </row>
        <row r="581">
          <cell r="A581">
            <v>2081001</v>
          </cell>
        </row>
        <row r="581">
          <cell r="D581">
            <v>3</v>
          </cell>
        </row>
        <row r="582">
          <cell r="A582">
            <v>2081002</v>
          </cell>
        </row>
        <row r="582">
          <cell r="D582">
            <v>472</v>
          </cell>
        </row>
        <row r="583">
          <cell r="A583">
            <v>2081003</v>
          </cell>
        </row>
        <row r="583">
          <cell r="D583">
            <v>0</v>
          </cell>
        </row>
        <row r="584">
          <cell r="A584">
            <v>2081004</v>
          </cell>
        </row>
        <row r="584">
          <cell r="D584">
            <v>1100</v>
          </cell>
        </row>
        <row r="585">
          <cell r="A585">
            <v>2081005</v>
          </cell>
        </row>
        <row r="585">
          <cell r="D585">
            <v>0</v>
          </cell>
        </row>
        <row r="586">
          <cell r="A586">
            <v>2081006</v>
          </cell>
        </row>
        <row r="586">
          <cell r="D586">
            <v>0</v>
          </cell>
        </row>
        <row r="587">
          <cell r="A587">
            <v>2081099</v>
          </cell>
        </row>
        <row r="587">
          <cell r="D587">
            <v>0</v>
          </cell>
        </row>
        <row r="588">
          <cell r="A588">
            <v>20811</v>
          </cell>
        </row>
        <row r="588">
          <cell r="D588">
            <v>898</v>
          </cell>
        </row>
        <row r="589">
          <cell r="A589">
            <v>2081101</v>
          </cell>
        </row>
        <row r="589">
          <cell r="D589">
            <v>148</v>
          </cell>
        </row>
        <row r="590">
          <cell r="A590">
            <v>2081102</v>
          </cell>
        </row>
        <row r="590">
          <cell r="D590">
            <v>0</v>
          </cell>
        </row>
        <row r="591">
          <cell r="A591">
            <v>2081103</v>
          </cell>
        </row>
        <row r="591">
          <cell r="D591">
            <v>0</v>
          </cell>
        </row>
        <row r="592">
          <cell r="A592">
            <v>2081104</v>
          </cell>
        </row>
        <row r="592">
          <cell r="D592">
            <v>70</v>
          </cell>
        </row>
        <row r="593">
          <cell r="A593">
            <v>2081105</v>
          </cell>
        </row>
        <row r="593">
          <cell r="D593">
            <v>15</v>
          </cell>
        </row>
        <row r="594">
          <cell r="A594">
            <v>2081106</v>
          </cell>
        </row>
        <row r="594">
          <cell r="D594">
            <v>3</v>
          </cell>
        </row>
        <row r="595">
          <cell r="A595">
            <v>2081107</v>
          </cell>
        </row>
        <row r="595">
          <cell r="D595">
            <v>585</v>
          </cell>
        </row>
        <row r="596">
          <cell r="A596">
            <v>2081199</v>
          </cell>
        </row>
        <row r="596">
          <cell r="D596">
            <v>77</v>
          </cell>
        </row>
        <row r="597">
          <cell r="A597">
            <v>20816</v>
          </cell>
        </row>
        <row r="597">
          <cell r="D597">
            <v>61</v>
          </cell>
        </row>
        <row r="598">
          <cell r="A598">
            <v>2081601</v>
          </cell>
        </row>
        <row r="598">
          <cell r="D598">
            <v>61</v>
          </cell>
        </row>
        <row r="599">
          <cell r="A599">
            <v>2081602</v>
          </cell>
        </row>
        <row r="599">
          <cell r="D599">
            <v>0</v>
          </cell>
        </row>
        <row r="600">
          <cell r="A600">
            <v>2081603</v>
          </cell>
        </row>
        <row r="600">
          <cell r="D600">
            <v>0</v>
          </cell>
        </row>
        <row r="601">
          <cell r="A601">
            <v>2081650</v>
          </cell>
        </row>
        <row r="601">
          <cell r="D601">
            <v>0</v>
          </cell>
        </row>
        <row r="602">
          <cell r="A602">
            <v>2081699</v>
          </cell>
        </row>
        <row r="602">
          <cell r="D602">
            <v>0</v>
          </cell>
        </row>
        <row r="603">
          <cell r="A603">
            <v>20819</v>
          </cell>
        </row>
        <row r="603">
          <cell r="D603">
            <v>1050</v>
          </cell>
        </row>
        <row r="604">
          <cell r="A604">
            <v>2081901</v>
          </cell>
        </row>
        <row r="604">
          <cell r="D604">
            <v>450</v>
          </cell>
        </row>
        <row r="605">
          <cell r="A605">
            <v>2081902</v>
          </cell>
        </row>
        <row r="605">
          <cell r="D605">
            <v>600</v>
          </cell>
        </row>
        <row r="606">
          <cell r="A606">
            <v>20820</v>
          </cell>
        </row>
        <row r="606">
          <cell r="D606">
            <v>25</v>
          </cell>
        </row>
        <row r="607">
          <cell r="A607">
            <v>2082001</v>
          </cell>
        </row>
        <row r="607">
          <cell r="D607">
            <v>24</v>
          </cell>
        </row>
        <row r="608">
          <cell r="A608">
            <v>2082002</v>
          </cell>
        </row>
        <row r="608">
          <cell r="D608">
            <v>1</v>
          </cell>
        </row>
        <row r="609">
          <cell r="A609">
            <v>20821</v>
          </cell>
        </row>
        <row r="609">
          <cell r="D609">
            <v>184</v>
          </cell>
        </row>
        <row r="610">
          <cell r="A610">
            <v>2082101</v>
          </cell>
        </row>
        <row r="610">
          <cell r="D610">
            <v>24</v>
          </cell>
        </row>
        <row r="611">
          <cell r="A611">
            <v>2082102</v>
          </cell>
        </row>
        <row r="611">
          <cell r="D611">
            <v>160</v>
          </cell>
        </row>
        <row r="612">
          <cell r="A612">
            <v>20824</v>
          </cell>
        </row>
        <row r="612">
          <cell r="D612">
            <v>0</v>
          </cell>
        </row>
        <row r="613">
          <cell r="A613">
            <v>2082401</v>
          </cell>
        </row>
        <row r="613">
          <cell r="D613">
            <v>0</v>
          </cell>
        </row>
        <row r="614">
          <cell r="A614">
            <v>2082402</v>
          </cell>
        </row>
        <row r="614">
          <cell r="D614">
            <v>0</v>
          </cell>
        </row>
        <row r="615">
          <cell r="A615">
            <v>20825</v>
          </cell>
        </row>
        <row r="615">
          <cell r="D615">
            <v>136</v>
          </cell>
        </row>
        <row r="616">
          <cell r="A616">
            <v>2082501</v>
          </cell>
        </row>
        <row r="616">
          <cell r="D616">
            <v>0</v>
          </cell>
        </row>
        <row r="617">
          <cell r="A617">
            <v>2082502</v>
          </cell>
        </row>
        <row r="617">
          <cell r="D617">
            <v>136</v>
          </cell>
        </row>
        <row r="618">
          <cell r="A618">
            <v>20826</v>
          </cell>
        </row>
        <row r="618">
          <cell r="D618">
            <v>4321</v>
          </cell>
        </row>
        <row r="619">
          <cell r="A619">
            <v>2082601</v>
          </cell>
        </row>
        <row r="619">
          <cell r="D619">
            <v>0</v>
          </cell>
        </row>
        <row r="620">
          <cell r="A620">
            <v>2082602</v>
          </cell>
        </row>
        <row r="620">
          <cell r="D620">
            <v>4321</v>
          </cell>
        </row>
        <row r="621">
          <cell r="A621">
            <v>2082699</v>
          </cell>
        </row>
        <row r="621">
          <cell r="D621">
            <v>0</v>
          </cell>
        </row>
        <row r="622">
          <cell r="A622">
            <v>20827</v>
          </cell>
        </row>
        <row r="622">
          <cell r="D622">
            <v>32</v>
          </cell>
        </row>
        <row r="623">
          <cell r="A623">
            <v>2082701</v>
          </cell>
        </row>
        <row r="623">
          <cell r="D623">
            <v>0</v>
          </cell>
        </row>
        <row r="624">
          <cell r="A624">
            <v>2082702</v>
          </cell>
        </row>
        <row r="624">
          <cell r="D624">
            <v>0</v>
          </cell>
        </row>
        <row r="625">
          <cell r="A625">
            <v>2082799</v>
          </cell>
        </row>
        <row r="625">
          <cell r="D625">
            <v>32</v>
          </cell>
        </row>
        <row r="626">
          <cell r="A626">
            <v>20828</v>
          </cell>
        </row>
        <row r="626">
          <cell r="D626">
            <v>244</v>
          </cell>
        </row>
        <row r="627">
          <cell r="A627">
            <v>2082801</v>
          </cell>
        </row>
        <row r="627">
          <cell r="D627">
            <v>119</v>
          </cell>
        </row>
        <row r="628">
          <cell r="A628">
            <v>2082802</v>
          </cell>
        </row>
        <row r="628">
          <cell r="D628">
            <v>0</v>
          </cell>
        </row>
        <row r="629">
          <cell r="A629">
            <v>2082803</v>
          </cell>
        </row>
        <row r="629">
          <cell r="D629">
            <v>0</v>
          </cell>
        </row>
        <row r="630">
          <cell r="A630">
            <v>2082804</v>
          </cell>
        </row>
        <row r="630">
          <cell r="D630">
            <v>20</v>
          </cell>
        </row>
        <row r="631">
          <cell r="A631">
            <v>2082805</v>
          </cell>
        </row>
        <row r="631">
          <cell r="D631">
            <v>0</v>
          </cell>
        </row>
        <row r="632">
          <cell r="A632">
            <v>2082850</v>
          </cell>
        </row>
        <row r="632">
          <cell r="D632">
            <v>105</v>
          </cell>
        </row>
        <row r="633">
          <cell r="A633">
            <v>2082899</v>
          </cell>
        </row>
        <row r="633">
          <cell r="D633">
            <v>0</v>
          </cell>
        </row>
        <row r="634">
          <cell r="A634">
            <v>20830</v>
          </cell>
        </row>
        <row r="634">
          <cell r="D634">
            <v>60</v>
          </cell>
        </row>
        <row r="635">
          <cell r="A635">
            <v>2083001</v>
          </cell>
        </row>
        <row r="635">
          <cell r="D635">
            <v>60</v>
          </cell>
        </row>
        <row r="636">
          <cell r="A636">
            <v>2083099</v>
          </cell>
        </row>
        <row r="636">
          <cell r="D636">
            <v>0</v>
          </cell>
        </row>
        <row r="637">
          <cell r="A637">
            <v>20899</v>
          </cell>
        </row>
        <row r="637">
          <cell r="D637">
            <v>359</v>
          </cell>
        </row>
        <row r="638">
          <cell r="A638">
            <v>2089999</v>
          </cell>
        </row>
        <row r="638">
          <cell r="D638">
            <v>359</v>
          </cell>
        </row>
        <row r="639">
          <cell r="A639">
            <v>210</v>
          </cell>
        </row>
        <row r="639">
          <cell r="D639">
            <v>18870</v>
          </cell>
        </row>
        <row r="640">
          <cell r="A640">
            <v>21001</v>
          </cell>
        </row>
        <row r="640">
          <cell r="D640">
            <v>337</v>
          </cell>
        </row>
        <row r="641">
          <cell r="A641">
            <v>2100101</v>
          </cell>
        </row>
        <row r="641">
          <cell r="D641">
            <v>337</v>
          </cell>
        </row>
        <row r="642">
          <cell r="A642">
            <v>2100102</v>
          </cell>
        </row>
        <row r="642">
          <cell r="D642">
            <v>0</v>
          </cell>
        </row>
        <row r="643">
          <cell r="A643">
            <v>2100103</v>
          </cell>
        </row>
        <row r="643">
          <cell r="D643">
            <v>0</v>
          </cell>
        </row>
        <row r="644">
          <cell r="A644">
            <v>2100199</v>
          </cell>
        </row>
        <row r="644">
          <cell r="D644">
            <v>0</v>
          </cell>
        </row>
        <row r="645">
          <cell r="A645">
            <v>21002</v>
          </cell>
        </row>
        <row r="645">
          <cell r="D645">
            <v>1791</v>
          </cell>
        </row>
        <row r="646">
          <cell r="A646">
            <v>2100201</v>
          </cell>
        </row>
        <row r="646">
          <cell r="D646">
            <v>959</v>
          </cell>
        </row>
        <row r="647">
          <cell r="A647">
            <v>2100202</v>
          </cell>
        </row>
        <row r="647">
          <cell r="D647">
            <v>807</v>
          </cell>
        </row>
        <row r="648">
          <cell r="A648">
            <v>2100203</v>
          </cell>
        </row>
        <row r="648">
          <cell r="D648">
            <v>0</v>
          </cell>
        </row>
        <row r="649">
          <cell r="A649">
            <v>2100204</v>
          </cell>
        </row>
        <row r="649">
          <cell r="D649">
            <v>0</v>
          </cell>
        </row>
        <row r="650">
          <cell r="A650">
            <v>2100205</v>
          </cell>
        </row>
        <row r="650">
          <cell r="D650">
            <v>0</v>
          </cell>
        </row>
        <row r="651">
          <cell r="A651">
            <v>2100206</v>
          </cell>
        </row>
        <row r="651">
          <cell r="D651">
            <v>0</v>
          </cell>
        </row>
        <row r="652">
          <cell r="A652">
            <v>2100207</v>
          </cell>
        </row>
        <row r="652">
          <cell r="D652">
            <v>0</v>
          </cell>
        </row>
        <row r="653">
          <cell r="A653">
            <v>2100208</v>
          </cell>
        </row>
        <row r="653">
          <cell r="D653">
            <v>0</v>
          </cell>
        </row>
        <row r="654">
          <cell r="A654">
            <v>2100209</v>
          </cell>
        </row>
        <row r="654">
          <cell r="D654">
            <v>0</v>
          </cell>
        </row>
        <row r="655">
          <cell r="A655">
            <v>2100210</v>
          </cell>
        </row>
        <row r="655">
          <cell r="D655">
            <v>0</v>
          </cell>
        </row>
        <row r="656">
          <cell r="A656">
            <v>2100211</v>
          </cell>
        </row>
        <row r="656">
          <cell r="D656">
            <v>0</v>
          </cell>
        </row>
        <row r="657">
          <cell r="A657">
            <v>2100212</v>
          </cell>
        </row>
        <row r="657">
          <cell r="D657">
            <v>0</v>
          </cell>
        </row>
        <row r="658">
          <cell r="A658">
            <v>2100213</v>
          </cell>
        </row>
        <row r="658">
          <cell r="D658">
            <v>0</v>
          </cell>
        </row>
        <row r="659">
          <cell r="A659">
            <v>2100299</v>
          </cell>
        </row>
        <row r="659">
          <cell r="D659">
            <v>25</v>
          </cell>
        </row>
        <row r="660">
          <cell r="A660">
            <v>21003</v>
          </cell>
        </row>
        <row r="660">
          <cell r="D660">
            <v>2350</v>
          </cell>
        </row>
        <row r="661">
          <cell r="A661">
            <v>2100301</v>
          </cell>
        </row>
        <row r="661">
          <cell r="D661">
            <v>198</v>
          </cell>
        </row>
        <row r="662">
          <cell r="A662">
            <v>2100302</v>
          </cell>
        </row>
        <row r="662">
          <cell r="D662">
            <v>2038</v>
          </cell>
        </row>
        <row r="663">
          <cell r="A663">
            <v>2100399</v>
          </cell>
        </row>
        <row r="663">
          <cell r="D663">
            <v>114</v>
          </cell>
        </row>
        <row r="664">
          <cell r="A664">
            <v>21004</v>
          </cell>
        </row>
        <row r="664">
          <cell r="D664">
            <v>2168</v>
          </cell>
        </row>
        <row r="665">
          <cell r="A665">
            <v>2100401</v>
          </cell>
        </row>
        <row r="665">
          <cell r="D665">
            <v>551</v>
          </cell>
        </row>
        <row r="666">
          <cell r="A666">
            <v>2100402</v>
          </cell>
        </row>
        <row r="666">
          <cell r="D666">
            <v>161</v>
          </cell>
        </row>
        <row r="667">
          <cell r="A667">
            <v>2100403</v>
          </cell>
        </row>
        <row r="667">
          <cell r="D667">
            <v>648</v>
          </cell>
        </row>
        <row r="668">
          <cell r="A668">
            <v>2100404</v>
          </cell>
        </row>
        <row r="668">
          <cell r="D668">
            <v>0</v>
          </cell>
        </row>
        <row r="669">
          <cell r="A669">
            <v>2100405</v>
          </cell>
        </row>
        <row r="669">
          <cell r="D669">
            <v>0</v>
          </cell>
        </row>
        <row r="670">
          <cell r="A670">
            <v>2100406</v>
          </cell>
        </row>
        <row r="670">
          <cell r="D670">
            <v>0</v>
          </cell>
        </row>
        <row r="671">
          <cell r="A671">
            <v>2100407</v>
          </cell>
        </row>
        <row r="671">
          <cell r="D671">
            <v>0</v>
          </cell>
        </row>
        <row r="672">
          <cell r="A672">
            <v>2100408</v>
          </cell>
        </row>
        <row r="672">
          <cell r="D672">
            <v>696</v>
          </cell>
        </row>
        <row r="673">
          <cell r="A673">
            <v>2100409</v>
          </cell>
        </row>
        <row r="673">
          <cell r="D673">
            <v>12</v>
          </cell>
        </row>
        <row r="674">
          <cell r="A674">
            <v>2100410</v>
          </cell>
        </row>
        <row r="674">
          <cell r="D674">
            <v>100</v>
          </cell>
        </row>
        <row r="675">
          <cell r="A675">
            <v>2100499</v>
          </cell>
        </row>
        <row r="675">
          <cell r="D675">
            <v>0</v>
          </cell>
        </row>
        <row r="676">
          <cell r="A676">
            <v>21006</v>
          </cell>
        </row>
        <row r="676">
          <cell r="D676">
            <v>10</v>
          </cell>
        </row>
        <row r="677">
          <cell r="A677">
            <v>2100601</v>
          </cell>
        </row>
        <row r="677">
          <cell r="D677">
            <v>10</v>
          </cell>
        </row>
        <row r="678">
          <cell r="A678">
            <v>2100699</v>
          </cell>
        </row>
        <row r="678">
          <cell r="D678">
            <v>0</v>
          </cell>
        </row>
        <row r="679">
          <cell r="A679">
            <v>21007</v>
          </cell>
        </row>
        <row r="679">
          <cell r="D679">
            <v>365</v>
          </cell>
        </row>
        <row r="680">
          <cell r="A680">
            <v>2100716</v>
          </cell>
        </row>
        <row r="680">
          <cell r="D680">
            <v>0</v>
          </cell>
        </row>
        <row r="681">
          <cell r="A681">
            <v>2100717</v>
          </cell>
        </row>
        <row r="681">
          <cell r="D681">
            <v>226</v>
          </cell>
        </row>
        <row r="682">
          <cell r="A682">
            <v>2100799</v>
          </cell>
        </row>
        <row r="682">
          <cell r="D682">
            <v>139</v>
          </cell>
        </row>
        <row r="683">
          <cell r="A683">
            <v>21011</v>
          </cell>
        </row>
        <row r="683">
          <cell r="D683">
            <v>9464</v>
          </cell>
        </row>
        <row r="684">
          <cell r="A684">
            <v>2101101</v>
          </cell>
        </row>
        <row r="684">
          <cell r="D684">
            <v>1325</v>
          </cell>
        </row>
        <row r="685">
          <cell r="A685">
            <v>2101102</v>
          </cell>
        </row>
        <row r="685">
          <cell r="D685">
            <v>3924</v>
          </cell>
        </row>
        <row r="686">
          <cell r="A686">
            <v>2101103</v>
          </cell>
        </row>
        <row r="686">
          <cell r="D686">
            <v>3744</v>
          </cell>
        </row>
        <row r="687">
          <cell r="A687">
            <v>2101199</v>
          </cell>
        </row>
        <row r="687">
          <cell r="D687">
            <v>471</v>
          </cell>
        </row>
        <row r="688">
          <cell r="A688">
            <v>21012</v>
          </cell>
        </row>
        <row r="688">
          <cell r="D688">
            <v>813</v>
          </cell>
        </row>
        <row r="689">
          <cell r="A689">
            <v>2101201</v>
          </cell>
        </row>
        <row r="689">
          <cell r="D689">
            <v>6</v>
          </cell>
        </row>
        <row r="690">
          <cell r="A690">
            <v>2101202</v>
          </cell>
        </row>
        <row r="690">
          <cell r="D690">
            <v>807</v>
          </cell>
        </row>
        <row r="691">
          <cell r="A691">
            <v>2101299</v>
          </cell>
        </row>
        <row r="691">
          <cell r="D691">
            <v>0</v>
          </cell>
        </row>
        <row r="692">
          <cell r="A692">
            <v>21013</v>
          </cell>
        </row>
        <row r="692">
          <cell r="D692">
            <v>946</v>
          </cell>
        </row>
        <row r="693">
          <cell r="A693">
            <v>2101301</v>
          </cell>
        </row>
        <row r="693">
          <cell r="D693">
            <v>944</v>
          </cell>
        </row>
        <row r="694">
          <cell r="A694">
            <v>2101302</v>
          </cell>
        </row>
        <row r="694">
          <cell r="D694">
            <v>0</v>
          </cell>
        </row>
        <row r="695">
          <cell r="A695">
            <v>2101399</v>
          </cell>
        </row>
        <row r="695">
          <cell r="D695">
            <v>2</v>
          </cell>
        </row>
        <row r="696">
          <cell r="A696">
            <v>21014</v>
          </cell>
        </row>
        <row r="696">
          <cell r="D696">
            <v>323</v>
          </cell>
        </row>
        <row r="697">
          <cell r="A697">
            <v>2101401</v>
          </cell>
        </row>
        <row r="697">
          <cell r="D697">
            <v>323</v>
          </cell>
        </row>
        <row r="698">
          <cell r="A698">
            <v>2101499</v>
          </cell>
        </row>
        <row r="698">
          <cell r="D698">
            <v>0</v>
          </cell>
        </row>
        <row r="699">
          <cell r="A699">
            <v>21015</v>
          </cell>
        </row>
        <row r="699">
          <cell r="D699">
            <v>284</v>
          </cell>
        </row>
        <row r="700">
          <cell r="A700">
            <v>2101501</v>
          </cell>
        </row>
        <row r="700">
          <cell r="D700">
            <v>272</v>
          </cell>
        </row>
        <row r="701">
          <cell r="A701">
            <v>2101502</v>
          </cell>
        </row>
        <row r="701">
          <cell r="D701">
            <v>0</v>
          </cell>
        </row>
        <row r="702">
          <cell r="A702">
            <v>2101503</v>
          </cell>
        </row>
        <row r="702">
          <cell r="D702">
            <v>0</v>
          </cell>
        </row>
        <row r="703">
          <cell r="A703">
            <v>2101504</v>
          </cell>
        </row>
        <row r="703">
          <cell r="D703">
            <v>0</v>
          </cell>
        </row>
        <row r="704">
          <cell r="A704">
            <v>2101505</v>
          </cell>
        </row>
        <row r="704">
          <cell r="D704">
            <v>12</v>
          </cell>
        </row>
        <row r="705">
          <cell r="A705">
            <v>2101506</v>
          </cell>
        </row>
        <row r="705">
          <cell r="D705">
            <v>0</v>
          </cell>
        </row>
        <row r="706">
          <cell r="A706">
            <v>2101550</v>
          </cell>
        </row>
        <row r="706">
          <cell r="D706">
            <v>0</v>
          </cell>
        </row>
        <row r="707">
          <cell r="A707">
            <v>2101599</v>
          </cell>
        </row>
        <row r="707">
          <cell r="D707">
            <v>0</v>
          </cell>
        </row>
        <row r="708">
          <cell r="A708">
            <v>21016</v>
          </cell>
        </row>
        <row r="708">
          <cell r="D708">
            <v>0</v>
          </cell>
        </row>
        <row r="709">
          <cell r="A709">
            <v>2101601</v>
          </cell>
        </row>
        <row r="709">
          <cell r="D709">
            <v>0</v>
          </cell>
        </row>
        <row r="710">
          <cell r="A710">
            <v>21099</v>
          </cell>
        </row>
        <row r="710">
          <cell r="D710">
            <v>19</v>
          </cell>
        </row>
        <row r="711">
          <cell r="A711">
            <v>2109999</v>
          </cell>
        </row>
        <row r="711">
          <cell r="D711">
            <v>19</v>
          </cell>
        </row>
        <row r="712">
          <cell r="A712">
            <v>211</v>
          </cell>
        </row>
        <row r="712">
          <cell r="D712">
            <v>0</v>
          </cell>
        </row>
        <row r="713">
          <cell r="A713">
            <v>21101</v>
          </cell>
        </row>
        <row r="713">
          <cell r="D713">
            <v>0</v>
          </cell>
        </row>
        <row r="714">
          <cell r="A714">
            <v>2110101</v>
          </cell>
        </row>
        <row r="714">
          <cell r="D714">
            <v>0</v>
          </cell>
        </row>
        <row r="715">
          <cell r="A715">
            <v>2110102</v>
          </cell>
        </row>
        <row r="715">
          <cell r="D715">
            <v>0</v>
          </cell>
        </row>
        <row r="716">
          <cell r="A716">
            <v>2110103</v>
          </cell>
        </row>
        <row r="716">
          <cell r="D716">
            <v>0</v>
          </cell>
        </row>
        <row r="717">
          <cell r="A717">
            <v>2110104</v>
          </cell>
        </row>
        <row r="717">
          <cell r="D717">
            <v>0</v>
          </cell>
        </row>
        <row r="718">
          <cell r="A718">
            <v>2110105</v>
          </cell>
        </row>
        <row r="718">
          <cell r="D718">
            <v>0</v>
          </cell>
        </row>
        <row r="719">
          <cell r="A719">
            <v>2110106</v>
          </cell>
        </row>
        <row r="719">
          <cell r="D719">
            <v>0</v>
          </cell>
        </row>
        <row r="720">
          <cell r="A720">
            <v>2110107</v>
          </cell>
        </row>
        <row r="720">
          <cell r="D720">
            <v>0</v>
          </cell>
        </row>
        <row r="721">
          <cell r="A721">
            <v>2110108</v>
          </cell>
        </row>
        <row r="721">
          <cell r="D721">
            <v>0</v>
          </cell>
        </row>
        <row r="722">
          <cell r="A722">
            <v>2110199</v>
          </cell>
        </row>
        <row r="722">
          <cell r="D722">
            <v>0</v>
          </cell>
        </row>
        <row r="723">
          <cell r="A723">
            <v>21102</v>
          </cell>
        </row>
        <row r="723">
          <cell r="D723">
            <v>0</v>
          </cell>
        </row>
        <row r="724">
          <cell r="A724">
            <v>2110203</v>
          </cell>
        </row>
        <row r="724">
          <cell r="D724">
            <v>0</v>
          </cell>
        </row>
        <row r="725">
          <cell r="A725">
            <v>2110204</v>
          </cell>
        </row>
        <row r="725">
          <cell r="D725">
            <v>0</v>
          </cell>
        </row>
        <row r="726">
          <cell r="A726">
            <v>2110299</v>
          </cell>
        </row>
        <row r="726">
          <cell r="D726">
            <v>0</v>
          </cell>
        </row>
        <row r="727">
          <cell r="A727">
            <v>21103</v>
          </cell>
        </row>
        <row r="727">
          <cell r="D727">
            <v>0</v>
          </cell>
        </row>
        <row r="728">
          <cell r="A728">
            <v>2110301</v>
          </cell>
        </row>
        <row r="728">
          <cell r="D728">
            <v>0</v>
          </cell>
        </row>
        <row r="729">
          <cell r="A729">
            <v>2110302</v>
          </cell>
        </row>
        <row r="729">
          <cell r="D729">
            <v>0</v>
          </cell>
        </row>
        <row r="730">
          <cell r="A730">
            <v>2110303</v>
          </cell>
        </row>
        <row r="730">
          <cell r="D730">
            <v>0</v>
          </cell>
        </row>
        <row r="731">
          <cell r="A731">
            <v>2110304</v>
          </cell>
        </row>
        <row r="731">
          <cell r="D731">
            <v>0</v>
          </cell>
        </row>
        <row r="732">
          <cell r="A732">
            <v>2110305</v>
          </cell>
        </row>
        <row r="732">
          <cell r="D732">
            <v>0</v>
          </cell>
        </row>
        <row r="733">
          <cell r="A733">
            <v>2110306</v>
          </cell>
        </row>
        <row r="733">
          <cell r="D733">
            <v>0</v>
          </cell>
        </row>
        <row r="734">
          <cell r="A734">
            <v>2110307</v>
          </cell>
        </row>
        <row r="734">
          <cell r="D734">
            <v>0</v>
          </cell>
        </row>
        <row r="735">
          <cell r="A735">
            <v>2110399</v>
          </cell>
        </row>
        <row r="735">
          <cell r="D735">
            <v>0</v>
          </cell>
        </row>
        <row r="736">
          <cell r="A736">
            <v>21104</v>
          </cell>
        </row>
        <row r="736">
          <cell r="D736">
            <v>0</v>
          </cell>
        </row>
        <row r="737">
          <cell r="A737">
            <v>2110401</v>
          </cell>
        </row>
        <row r="737">
          <cell r="D737">
            <v>0</v>
          </cell>
        </row>
        <row r="738">
          <cell r="A738">
            <v>2110402</v>
          </cell>
        </row>
        <row r="738">
          <cell r="D738">
            <v>0</v>
          </cell>
        </row>
        <row r="739">
          <cell r="A739">
            <v>2110404</v>
          </cell>
        </row>
        <row r="739">
          <cell r="D739">
            <v>0</v>
          </cell>
        </row>
        <row r="740">
          <cell r="A740">
            <v>2110405</v>
          </cell>
        </row>
        <row r="740">
          <cell r="D740">
            <v>0</v>
          </cell>
        </row>
        <row r="741">
          <cell r="A741">
            <v>2110406</v>
          </cell>
        </row>
        <row r="741">
          <cell r="D741">
            <v>0</v>
          </cell>
        </row>
        <row r="742">
          <cell r="A742">
            <v>2110499</v>
          </cell>
        </row>
        <row r="742">
          <cell r="D742">
            <v>0</v>
          </cell>
        </row>
        <row r="743">
          <cell r="A743">
            <v>21105</v>
          </cell>
        </row>
        <row r="743">
          <cell r="D743">
            <v>0</v>
          </cell>
        </row>
        <row r="744">
          <cell r="A744">
            <v>2110501</v>
          </cell>
        </row>
        <row r="744">
          <cell r="D744">
            <v>0</v>
          </cell>
        </row>
        <row r="745">
          <cell r="A745">
            <v>2110502</v>
          </cell>
        </row>
        <row r="745">
          <cell r="D745">
            <v>0</v>
          </cell>
        </row>
        <row r="746">
          <cell r="A746">
            <v>2110503</v>
          </cell>
        </row>
        <row r="746">
          <cell r="D746">
            <v>0</v>
          </cell>
        </row>
        <row r="747">
          <cell r="A747">
            <v>2110506</v>
          </cell>
        </row>
        <row r="747">
          <cell r="D747">
            <v>0</v>
          </cell>
        </row>
        <row r="748">
          <cell r="A748">
            <v>2110507</v>
          </cell>
        </row>
        <row r="748">
          <cell r="D748">
            <v>0</v>
          </cell>
        </row>
        <row r="749">
          <cell r="A749">
            <v>2110599</v>
          </cell>
        </row>
        <row r="749">
          <cell r="D749">
            <v>0</v>
          </cell>
        </row>
        <row r="750">
          <cell r="A750">
            <v>21106</v>
          </cell>
        </row>
        <row r="750">
          <cell r="D750">
            <v>0</v>
          </cell>
        </row>
        <row r="751">
          <cell r="A751">
            <v>2110602</v>
          </cell>
        </row>
        <row r="751">
          <cell r="D751">
            <v>0</v>
          </cell>
        </row>
        <row r="752">
          <cell r="A752">
            <v>2110603</v>
          </cell>
        </row>
        <row r="752">
          <cell r="D752">
            <v>0</v>
          </cell>
        </row>
        <row r="753">
          <cell r="A753">
            <v>2110604</v>
          </cell>
        </row>
        <row r="753">
          <cell r="D753">
            <v>0</v>
          </cell>
        </row>
        <row r="754">
          <cell r="A754">
            <v>2110605</v>
          </cell>
        </row>
        <row r="754">
          <cell r="D754">
            <v>0</v>
          </cell>
        </row>
        <row r="755">
          <cell r="A755">
            <v>2110699</v>
          </cell>
        </row>
        <row r="755">
          <cell r="D755">
            <v>0</v>
          </cell>
        </row>
        <row r="756">
          <cell r="A756">
            <v>21107</v>
          </cell>
        </row>
        <row r="756">
          <cell r="D756">
            <v>0</v>
          </cell>
        </row>
        <row r="757">
          <cell r="A757">
            <v>2110704</v>
          </cell>
        </row>
        <row r="757">
          <cell r="D757">
            <v>0</v>
          </cell>
        </row>
        <row r="758">
          <cell r="A758">
            <v>2110799</v>
          </cell>
        </row>
        <row r="758">
          <cell r="D758">
            <v>0</v>
          </cell>
        </row>
        <row r="759">
          <cell r="A759">
            <v>21108</v>
          </cell>
        </row>
        <row r="759">
          <cell r="D759">
            <v>0</v>
          </cell>
        </row>
        <row r="760">
          <cell r="A760">
            <v>2110804</v>
          </cell>
        </row>
        <row r="760">
          <cell r="D760">
            <v>0</v>
          </cell>
        </row>
        <row r="761">
          <cell r="A761">
            <v>2110899</v>
          </cell>
        </row>
        <row r="761">
          <cell r="D761">
            <v>0</v>
          </cell>
        </row>
        <row r="762">
          <cell r="A762">
            <v>21109</v>
          </cell>
        </row>
        <row r="762">
          <cell r="D762">
            <v>0</v>
          </cell>
        </row>
        <row r="763">
          <cell r="A763">
            <v>2110901</v>
          </cell>
        </row>
        <row r="763">
          <cell r="D763">
            <v>0</v>
          </cell>
        </row>
        <row r="764">
          <cell r="A764">
            <v>21110</v>
          </cell>
        </row>
        <row r="764">
          <cell r="D764">
            <v>0</v>
          </cell>
        </row>
        <row r="765">
          <cell r="A765">
            <v>2111001</v>
          </cell>
        </row>
        <row r="765">
          <cell r="D765">
            <v>0</v>
          </cell>
        </row>
        <row r="766">
          <cell r="A766">
            <v>21111</v>
          </cell>
        </row>
        <row r="766">
          <cell r="D766">
            <v>0</v>
          </cell>
        </row>
        <row r="767">
          <cell r="A767">
            <v>2111101</v>
          </cell>
        </row>
        <row r="767">
          <cell r="D767">
            <v>0</v>
          </cell>
        </row>
        <row r="768">
          <cell r="A768">
            <v>2111102</v>
          </cell>
        </row>
        <row r="768">
          <cell r="D768">
            <v>0</v>
          </cell>
        </row>
        <row r="769">
          <cell r="A769">
            <v>2111103</v>
          </cell>
        </row>
        <row r="769">
          <cell r="D769">
            <v>0</v>
          </cell>
        </row>
        <row r="770">
          <cell r="A770">
            <v>2111104</v>
          </cell>
        </row>
        <row r="770">
          <cell r="D770">
            <v>0</v>
          </cell>
        </row>
        <row r="771">
          <cell r="A771">
            <v>2111199</v>
          </cell>
        </row>
        <row r="771">
          <cell r="D771">
            <v>0</v>
          </cell>
        </row>
        <row r="772">
          <cell r="A772">
            <v>21112</v>
          </cell>
        </row>
        <row r="772">
          <cell r="D772">
            <v>0</v>
          </cell>
        </row>
        <row r="773">
          <cell r="A773">
            <v>2111201</v>
          </cell>
        </row>
        <row r="773">
          <cell r="D773">
            <v>0</v>
          </cell>
        </row>
        <row r="774">
          <cell r="A774">
            <v>21113</v>
          </cell>
        </row>
        <row r="774">
          <cell r="D774">
            <v>0</v>
          </cell>
        </row>
        <row r="775">
          <cell r="A775">
            <v>2111301</v>
          </cell>
        </row>
        <row r="775">
          <cell r="D775">
            <v>0</v>
          </cell>
        </row>
        <row r="776">
          <cell r="A776">
            <v>21114</v>
          </cell>
        </row>
        <row r="776">
          <cell r="D776">
            <v>0</v>
          </cell>
        </row>
        <row r="777">
          <cell r="A777">
            <v>2111401</v>
          </cell>
        </row>
        <row r="777">
          <cell r="D777">
            <v>0</v>
          </cell>
        </row>
        <row r="778">
          <cell r="A778">
            <v>2111402</v>
          </cell>
        </row>
        <row r="778">
          <cell r="D778">
            <v>0</v>
          </cell>
        </row>
        <row r="779">
          <cell r="A779">
            <v>2111403</v>
          </cell>
        </row>
        <row r="779">
          <cell r="D779">
            <v>0</v>
          </cell>
        </row>
        <row r="780">
          <cell r="A780">
            <v>2111406</v>
          </cell>
        </row>
        <row r="780">
          <cell r="D780">
            <v>0</v>
          </cell>
        </row>
        <row r="781">
          <cell r="A781">
            <v>2111407</v>
          </cell>
        </row>
        <row r="781">
          <cell r="D781">
            <v>0</v>
          </cell>
        </row>
        <row r="782">
          <cell r="A782">
            <v>2111408</v>
          </cell>
        </row>
        <row r="782">
          <cell r="D782">
            <v>0</v>
          </cell>
        </row>
        <row r="783">
          <cell r="A783">
            <v>2111411</v>
          </cell>
        </row>
        <row r="783">
          <cell r="D783">
            <v>0</v>
          </cell>
        </row>
        <row r="784">
          <cell r="A784">
            <v>2111413</v>
          </cell>
        </row>
        <row r="784">
          <cell r="D784">
            <v>0</v>
          </cell>
        </row>
        <row r="785">
          <cell r="A785">
            <v>2111450</v>
          </cell>
        </row>
        <row r="785">
          <cell r="D785">
            <v>0</v>
          </cell>
        </row>
        <row r="786">
          <cell r="A786">
            <v>2111499</v>
          </cell>
        </row>
        <row r="786">
          <cell r="D786">
            <v>0</v>
          </cell>
        </row>
        <row r="787">
          <cell r="A787">
            <v>21199</v>
          </cell>
        </row>
        <row r="787">
          <cell r="D787">
            <v>0</v>
          </cell>
        </row>
        <row r="788">
          <cell r="A788">
            <v>2119999</v>
          </cell>
        </row>
        <row r="788">
          <cell r="D788">
            <v>0</v>
          </cell>
        </row>
        <row r="789">
          <cell r="A789">
            <v>212</v>
          </cell>
        </row>
        <row r="789">
          <cell r="D789">
            <v>3650</v>
          </cell>
        </row>
        <row r="790">
          <cell r="A790">
            <v>21201</v>
          </cell>
        </row>
        <row r="790">
          <cell r="D790">
            <v>2365</v>
          </cell>
        </row>
        <row r="791">
          <cell r="A791">
            <v>2120101</v>
          </cell>
        </row>
        <row r="791">
          <cell r="D791">
            <v>1171</v>
          </cell>
        </row>
        <row r="792">
          <cell r="A792">
            <v>2120102</v>
          </cell>
        </row>
        <row r="792">
          <cell r="D792">
            <v>58</v>
          </cell>
        </row>
        <row r="793">
          <cell r="A793">
            <v>2120103</v>
          </cell>
        </row>
        <row r="793">
          <cell r="D793">
            <v>0</v>
          </cell>
        </row>
        <row r="794">
          <cell r="A794">
            <v>2120104</v>
          </cell>
        </row>
        <row r="794">
          <cell r="D794">
            <v>696</v>
          </cell>
        </row>
        <row r="795">
          <cell r="A795">
            <v>2120105</v>
          </cell>
        </row>
        <row r="795">
          <cell r="D795">
            <v>0</v>
          </cell>
        </row>
        <row r="796">
          <cell r="A796">
            <v>2120106</v>
          </cell>
        </row>
        <row r="796">
          <cell r="D796">
            <v>0</v>
          </cell>
        </row>
        <row r="797">
          <cell r="A797">
            <v>2120107</v>
          </cell>
        </row>
        <row r="797">
          <cell r="D797">
            <v>0</v>
          </cell>
        </row>
        <row r="798">
          <cell r="A798">
            <v>2120109</v>
          </cell>
        </row>
        <row r="798">
          <cell r="D798">
            <v>0</v>
          </cell>
        </row>
        <row r="799">
          <cell r="A799">
            <v>2120110</v>
          </cell>
        </row>
        <row r="799">
          <cell r="D799">
            <v>0</v>
          </cell>
        </row>
        <row r="800">
          <cell r="A800">
            <v>2120199</v>
          </cell>
        </row>
        <row r="800">
          <cell r="D800">
            <v>440</v>
          </cell>
        </row>
        <row r="801">
          <cell r="A801">
            <v>21202</v>
          </cell>
        </row>
        <row r="801">
          <cell r="D801">
            <v>359</v>
          </cell>
        </row>
        <row r="802">
          <cell r="A802">
            <v>2120201</v>
          </cell>
        </row>
        <row r="802">
          <cell r="D802">
            <v>359</v>
          </cell>
        </row>
        <row r="803">
          <cell r="A803">
            <v>21203</v>
          </cell>
        </row>
        <row r="803">
          <cell r="D803">
            <v>545</v>
          </cell>
        </row>
        <row r="804">
          <cell r="A804">
            <v>2120303</v>
          </cell>
        </row>
        <row r="804">
          <cell r="D804">
            <v>545</v>
          </cell>
        </row>
        <row r="805">
          <cell r="A805">
            <v>2120399</v>
          </cell>
        </row>
        <row r="805">
          <cell r="D805">
            <v>0</v>
          </cell>
        </row>
        <row r="806">
          <cell r="A806">
            <v>21205</v>
          </cell>
        </row>
        <row r="806">
          <cell r="D806">
            <v>232</v>
          </cell>
        </row>
        <row r="807">
          <cell r="A807">
            <v>2120501</v>
          </cell>
        </row>
        <row r="807">
          <cell r="D807">
            <v>232</v>
          </cell>
        </row>
        <row r="808">
          <cell r="A808">
            <v>21206</v>
          </cell>
        </row>
        <row r="808">
          <cell r="D808">
            <v>135</v>
          </cell>
        </row>
        <row r="809">
          <cell r="A809">
            <v>2120601</v>
          </cell>
        </row>
        <row r="809">
          <cell r="D809">
            <v>135</v>
          </cell>
        </row>
        <row r="810">
          <cell r="A810">
            <v>21299</v>
          </cell>
        </row>
        <row r="810">
          <cell r="D810">
            <v>14</v>
          </cell>
        </row>
        <row r="811">
          <cell r="A811">
            <v>2129999</v>
          </cell>
        </row>
        <row r="811">
          <cell r="D811">
            <v>14</v>
          </cell>
        </row>
        <row r="812">
          <cell r="A812">
            <v>213</v>
          </cell>
        </row>
        <row r="812">
          <cell r="D812">
            <v>14990</v>
          </cell>
        </row>
        <row r="813">
          <cell r="A813">
            <v>21301</v>
          </cell>
        </row>
        <row r="813">
          <cell r="D813">
            <v>5477</v>
          </cell>
        </row>
        <row r="814">
          <cell r="A814">
            <v>2130101</v>
          </cell>
        </row>
        <row r="814">
          <cell r="D814">
            <v>720</v>
          </cell>
        </row>
        <row r="815">
          <cell r="A815">
            <v>2130102</v>
          </cell>
        </row>
        <row r="815">
          <cell r="D815">
            <v>0</v>
          </cell>
        </row>
        <row r="816">
          <cell r="A816">
            <v>2130103</v>
          </cell>
        </row>
        <row r="816">
          <cell r="D816">
            <v>0</v>
          </cell>
        </row>
        <row r="817">
          <cell r="A817">
            <v>2130104</v>
          </cell>
        </row>
        <row r="817">
          <cell r="D817">
            <v>4026</v>
          </cell>
        </row>
        <row r="818">
          <cell r="A818">
            <v>2130105</v>
          </cell>
        </row>
        <row r="818">
          <cell r="D818">
            <v>0</v>
          </cell>
        </row>
        <row r="819">
          <cell r="A819">
            <v>2130106</v>
          </cell>
        </row>
        <row r="819">
          <cell r="D819">
            <v>2</v>
          </cell>
        </row>
        <row r="820">
          <cell r="A820">
            <v>2130108</v>
          </cell>
        </row>
        <row r="820">
          <cell r="D820">
            <v>0</v>
          </cell>
        </row>
        <row r="821">
          <cell r="A821">
            <v>2130109</v>
          </cell>
        </row>
        <row r="821">
          <cell r="D821">
            <v>0</v>
          </cell>
        </row>
        <row r="822">
          <cell r="A822">
            <v>2130110</v>
          </cell>
        </row>
        <row r="822">
          <cell r="D822">
            <v>0</v>
          </cell>
        </row>
        <row r="823">
          <cell r="A823">
            <v>2130111</v>
          </cell>
        </row>
        <row r="823">
          <cell r="D823">
            <v>0</v>
          </cell>
        </row>
        <row r="824">
          <cell r="A824">
            <v>2130112</v>
          </cell>
        </row>
        <row r="824">
          <cell r="D824">
            <v>0</v>
          </cell>
        </row>
        <row r="825">
          <cell r="A825">
            <v>2130114</v>
          </cell>
        </row>
        <row r="825">
          <cell r="D825">
            <v>0</v>
          </cell>
        </row>
        <row r="826">
          <cell r="A826">
            <v>2130119</v>
          </cell>
        </row>
        <row r="826">
          <cell r="D826">
            <v>0</v>
          </cell>
        </row>
        <row r="827">
          <cell r="A827">
            <v>2130120</v>
          </cell>
        </row>
        <row r="827">
          <cell r="D827">
            <v>0</v>
          </cell>
        </row>
        <row r="828">
          <cell r="A828">
            <v>2130121</v>
          </cell>
        </row>
        <row r="828">
          <cell r="D828">
            <v>0</v>
          </cell>
        </row>
        <row r="829">
          <cell r="A829">
            <v>2130122</v>
          </cell>
        </row>
        <row r="829">
          <cell r="D829">
            <v>0</v>
          </cell>
        </row>
        <row r="830">
          <cell r="A830">
            <v>2130124</v>
          </cell>
        </row>
        <row r="830">
          <cell r="D830">
            <v>0</v>
          </cell>
        </row>
        <row r="831">
          <cell r="A831">
            <v>2130125</v>
          </cell>
        </row>
        <row r="831">
          <cell r="D831">
            <v>0</v>
          </cell>
        </row>
        <row r="832">
          <cell r="A832">
            <v>2130126</v>
          </cell>
        </row>
        <row r="832">
          <cell r="D832">
            <v>61</v>
          </cell>
        </row>
        <row r="833">
          <cell r="A833">
            <v>2130135</v>
          </cell>
        </row>
        <row r="833">
          <cell r="D833">
            <v>0</v>
          </cell>
        </row>
        <row r="834">
          <cell r="A834">
            <v>2130142</v>
          </cell>
        </row>
        <row r="834">
          <cell r="D834">
            <v>0</v>
          </cell>
        </row>
        <row r="835">
          <cell r="A835">
            <v>2130148</v>
          </cell>
        </row>
        <row r="835">
          <cell r="D835">
            <v>0</v>
          </cell>
        </row>
        <row r="836">
          <cell r="A836">
            <v>2130152</v>
          </cell>
        </row>
        <row r="836">
          <cell r="D836">
            <v>0</v>
          </cell>
        </row>
        <row r="837">
          <cell r="A837">
            <v>2130153</v>
          </cell>
        </row>
        <row r="837">
          <cell r="D837">
            <v>200</v>
          </cell>
        </row>
        <row r="838">
          <cell r="A838">
            <v>2130199</v>
          </cell>
        </row>
        <row r="838">
          <cell r="D838">
            <v>468</v>
          </cell>
        </row>
        <row r="839">
          <cell r="A839">
            <v>21302</v>
          </cell>
        </row>
        <row r="839">
          <cell r="D839">
            <v>1051</v>
          </cell>
        </row>
        <row r="840">
          <cell r="A840">
            <v>2130201</v>
          </cell>
        </row>
        <row r="840">
          <cell r="D840">
            <v>845</v>
          </cell>
        </row>
        <row r="841">
          <cell r="A841">
            <v>2130202</v>
          </cell>
        </row>
        <row r="841">
          <cell r="D841">
            <v>3</v>
          </cell>
        </row>
        <row r="842">
          <cell r="A842">
            <v>2130203</v>
          </cell>
        </row>
        <row r="842">
          <cell r="D842">
            <v>0</v>
          </cell>
        </row>
        <row r="843">
          <cell r="A843">
            <v>2130204</v>
          </cell>
        </row>
        <row r="843">
          <cell r="D843">
            <v>0</v>
          </cell>
        </row>
        <row r="844">
          <cell r="A844">
            <v>2130205</v>
          </cell>
        </row>
        <row r="844">
          <cell r="D844">
            <v>0</v>
          </cell>
        </row>
        <row r="845">
          <cell r="A845">
            <v>2130206</v>
          </cell>
        </row>
        <row r="845">
          <cell r="D845">
            <v>0</v>
          </cell>
        </row>
        <row r="846">
          <cell r="A846">
            <v>2130207</v>
          </cell>
        </row>
        <row r="846">
          <cell r="D846">
            <v>40</v>
          </cell>
        </row>
        <row r="847">
          <cell r="A847">
            <v>2130209</v>
          </cell>
        </row>
        <row r="847">
          <cell r="D847">
            <v>60</v>
          </cell>
        </row>
        <row r="848">
          <cell r="A848">
            <v>2130211</v>
          </cell>
        </row>
        <row r="848">
          <cell r="D848">
            <v>0</v>
          </cell>
        </row>
        <row r="849">
          <cell r="A849">
            <v>2130212</v>
          </cell>
        </row>
        <row r="849">
          <cell r="D849">
            <v>0</v>
          </cell>
        </row>
        <row r="850">
          <cell r="A850">
            <v>2130213</v>
          </cell>
        </row>
        <row r="850">
          <cell r="D850">
            <v>0</v>
          </cell>
        </row>
        <row r="851">
          <cell r="A851">
            <v>2130217</v>
          </cell>
        </row>
        <row r="851">
          <cell r="D851">
            <v>0</v>
          </cell>
        </row>
        <row r="852">
          <cell r="A852">
            <v>2130220</v>
          </cell>
        </row>
        <row r="852">
          <cell r="D852">
            <v>0</v>
          </cell>
        </row>
        <row r="853">
          <cell r="A853">
            <v>2130221</v>
          </cell>
        </row>
        <row r="853">
          <cell r="D853">
            <v>0</v>
          </cell>
        </row>
        <row r="854">
          <cell r="A854">
            <v>2130223</v>
          </cell>
        </row>
        <row r="854">
          <cell r="D854">
            <v>0</v>
          </cell>
        </row>
        <row r="855">
          <cell r="A855">
            <v>2130226</v>
          </cell>
        </row>
        <row r="855">
          <cell r="D855">
            <v>0</v>
          </cell>
        </row>
        <row r="856">
          <cell r="A856">
            <v>2130227</v>
          </cell>
        </row>
        <row r="856">
          <cell r="D856">
            <v>0</v>
          </cell>
        </row>
        <row r="857">
          <cell r="A857">
            <v>2130234</v>
          </cell>
        </row>
        <row r="857">
          <cell r="D857">
            <v>103</v>
          </cell>
        </row>
        <row r="858">
          <cell r="A858">
            <v>2130236</v>
          </cell>
        </row>
        <row r="858">
          <cell r="D858">
            <v>0</v>
          </cell>
        </row>
        <row r="859">
          <cell r="A859">
            <v>2130237</v>
          </cell>
        </row>
        <row r="859">
          <cell r="D859">
            <v>0</v>
          </cell>
        </row>
        <row r="860">
          <cell r="A860">
            <v>2130299</v>
          </cell>
        </row>
        <row r="860">
          <cell r="D860">
            <v>0</v>
          </cell>
        </row>
        <row r="861">
          <cell r="A861">
            <v>21303</v>
          </cell>
        </row>
        <row r="861">
          <cell r="D861">
            <v>1442</v>
          </cell>
        </row>
        <row r="862">
          <cell r="A862">
            <v>2130301</v>
          </cell>
        </row>
        <row r="862">
          <cell r="D862">
            <v>225</v>
          </cell>
        </row>
        <row r="863">
          <cell r="A863">
            <v>2130302</v>
          </cell>
        </row>
        <row r="863">
          <cell r="D863">
            <v>0</v>
          </cell>
        </row>
        <row r="864">
          <cell r="A864">
            <v>2130303</v>
          </cell>
        </row>
        <row r="864">
          <cell r="D864">
            <v>0</v>
          </cell>
        </row>
        <row r="865">
          <cell r="A865">
            <v>2130304</v>
          </cell>
        </row>
        <row r="865">
          <cell r="D865">
            <v>716</v>
          </cell>
        </row>
        <row r="866">
          <cell r="A866">
            <v>2130305</v>
          </cell>
        </row>
        <row r="866">
          <cell r="D866">
            <v>0</v>
          </cell>
        </row>
        <row r="867">
          <cell r="A867">
            <v>2130306</v>
          </cell>
        </row>
        <row r="867">
          <cell r="D867">
            <v>197</v>
          </cell>
        </row>
        <row r="868">
          <cell r="A868">
            <v>2130307</v>
          </cell>
        </row>
        <row r="868">
          <cell r="D868">
            <v>0</v>
          </cell>
        </row>
        <row r="869">
          <cell r="A869">
            <v>2130308</v>
          </cell>
        </row>
        <row r="869">
          <cell r="D869">
            <v>0</v>
          </cell>
        </row>
        <row r="870">
          <cell r="A870">
            <v>2130309</v>
          </cell>
        </row>
        <row r="870">
          <cell r="D870">
            <v>0</v>
          </cell>
        </row>
        <row r="871">
          <cell r="A871">
            <v>2130310</v>
          </cell>
        </row>
        <row r="871">
          <cell r="D871">
            <v>78</v>
          </cell>
        </row>
        <row r="872">
          <cell r="A872">
            <v>2130311</v>
          </cell>
        </row>
        <row r="872">
          <cell r="D872">
            <v>140</v>
          </cell>
        </row>
        <row r="873">
          <cell r="A873">
            <v>2130312</v>
          </cell>
        </row>
        <row r="873">
          <cell r="D873">
            <v>0</v>
          </cell>
        </row>
        <row r="874">
          <cell r="A874">
            <v>2130313</v>
          </cell>
        </row>
        <row r="874">
          <cell r="D874">
            <v>86</v>
          </cell>
        </row>
        <row r="875">
          <cell r="A875">
            <v>2130314</v>
          </cell>
        </row>
        <row r="875">
          <cell r="D875">
            <v>0</v>
          </cell>
        </row>
        <row r="876">
          <cell r="A876">
            <v>2130315</v>
          </cell>
        </row>
        <row r="876">
          <cell r="D876">
            <v>0</v>
          </cell>
        </row>
        <row r="877">
          <cell r="A877">
            <v>2130316</v>
          </cell>
        </row>
        <row r="877">
          <cell r="D877">
            <v>0</v>
          </cell>
        </row>
        <row r="878">
          <cell r="A878">
            <v>2130317</v>
          </cell>
        </row>
        <row r="878">
          <cell r="D878">
            <v>0</v>
          </cell>
        </row>
        <row r="879">
          <cell r="A879">
            <v>2130318</v>
          </cell>
        </row>
        <row r="879">
          <cell r="D879">
            <v>0</v>
          </cell>
        </row>
        <row r="880">
          <cell r="A880">
            <v>2130319</v>
          </cell>
        </row>
        <row r="880">
          <cell r="D880">
            <v>0</v>
          </cell>
        </row>
        <row r="881">
          <cell r="A881">
            <v>2130321</v>
          </cell>
        </row>
        <row r="881">
          <cell r="D881">
            <v>0</v>
          </cell>
        </row>
        <row r="882">
          <cell r="A882">
            <v>2130322</v>
          </cell>
        </row>
        <row r="882">
          <cell r="D882">
            <v>0</v>
          </cell>
        </row>
        <row r="883">
          <cell r="A883">
            <v>2130333</v>
          </cell>
        </row>
        <row r="883">
          <cell r="D883">
            <v>0</v>
          </cell>
        </row>
        <row r="884">
          <cell r="A884">
            <v>2130334</v>
          </cell>
        </row>
        <row r="884">
          <cell r="D884">
            <v>0</v>
          </cell>
        </row>
        <row r="885">
          <cell r="A885">
            <v>2130335</v>
          </cell>
        </row>
        <row r="885">
          <cell r="D885">
            <v>0</v>
          </cell>
        </row>
        <row r="886">
          <cell r="A886">
            <v>2130336</v>
          </cell>
        </row>
        <row r="886">
          <cell r="D886">
            <v>0</v>
          </cell>
        </row>
        <row r="887">
          <cell r="A887">
            <v>2130337</v>
          </cell>
        </row>
        <row r="887">
          <cell r="D887">
            <v>0</v>
          </cell>
        </row>
        <row r="888">
          <cell r="A888">
            <v>2130399</v>
          </cell>
        </row>
        <row r="888">
          <cell r="D888">
            <v>0</v>
          </cell>
        </row>
        <row r="889">
          <cell r="A889">
            <v>21305</v>
          </cell>
        </row>
        <row r="889">
          <cell r="D889">
            <v>2528</v>
          </cell>
        </row>
        <row r="890">
          <cell r="A890">
            <v>2130501</v>
          </cell>
        </row>
        <row r="890">
          <cell r="D890">
            <v>0</v>
          </cell>
        </row>
        <row r="891">
          <cell r="A891">
            <v>2130502</v>
          </cell>
        </row>
        <row r="891">
          <cell r="D891">
            <v>0</v>
          </cell>
        </row>
        <row r="892">
          <cell r="A892">
            <v>2130503</v>
          </cell>
        </row>
        <row r="892">
          <cell r="D892">
            <v>0</v>
          </cell>
        </row>
        <row r="893">
          <cell r="A893">
            <v>2130504</v>
          </cell>
        </row>
        <row r="893">
          <cell r="D893">
            <v>0</v>
          </cell>
        </row>
        <row r="894">
          <cell r="A894">
            <v>2130505</v>
          </cell>
        </row>
        <row r="894">
          <cell r="D894">
            <v>2023</v>
          </cell>
        </row>
        <row r="895">
          <cell r="A895">
            <v>2130506</v>
          </cell>
        </row>
        <row r="895">
          <cell r="D895">
            <v>0</v>
          </cell>
        </row>
        <row r="896">
          <cell r="A896">
            <v>2130507</v>
          </cell>
        </row>
        <row r="896">
          <cell r="D896">
            <v>0</v>
          </cell>
        </row>
        <row r="897">
          <cell r="A897">
            <v>2130508</v>
          </cell>
        </row>
        <row r="897">
          <cell r="D897">
            <v>0</v>
          </cell>
        </row>
        <row r="898">
          <cell r="A898">
            <v>2130550</v>
          </cell>
        </row>
        <row r="898">
          <cell r="D898">
            <v>0</v>
          </cell>
        </row>
        <row r="899">
          <cell r="A899">
            <v>2130599</v>
          </cell>
        </row>
        <row r="899">
          <cell r="D899">
            <v>505</v>
          </cell>
        </row>
        <row r="900">
          <cell r="A900">
            <v>21307</v>
          </cell>
        </row>
        <row r="900">
          <cell r="D900">
            <v>4480</v>
          </cell>
        </row>
        <row r="901">
          <cell r="A901">
            <v>2130701</v>
          </cell>
        </row>
        <row r="901">
          <cell r="D901">
            <v>122</v>
          </cell>
        </row>
        <row r="902">
          <cell r="A902">
            <v>2130704</v>
          </cell>
        </row>
        <row r="902">
          <cell r="D902">
            <v>0</v>
          </cell>
        </row>
        <row r="903">
          <cell r="A903">
            <v>2130705</v>
          </cell>
        </row>
        <row r="903">
          <cell r="D903">
            <v>4351</v>
          </cell>
        </row>
        <row r="904">
          <cell r="A904">
            <v>2130706</v>
          </cell>
        </row>
        <row r="904">
          <cell r="D904">
            <v>7</v>
          </cell>
        </row>
        <row r="905">
          <cell r="A905">
            <v>2130707</v>
          </cell>
        </row>
        <row r="905">
          <cell r="D905">
            <v>0</v>
          </cell>
        </row>
        <row r="906">
          <cell r="A906">
            <v>2130799</v>
          </cell>
        </row>
        <row r="906">
          <cell r="D906">
            <v>0</v>
          </cell>
        </row>
        <row r="907">
          <cell r="A907">
            <v>21308</v>
          </cell>
        </row>
        <row r="907">
          <cell r="D907">
            <v>12</v>
          </cell>
        </row>
        <row r="908">
          <cell r="A908">
            <v>2130801</v>
          </cell>
        </row>
        <row r="908">
          <cell r="D908">
            <v>0</v>
          </cell>
        </row>
        <row r="909">
          <cell r="A909">
            <v>2130803</v>
          </cell>
        </row>
        <row r="909">
          <cell r="D909">
            <v>12</v>
          </cell>
        </row>
        <row r="910">
          <cell r="A910">
            <v>2130804</v>
          </cell>
        </row>
        <row r="910">
          <cell r="D910">
            <v>0</v>
          </cell>
        </row>
        <row r="911">
          <cell r="A911">
            <v>2130805</v>
          </cell>
        </row>
        <row r="911">
          <cell r="D911">
            <v>0</v>
          </cell>
        </row>
        <row r="912">
          <cell r="A912">
            <v>2130899</v>
          </cell>
        </row>
        <row r="912">
          <cell r="D912">
            <v>0</v>
          </cell>
        </row>
        <row r="913">
          <cell r="A913">
            <v>21309</v>
          </cell>
        </row>
        <row r="913">
          <cell r="D913">
            <v>0</v>
          </cell>
        </row>
        <row r="914">
          <cell r="A914">
            <v>2130901</v>
          </cell>
        </row>
        <row r="914">
          <cell r="D914">
            <v>0</v>
          </cell>
        </row>
        <row r="915">
          <cell r="A915">
            <v>2130999</v>
          </cell>
        </row>
        <row r="915">
          <cell r="D915">
            <v>0</v>
          </cell>
        </row>
        <row r="916">
          <cell r="A916">
            <v>21399</v>
          </cell>
        </row>
        <row r="916">
          <cell r="D916">
            <v>0</v>
          </cell>
        </row>
        <row r="917">
          <cell r="A917">
            <v>2139901</v>
          </cell>
        </row>
        <row r="917">
          <cell r="D917">
            <v>0</v>
          </cell>
        </row>
        <row r="918">
          <cell r="A918">
            <v>2139999</v>
          </cell>
        </row>
        <row r="918">
          <cell r="D918">
            <v>0</v>
          </cell>
        </row>
        <row r="919">
          <cell r="A919">
            <v>214</v>
          </cell>
        </row>
        <row r="919">
          <cell r="D919">
            <v>932</v>
          </cell>
        </row>
        <row r="920">
          <cell r="A920">
            <v>21401</v>
          </cell>
        </row>
        <row r="920">
          <cell r="D920">
            <v>932</v>
          </cell>
        </row>
        <row r="921">
          <cell r="A921">
            <v>2140101</v>
          </cell>
        </row>
        <row r="921">
          <cell r="D921">
            <v>162</v>
          </cell>
        </row>
        <row r="922">
          <cell r="A922">
            <v>2140102</v>
          </cell>
        </row>
        <row r="922">
          <cell r="D922">
            <v>0</v>
          </cell>
        </row>
        <row r="923">
          <cell r="A923">
            <v>2140103</v>
          </cell>
        </row>
        <row r="923">
          <cell r="D923">
            <v>0</v>
          </cell>
        </row>
        <row r="924">
          <cell r="A924">
            <v>2140104</v>
          </cell>
        </row>
        <row r="924">
          <cell r="D924">
            <v>0</v>
          </cell>
        </row>
        <row r="925">
          <cell r="A925">
            <v>2140106</v>
          </cell>
        </row>
        <row r="925">
          <cell r="D925">
            <v>697</v>
          </cell>
        </row>
        <row r="926">
          <cell r="A926">
            <v>2140109</v>
          </cell>
        </row>
        <row r="926">
          <cell r="D926">
            <v>0</v>
          </cell>
        </row>
        <row r="927">
          <cell r="A927">
            <v>2140110</v>
          </cell>
        </row>
        <row r="927">
          <cell r="D927">
            <v>0</v>
          </cell>
        </row>
        <row r="928">
          <cell r="A928">
            <v>2140111</v>
          </cell>
        </row>
        <row r="928">
          <cell r="D928">
            <v>0</v>
          </cell>
        </row>
        <row r="929">
          <cell r="A929">
            <v>2140112</v>
          </cell>
        </row>
        <row r="929">
          <cell r="D929">
            <v>73</v>
          </cell>
        </row>
        <row r="930">
          <cell r="A930">
            <v>2140114</v>
          </cell>
        </row>
        <row r="930">
          <cell r="D930">
            <v>0</v>
          </cell>
        </row>
        <row r="931">
          <cell r="A931">
            <v>2140122</v>
          </cell>
        </row>
        <row r="931">
          <cell r="D931">
            <v>0</v>
          </cell>
        </row>
        <row r="932">
          <cell r="A932">
            <v>2140123</v>
          </cell>
        </row>
        <row r="932">
          <cell r="D932">
            <v>0</v>
          </cell>
        </row>
        <row r="933">
          <cell r="A933">
            <v>2140127</v>
          </cell>
        </row>
        <row r="933">
          <cell r="D933">
            <v>0</v>
          </cell>
        </row>
        <row r="934">
          <cell r="A934">
            <v>2140128</v>
          </cell>
        </row>
        <row r="934">
          <cell r="D934">
            <v>0</v>
          </cell>
        </row>
        <row r="935">
          <cell r="A935">
            <v>2140129</v>
          </cell>
        </row>
        <row r="935">
          <cell r="D935">
            <v>0</v>
          </cell>
        </row>
        <row r="936">
          <cell r="A936">
            <v>2140130</v>
          </cell>
        </row>
        <row r="936">
          <cell r="D936">
            <v>0</v>
          </cell>
        </row>
        <row r="937">
          <cell r="A937">
            <v>2140131</v>
          </cell>
        </row>
        <row r="937">
          <cell r="D937">
            <v>0</v>
          </cell>
        </row>
        <row r="938">
          <cell r="A938">
            <v>2140133</v>
          </cell>
        </row>
        <row r="938">
          <cell r="D938">
            <v>0</v>
          </cell>
        </row>
        <row r="939">
          <cell r="A939">
            <v>2140136</v>
          </cell>
        </row>
        <row r="939">
          <cell r="D939">
            <v>0</v>
          </cell>
        </row>
        <row r="940">
          <cell r="A940">
            <v>2140138</v>
          </cell>
        </row>
        <row r="940">
          <cell r="D940">
            <v>0</v>
          </cell>
        </row>
        <row r="941">
          <cell r="A941">
            <v>2140199</v>
          </cell>
        </row>
        <row r="941">
          <cell r="D941">
            <v>0</v>
          </cell>
        </row>
        <row r="942">
          <cell r="A942">
            <v>21402</v>
          </cell>
        </row>
        <row r="942">
          <cell r="D942">
            <v>0</v>
          </cell>
        </row>
        <row r="943">
          <cell r="A943">
            <v>2140201</v>
          </cell>
        </row>
        <row r="943">
          <cell r="D943">
            <v>0</v>
          </cell>
        </row>
        <row r="944">
          <cell r="A944">
            <v>2140202</v>
          </cell>
        </row>
        <row r="944">
          <cell r="D944">
            <v>0</v>
          </cell>
        </row>
        <row r="945">
          <cell r="A945">
            <v>2140203</v>
          </cell>
        </row>
        <row r="945">
          <cell r="D945">
            <v>0</v>
          </cell>
        </row>
        <row r="946">
          <cell r="A946">
            <v>2140204</v>
          </cell>
        </row>
        <row r="946">
          <cell r="D946">
            <v>0</v>
          </cell>
        </row>
        <row r="947">
          <cell r="A947">
            <v>2140205</v>
          </cell>
        </row>
        <row r="947">
          <cell r="D947">
            <v>0</v>
          </cell>
        </row>
        <row r="948">
          <cell r="A948">
            <v>2140206</v>
          </cell>
        </row>
        <row r="948">
          <cell r="D948">
            <v>0</v>
          </cell>
        </row>
        <row r="949">
          <cell r="A949">
            <v>2140207</v>
          </cell>
        </row>
        <row r="949">
          <cell r="D949">
            <v>0</v>
          </cell>
        </row>
        <row r="950">
          <cell r="A950">
            <v>2140208</v>
          </cell>
        </row>
        <row r="950">
          <cell r="D950">
            <v>0</v>
          </cell>
        </row>
        <row r="951">
          <cell r="A951">
            <v>2140299</v>
          </cell>
        </row>
        <row r="951">
          <cell r="D951">
            <v>0</v>
          </cell>
        </row>
        <row r="952">
          <cell r="A952">
            <v>21403</v>
          </cell>
        </row>
        <row r="952">
          <cell r="D952">
            <v>0</v>
          </cell>
        </row>
        <row r="953">
          <cell r="A953">
            <v>2140301</v>
          </cell>
        </row>
        <row r="953">
          <cell r="D953">
            <v>0</v>
          </cell>
        </row>
        <row r="954">
          <cell r="A954">
            <v>2140302</v>
          </cell>
        </row>
        <row r="954">
          <cell r="D954">
            <v>0</v>
          </cell>
        </row>
        <row r="955">
          <cell r="A955">
            <v>2140303</v>
          </cell>
        </row>
        <row r="955">
          <cell r="D955">
            <v>0</v>
          </cell>
        </row>
        <row r="956">
          <cell r="A956">
            <v>2140304</v>
          </cell>
        </row>
        <row r="956">
          <cell r="D956">
            <v>0</v>
          </cell>
        </row>
        <row r="957">
          <cell r="A957">
            <v>2140305</v>
          </cell>
        </row>
        <row r="957">
          <cell r="D957">
            <v>0</v>
          </cell>
        </row>
        <row r="958">
          <cell r="A958">
            <v>2140306</v>
          </cell>
        </row>
        <row r="958">
          <cell r="D958">
            <v>0</v>
          </cell>
        </row>
        <row r="959">
          <cell r="A959">
            <v>2140307</v>
          </cell>
        </row>
        <row r="959">
          <cell r="D959">
            <v>0</v>
          </cell>
        </row>
        <row r="960">
          <cell r="A960">
            <v>2140308</v>
          </cell>
        </row>
        <row r="960">
          <cell r="D960">
            <v>0</v>
          </cell>
        </row>
        <row r="961">
          <cell r="A961">
            <v>2140399</v>
          </cell>
        </row>
        <row r="961">
          <cell r="D961">
            <v>0</v>
          </cell>
        </row>
        <row r="962">
          <cell r="A962">
            <v>21405</v>
          </cell>
        </row>
        <row r="962">
          <cell r="D962">
            <v>0</v>
          </cell>
        </row>
        <row r="963">
          <cell r="A963">
            <v>2140501</v>
          </cell>
        </row>
        <row r="963">
          <cell r="D963">
            <v>0</v>
          </cell>
        </row>
        <row r="964">
          <cell r="A964">
            <v>2140502</v>
          </cell>
        </row>
        <row r="964">
          <cell r="D964">
            <v>0</v>
          </cell>
        </row>
        <row r="965">
          <cell r="A965">
            <v>2140503</v>
          </cell>
        </row>
        <row r="965">
          <cell r="D965">
            <v>0</v>
          </cell>
        </row>
        <row r="966">
          <cell r="A966">
            <v>2140504</v>
          </cell>
        </row>
        <row r="966">
          <cell r="D966">
            <v>0</v>
          </cell>
        </row>
        <row r="967">
          <cell r="A967">
            <v>2140505</v>
          </cell>
        </row>
        <row r="967">
          <cell r="D967">
            <v>0</v>
          </cell>
        </row>
        <row r="968">
          <cell r="A968">
            <v>2140599</v>
          </cell>
        </row>
        <row r="968">
          <cell r="D968">
            <v>0</v>
          </cell>
        </row>
        <row r="969">
          <cell r="A969">
            <v>21406</v>
          </cell>
        </row>
        <row r="969">
          <cell r="D969">
            <v>0</v>
          </cell>
        </row>
        <row r="970">
          <cell r="A970">
            <v>2140601</v>
          </cell>
        </row>
        <row r="970">
          <cell r="D970">
            <v>0</v>
          </cell>
        </row>
        <row r="971">
          <cell r="A971">
            <v>2140602</v>
          </cell>
        </row>
        <row r="971">
          <cell r="D971">
            <v>0</v>
          </cell>
        </row>
        <row r="972">
          <cell r="A972">
            <v>2140603</v>
          </cell>
        </row>
        <row r="972">
          <cell r="D972">
            <v>0</v>
          </cell>
        </row>
        <row r="973">
          <cell r="A973">
            <v>2140699</v>
          </cell>
        </row>
        <row r="973">
          <cell r="D973">
            <v>0</v>
          </cell>
        </row>
        <row r="974">
          <cell r="A974">
            <v>21499</v>
          </cell>
        </row>
        <row r="974">
          <cell r="D974">
            <v>0</v>
          </cell>
        </row>
        <row r="975">
          <cell r="A975">
            <v>2149901</v>
          </cell>
        </row>
        <row r="975">
          <cell r="D975">
            <v>0</v>
          </cell>
        </row>
        <row r="976">
          <cell r="A976">
            <v>2149999</v>
          </cell>
        </row>
        <row r="976">
          <cell r="D976">
            <v>0</v>
          </cell>
        </row>
        <row r="977">
          <cell r="A977">
            <v>215</v>
          </cell>
        </row>
        <row r="977">
          <cell r="D977">
            <v>516</v>
          </cell>
        </row>
        <row r="978">
          <cell r="A978">
            <v>21501</v>
          </cell>
        </row>
        <row r="978">
          <cell r="D978">
            <v>0</v>
          </cell>
        </row>
        <row r="979">
          <cell r="A979">
            <v>2150101</v>
          </cell>
        </row>
        <row r="979">
          <cell r="D979">
            <v>0</v>
          </cell>
        </row>
        <row r="980">
          <cell r="A980">
            <v>2150102</v>
          </cell>
        </row>
        <row r="980">
          <cell r="D980">
            <v>0</v>
          </cell>
        </row>
        <row r="981">
          <cell r="A981">
            <v>2150103</v>
          </cell>
        </row>
        <row r="981">
          <cell r="D981">
            <v>0</v>
          </cell>
        </row>
        <row r="982">
          <cell r="A982">
            <v>2150104</v>
          </cell>
        </row>
        <row r="982">
          <cell r="D982">
            <v>0</v>
          </cell>
        </row>
        <row r="983">
          <cell r="A983">
            <v>2150105</v>
          </cell>
        </row>
        <row r="983">
          <cell r="D983">
            <v>0</v>
          </cell>
        </row>
        <row r="984">
          <cell r="A984">
            <v>2150106</v>
          </cell>
        </row>
        <row r="984">
          <cell r="D984">
            <v>0</v>
          </cell>
        </row>
        <row r="985">
          <cell r="A985">
            <v>2150107</v>
          </cell>
        </row>
        <row r="985">
          <cell r="D985">
            <v>0</v>
          </cell>
        </row>
        <row r="986">
          <cell r="A986">
            <v>2150108</v>
          </cell>
        </row>
        <row r="986">
          <cell r="D986">
            <v>0</v>
          </cell>
        </row>
        <row r="987">
          <cell r="A987">
            <v>2150199</v>
          </cell>
        </row>
        <row r="987">
          <cell r="D987">
            <v>0</v>
          </cell>
        </row>
        <row r="988">
          <cell r="A988">
            <v>21502</v>
          </cell>
        </row>
        <row r="988">
          <cell r="D988">
            <v>0</v>
          </cell>
        </row>
        <row r="989">
          <cell r="A989">
            <v>2150201</v>
          </cell>
        </row>
        <row r="989">
          <cell r="D989">
            <v>0</v>
          </cell>
        </row>
        <row r="990">
          <cell r="A990">
            <v>2150202</v>
          </cell>
        </row>
        <row r="990">
          <cell r="D990">
            <v>0</v>
          </cell>
        </row>
        <row r="991">
          <cell r="A991">
            <v>2150203</v>
          </cell>
        </row>
        <row r="991">
          <cell r="D991">
            <v>0</v>
          </cell>
        </row>
        <row r="992">
          <cell r="A992">
            <v>2150204</v>
          </cell>
        </row>
        <row r="992">
          <cell r="D992">
            <v>0</v>
          </cell>
        </row>
        <row r="993">
          <cell r="A993">
            <v>2150205</v>
          </cell>
        </row>
        <row r="993">
          <cell r="D993">
            <v>0</v>
          </cell>
        </row>
        <row r="994">
          <cell r="A994">
            <v>2150206</v>
          </cell>
        </row>
        <row r="994">
          <cell r="D994">
            <v>0</v>
          </cell>
        </row>
        <row r="995">
          <cell r="A995">
            <v>2150207</v>
          </cell>
        </row>
        <row r="995">
          <cell r="D995">
            <v>0</v>
          </cell>
        </row>
        <row r="996">
          <cell r="A996">
            <v>2150208</v>
          </cell>
        </row>
        <row r="996">
          <cell r="D996">
            <v>0</v>
          </cell>
        </row>
        <row r="997">
          <cell r="A997">
            <v>2150209</v>
          </cell>
        </row>
        <row r="997">
          <cell r="D997">
            <v>0</v>
          </cell>
        </row>
        <row r="998">
          <cell r="A998">
            <v>2150210</v>
          </cell>
        </row>
        <row r="998">
          <cell r="D998">
            <v>0</v>
          </cell>
        </row>
        <row r="999">
          <cell r="A999">
            <v>2150212</v>
          </cell>
        </row>
        <row r="999">
          <cell r="D999">
            <v>0</v>
          </cell>
        </row>
        <row r="1000">
          <cell r="A1000">
            <v>2150213</v>
          </cell>
        </row>
        <row r="1000">
          <cell r="D1000">
            <v>0</v>
          </cell>
        </row>
        <row r="1001">
          <cell r="A1001">
            <v>2150214</v>
          </cell>
        </row>
        <row r="1001">
          <cell r="D1001">
            <v>0</v>
          </cell>
        </row>
        <row r="1002">
          <cell r="A1002">
            <v>2150215</v>
          </cell>
        </row>
        <row r="1002">
          <cell r="D1002">
            <v>0</v>
          </cell>
        </row>
        <row r="1003">
          <cell r="A1003">
            <v>2150299</v>
          </cell>
        </row>
        <row r="1003">
          <cell r="D1003">
            <v>0</v>
          </cell>
        </row>
        <row r="1004">
          <cell r="A1004">
            <v>21503</v>
          </cell>
        </row>
        <row r="1004">
          <cell r="D1004">
            <v>0</v>
          </cell>
        </row>
        <row r="1005">
          <cell r="A1005">
            <v>2150301</v>
          </cell>
        </row>
        <row r="1005">
          <cell r="D1005">
            <v>0</v>
          </cell>
        </row>
        <row r="1006">
          <cell r="A1006">
            <v>2150302</v>
          </cell>
        </row>
        <row r="1006">
          <cell r="D1006">
            <v>0</v>
          </cell>
        </row>
        <row r="1007">
          <cell r="A1007">
            <v>2150303</v>
          </cell>
        </row>
        <row r="1007">
          <cell r="D1007">
            <v>0</v>
          </cell>
        </row>
        <row r="1008">
          <cell r="A1008">
            <v>2150399</v>
          </cell>
        </row>
        <row r="1008">
          <cell r="D1008">
            <v>0</v>
          </cell>
        </row>
        <row r="1009">
          <cell r="A1009">
            <v>21505</v>
          </cell>
        </row>
        <row r="1009">
          <cell r="D1009">
            <v>516</v>
          </cell>
        </row>
        <row r="1010">
          <cell r="A1010">
            <v>2150501</v>
          </cell>
        </row>
        <row r="1010">
          <cell r="D1010">
            <v>516</v>
          </cell>
        </row>
        <row r="1011">
          <cell r="A1011">
            <v>2150502</v>
          </cell>
        </row>
        <row r="1011">
          <cell r="D1011">
            <v>0</v>
          </cell>
        </row>
        <row r="1012">
          <cell r="A1012">
            <v>2150503</v>
          </cell>
        </row>
        <row r="1012">
          <cell r="D1012">
            <v>0</v>
          </cell>
        </row>
        <row r="1013">
          <cell r="A1013">
            <v>2150505</v>
          </cell>
        </row>
        <row r="1013">
          <cell r="D1013">
            <v>0</v>
          </cell>
        </row>
        <row r="1014">
          <cell r="A1014">
            <v>2150507</v>
          </cell>
        </row>
        <row r="1014">
          <cell r="D1014">
            <v>0</v>
          </cell>
        </row>
        <row r="1015">
          <cell r="A1015">
            <v>2150508</v>
          </cell>
        </row>
        <row r="1015">
          <cell r="D1015">
            <v>0</v>
          </cell>
        </row>
        <row r="1016">
          <cell r="A1016">
            <v>2150516</v>
          </cell>
        </row>
        <row r="1016">
          <cell r="D1016">
            <v>0</v>
          </cell>
        </row>
        <row r="1017">
          <cell r="A1017">
            <v>2150517</v>
          </cell>
        </row>
        <row r="1017">
          <cell r="D1017">
            <v>0</v>
          </cell>
        </row>
        <row r="1018">
          <cell r="A1018">
            <v>2150550</v>
          </cell>
        </row>
        <row r="1018">
          <cell r="D1018">
            <v>0</v>
          </cell>
        </row>
        <row r="1019">
          <cell r="A1019">
            <v>2150599</v>
          </cell>
        </row>
        <row r="1019">
          <cell r="D1019">
            <v>0</v>
          </cell>
        </row>
        <row r="1020">
          <cell r="A1020">
            <v>21507</v>
          </cell>
        </row>
        <row r="1020">
          <cell r="D1020">
            <v>0</v>
          </cell>
        </row>
        <row r="1021">
          <cell r="A1021">
            <v>2150701</v>
          </cell>
        </row>
        <row r="1021">
          <cell r="D1021">
            <v>0</v>
          </cell>
        </row>
        <row r="1022">
          <cell r="A1022">
            <v>2150702</v>
          </cell>
        </row>
        <row r="1022">
          <cell r="D1022">
            <v>0</v>
          </cell>
        </row>
        <row r="1023">
          <cell r="A1023">
            <v>2150703</v>
          </cell>
        </row>
        <row r="1023">
          <cell r="D1023">
            <v>0</v>
          </cell>
        </row>
        <row r="1024">
          <cell r="A1024">
            <v>2150704</v>
          </cell>
        </row>
        <row r="1024">
          <cell r="D1024">
            <v>0</v>
          </cell>
        </row>
        <row r="1025">
          <cell r="A1025">
            <v>2150705</v>
          </cell>
        </row>
        <row r="1025">
          <cell r="D1025">
            <v>0</v>
          </cell>
        </row>
        <row r="1026">
          <cell r="A1026">
            <v>2150799</v>
          </cell>
        </row>
        <row r="1026">
          <cell r="D1026">
            <v>0</v>
          </cell>
        </row>
        <row r="1027">
          <cell r="A1027">
            <v>21508</v>
          </cell>
        </row>
        <row r="1027">
          <cell r="D1027">
            <v>0</v>
          </cell>
        </row>
        <row r="1028">
          <cell r="A1028">
            <v>2150801</v>
          </cell>
        </row>
        <row r="1028">
          <cell r="D1028">
            <v>0</v>
          </cell>
        </row>
        <row r="1029">
          <cell r="A1029">
            <v>2150802</v>
          </cell>
        </row>
        <row r="1029">
          <cell r="D1029">
            <v>0</v>
          </cell>
        </row>
        <row r="1030">
          <cell r="A1030">
            <v>2150803</v>
          </cell>
        </row>
        <row r="1030">
          <cell r="D1030">
            <v>0</v>
          </cell>
        </row>
        <row r="1031">
          <cell r="A1031">
            <v>2150804</v>
          </cell>
        </row>
        <row r="1031">
          <cell r="D1031">
            <v>0</v>
          </cell>
        </row>
        <row r="1032">
          <cell r="A1032">
            <v>2150805</v>
          </cell>
        </row>
        <row r="1032">
          <cell r="D1032">
            <v>0</v>
          </cell>
        </row>
        <row r="1033">
          <cell r="A1033">
            <v>2150806</v>
          </cell>
        </row>
        <row r="1033">
          <cell r="D1033">
            <v>0</v>
          </cell>
        </row>
        <row r="1034">
          <cell r="A1034">
            <v>2150899</v>
          </cell>
        </row>
        <row r="1034">
          <cell r="D1034">
            <v>0</v>
          </cell>
        </row>
        <row r="1035">
          <cell r="A1035">
            <v>21599</v>
          </cell>
        </row>
        <row r="1035">
          <cell r="D1035">
            <v>0</v>
          </cell>
        </row>
        <row r="1036">
          <cell r="A1036">
            <v>2159901</v>
          </cell>
        </row>
        <row r="1036">
          <cell r="D1036">
            <v>0</v>
          </cell>
        </row>
        <row r="1037">
          <cell r="A1037">
            <v>2159904</v>
          </cell>
        </row>
        <row r="1037">
          <cell r="D1037">
            <v>0</v>
          </cell>
        </row>
        <row r="1038">
          <cell r="A1038">
            <v>2159905</v>
          </cell>
        </row>
        <row r="1038">
          <cell r="D1038">
            <v>0</v>
          </cell>
        </row>
        <row r="1039">
          <cell r="A1039">
            <v>2159906</v>
          </cell>
        </row>
        <row r="1039">
          <cell r="D1039">
            <v>0</v>
          </cell>
        </row>
        <row r="1040">
          <cell r="A1040">
            <v>2159999</v>
          </cell>
        </row>
        <row r="1040">
          <cell r="D1040">
            <v>0</v>
          </cell>
        </row>
        <row r="1041">
          <cell r="A1041">
            <v>216</v>
          </cell>
        </row>
        <row r="1041">
          <cell r="D1041">
            <v>182</v>
          </cell>
        </row>
        <row r="1042">
          <cell r="A1042">
            <v>21602</v>
          </cell>
        </row>
        <row r="1042">
          <cell r="D1042">
            <v>182</v>
          </cell>
        </row>
        <row r="1043">
          <cell r="A1043">
            <v>2160201</v>
          </cell>
        </row>
        <row r="1043">
          <cell r="D1043">
            <v>182</v>
          </cell>
        </row>
        <row r="1044">
          <cell r="A1044">
            <v>2160202</v>
          </cell>
        </row>
        <row r="1044">
          <cell r="D1044">
            <v>0</v>
          </cell>
        </row>
        <row r="1045">
          <cell r="A1045">
            <v>2160203</v>
          </cell>
        </row>
        <row r="1045">
          <cell r="D1045">
            <v>0</v>
          </cell>
        </row>
        <row r="1046">
          <cell r="A1046">
            <v>2160216</v>
          </cell>
        </row>
        <row r="1046">
          <cell r="D1046">
            <v>0</v>
          </cell>
        </row>
        <row r="1047">
          <cell r="A1047">
            <v>2160217</v>
          </cell>
        </row>
        <row r="1047">
          <cell r="D1047">
            <v>0</v>
          </cell>
        </row>
        <row r="1048">
          <cell r="A1048">
            <v>2160218</v>
          </cell>
        </row>
        <row r="1048">
          <cell r="D1048">
            <v>0</v>
          </cell>
        </row>
        <row r="1049">
          <cell r="A1049">
            <v>2160219</v>
          </cell>
        </row>
        <row r="1049">
          <cell r="D1049">
            <v>0</v>
          </cell>
        </row>
        <row r="1050">
          <cell r="A1050">
            <v>2160250</v>
          </cell>
        </row>
        <row r="1050">
          <cell r="D1050">
            <v>0</v>
          </cell>
        </row>
        <row r="1051">
          <cell r="A1051">
            <v>2160299</v>
          </cell>
        </row>
        <row r="1051">
          <cell r="D1051">
            <v>0</v>
          </cell>
        </row>
        <row r="1052">
          <cell r="A1052">
            <v>21606</v>
          </cell>
        </row>
        <row r="1052">
          <cell r="D1052">
            <v>0</v>
          </cell>
        </row>
        <row r="1053">
          <cell r="A1053">
            <v>2160601</v>
          </cell>
        </row>
        <row r="1053">
          <cell r="D1053">
            <v>0</v>
          </cell>
        </row>
        <row r="1054">
          <cell r="A1054">
            <v>2160602</v>
          </cell>
        </row>
        <row r="1054">
          <cell r="D1054">
            <v>0</v>
          </cell>
        </row>
        <row r="1055">
          <cell r="A1055">
            <v>2160603</v>
          </cell>
        </row>
        <row r="1055">
          <cell r="D1055">
            <v>0</v>
          </cell>
        </row>
        <row r="1056">
          <cell r="A1056">
            <v>2160607</v>
          </cell>
        </row>
        <row r="1056">
          <cell r="D1056">
            <v>0</v>
          </cell>
        </row>
        <row r="1057">
          <cell r="A1057">
            <v>2160699</v>
          </cell>
        </row>
        <row r="1057">
          <cell r="D1057">
            <v>0</v>
          </cell>
        </row>
        <row r="1058">
          <cell r="A1058">
            <v>21699</v>
          </cell>
        </row>
        <row r="1058">
          <cell r="D1058">
            <v>0</v>
          </cell>
        </row>
        <row r="1059">
          <cell r="A1059">
            <v>2169901</v>
          </cell>
        </row>
        <row r="1059">
          <cell r="D1059">
            <v>0</v>
          </cell>
        </row>
        <row r="1060">
          <cell r="A1060">
            <v>2169999</v>
          </cell>
        </row>
        <row r="1060">
          <cell r="D1060">
            <v>0</v>
          </cell>
        </row>
        <row r="1061">
          <cell r="A1061">
            <v>217</v>
          </cell>
        </row>
        <row r="1061">
          <cell r="D1061">
            <v>1</v>
          </cell>
        </row>
        <row r="1062">
          <cell r="A1062">
            <v>21701</v>
          </cell>
        </row>
        <row r="1062">
          <cell r="D1062">
            <v>0</v>
          </cell>
        </row>
        <row r="1063">
          <cell r="A1063">
            <v>2170101</v>
          </cell>
        </row>
        <row r="1063">
          <cell r="D1063">
            <v>0</v>
          </cell>
        </row>
        <row r="1064">
          <cell r="A1064">
            <v>2170102</v>
          </cell>
        </row>
        <row r="1064">
          <cell r="D1064">
            <v>0</v>
          </cell>
        </row>
        <row r="1065">
          <cell r="A1065">
            <v>2170103</v>
          </cell>
        </row>
        <row r="1065">
          <cell r="D1065">
            <v>0</v>
          </cell>
        </row>
        <row r="1066">
          <cell r="A1066">
            <v>2170104</v>
          </cell>
        </row>
        <row r="1066">
          <cell r="D1066">
            <v>0</v>
          </cell>
        </row>
        <row r="1067">
          <cell r="A1067">
            <v>2170150</v>
          </cell>
        </row>
        <row r="1067">
          <cell r="D1067">
            <v>0</v>
          </cell>
        </row>
        <row r="1068">
          <cell r="A1068">
            <v>2170199</v>
          </cell>
        </row>
        <row r="1068">
          <cell r="D1068">
            <v>0</v>
          </cell>
        </row>
        <row r="1069">
          <cell r="A1069">
            <v>21702</v>
          </cell>
        </row>
        <row r="1069">
          <cell r="D1069">
            <v>1</v>
          </cell>
        </row>
        <row r="1070">
          <cell r="A1070">
            <v>2170201</v>
          </cell>
        </row>
        <row r="1070">
          <cell r="D1070">
            <v>0</v>
          </cell>
        </row>
        <row r="1071">
          <cell r="A1071">
            <v>2170202</v>
          </cell>
        </row>
        <row r="1071">
          <cell r="D1071">
            <v>0</v>
          </cell>
        </row>
        <row r="1072">
          <cell r="A1072">
            <v>2170203</v>
          </cell>
        </row>
        <row r="1072">
          <cell r="D1072">
            <v>0</v>
          </cell>
        </row>
        <row r="1073">
          <cell r="A1073">
            <v>2170204</v>
          </cell>
        </row>
        <row r="1073">
          <cell r="D1073">
            <v>0</v>
          </cell>
        </row>
        <row r="1074">
          <cell r="A1074">
            <v>2170205</v>
          </cell>
        </row>
        <row r="1074">
          <cell r="D1074">
            <v>1</v>
          </cell>
        </row>
        <row r="1075">
          <cell r="A1075">
            <v>2170206</v>
          </cell>
        </row>
        <row r="1075">
          <cell r="D1075">
            <v>0</v>
          </cell>
        </row>
        <row r="1076">
          <cell r="A1076">
            <v>2170207</v>
          </cell>
        </row>
        <row r="1076">
          <cell r="D1076">
            <v>0</v>
          </cell>
        </row>
        <row r="1077">
          <cell r="A1077">
            <v>2170208</v>
          </cell>
        </row>
        <row r="1077">
          <cell r="D1077">
            <v>0</v>
          </cell>
        </row>
        <row r="1078">
          <cell r="A1078">
            <v>2170299</v>
          </cell>
        </row>
        <row r="1078">
          <cell r="D1078">
            <v>0</v>
          </cell>
        </row>
        <row r="1079">
          <cell r="A1079">
            <v>21703</v>
          </cell>
        </row>
        <row r="1079">
          <cell r="D1079">
            <v>0</v>
          </cell>
        </row>
        <row r="1080">
          <cell r="A1080">
            <v>2170301</v>
          </cell>
        </row>
        <row r="1080">
          <cell r="D1080">
            <v>0</v>
          </cell>
        </row>
        <row r="1081">
          <cell r="A1081">
            <v>2170302</v>
          </cell>
        </row>
        <row r="1081">
          <cell r="D1081">
            <v>0</v>
          </cell>
        </row>
        <row r="1082">
          <cell r="A1082">
            <v>2170303</v>
          </cell>
        </row>
        <row r="1082">
          <cell r="D1082">
            <v>0</v>
          </cell>
        </row>
        <row r="1083">
          <cell r="A1083">
            <v>2170304</v>
          </cell>
        </row>
        <row r="1083">
          <cell r="D1083">
            <v>0</v>
          </cell>
        </row>
        <row r="1084">
          <cell r="A1084">
            <v>2170399</v>
          </cell>
        </row>
        <row r="1084">
          <cell r="D1084">
            <v>0</v>
          </cell>
        </row>
        <row r="1085">
          <cell r="A1085">
            <v>21799</v>
          </cell>
        </row>
        <row r="1085">
          <cell r="D1085">
            <v>0</v>
          </cell>
        </row>
        <row r="1086">
          <cell r="A1086">
            <v>2179902</v>
          </cell>
        </row>
        <row r="1086">
          <cell r="D1086">
            <v>0</v>
          </cell>
        </row>
        <row r="1087">
          <cell r="A1087">
            <v>2179999</v>
          </cell>
        </row>
        <row r="1087">
          <cell r="D1087">
            <v>0</v>
          </cell>
        </row>
        <row r="1088">
          <cell r="A1088">
            <v>219</v>
          </cell>
        </row>
        <row r="1088">
          <cell r="D1088">
            <v>0</v>
          </cell>
        </row>
        <row r="1089">
          <cell r="A1089">
            <v>21901</v>
          </cell>
        </row>
        <row r="1090">
          <cell r="A1090">
            <v>21902</v>
          </cell>
        </row>
        <row r="1091">
          <cell r="A1091">
            <v>21903</v>
          </cell>
        </row>
        <row r="1092">
          <cell r="A1092">
            <v>21904</v>
          </cell>
        </row>
        <row r="1093">
          <cell r="A1093">
            <v>21905</v>
          </cell>
        </row>
        <row r="1094">
          <cell r="A1094">
            <v>21906</v>
          </cell>
        </row>
        <row r="1095">
          <cell r="A1095">
            <v>21907</v>
          </cell>
        </row>
        <row r="1096">
          <cell r="A1096">
            <v>21908</v>
          </cell>
        </row>
        <row r="1097">
          <cell r="A1097">
            <v>21999</v>
          </cell>
        </row>
        <row r="1098">
          <cell r="A1098">
            <v>220</v>
          </cell>
        </row>
        <row r="1098">
          <cell r="D1098">
            <v>1011</v>
          </cell>
        </row>
        <row r="1099">
          <cell r="A1099">
            <v>22001</v>
          </cell>
        </row>
        <row r="1099">
          <cell r="D1099">
            <v>1011</v>
          </cell>
        </row>
        <row r="1100">
          <cell r="A1100">
            <v>2200101</v>
          </cell>
        </row>
        <row r="1100">
          <cell r="D1100">
            <v>890</v>
          </cell>
        </row>
        <row r="1101">
          <cell r="A1101">
            <v>2200102</v>
          </cell>
        </row>
        <row r="1101">
          <cell r="D1101">
            <v>8</v>
          </cell>
        </row>
        <row r="1102">
          <cell r="A1102">
            <v>2200103</v>
          </cell>
        </row>
        <row r="1102">
          <cell r="D1102">
            <v>0</v>
          </cell>
        </row>
        <row r="1103">
          <cell r="A1103">
            <v>2200104</v>
          </cell>
        </row>
        <row r="1103">
          <cell r="D1103">
            <v>0</v>
          </cell>
        </row>
        <row r="1104">
          <cell r="A1104">
            <v>2200106</v>
          </cell>
        </row>
        <row r="1104">
          <cell r="D1104">
            <v>0</v>
          </cell>
        </row>
        <row r="1105">
          <cell r="A1105">
            <v>2200107</v>
          </cell>
        </row>
        <row r="1105">
          <cell r="D1105">
            <v>0</v>
          </cell>
        </row>
        <row r="1106">
          <cell r="A1106">
            <v>2200108</v>
          </cell>
        </row>
        <row r="1106">
          <cell r="D1106">
            <v>70</v>
          </cell>
        </row>
        <row r="1107">
          <cell r="A1107">
            <v>2200109</v>
          </cell>
        </row>
        <row r="1107">
          <cell r="D1107">
            <v>43</v>
          </cell>
        </row>
        <row r="1108">
          <cell r="A1108">
            <v>2200112</v>
          </cell>
        </row>
        <row r="1108">
          <cell r="D1108">
            <v>0</v>
          </cell>
        </row>
        <row r="1109">
          <cell r="A1109">
            <v>2200113</v>
          </cell>
        </row>
        <row r="1109">
          <cell r="D1109">
            <v>0</v>
          </cell>
        </row>
        <row r="1110">
          <cell r="A1110">
            <v>2200114</v>
          </cell>
        </row>
        <row r="1110">
          <cell r="D1110">
            <v>0</v>
          </cell>
        </row>
        <row r="1111">
          <cell r="A1111">
            <v>2200115</v>
          </cell>
        </row>
        <row r="1111">
          <cell r="D1111">
            <v>0</v>
          </cell>
        </row>
        <row r="1112">
          <cell r="A1112">
            <v>2200116</v>
          </cell>
        </row>
        <row r="1112">
          <cell r="D1112">
            <v>0</v>
          </cell>
        </row>
        <row r="1113">
          <cell r="A1113">
            <v>2200119</v>
          </cell>
        </row>
        <row r="1113">
          <cell r="D1113">
            <v>0</v>
          </cell>
        </row>
        <row r="1114">
          <cell r="A1114">
            <v>2200120</v>
          </cell>
        </row>
        <row r="1114">
          <cell r="D1114">
            <v>0</v>
          </cell>
        </row>
        <row r="1115">
          <cell r="A1115">
            <v>2200121</v>
          </cell>
        </row>
        <row r="1115">
          <cell r="D1115">
            <v>0</v>
          </cell>
        </row>
        <row r="1116">
          <cell r="A1116">
            <v>2200122</v>
          </cell>
        </row>
        <row r="1116">
          <cell r="D1116">
            <v>0</v>
          </cell>
        </row>
        <row r="1117">
          <cell r="A1117">
            <v>2200123</v>
          </cell>
        </row>
        <row r="1117">
          <cell r="D1117">
            <v>0</v>
          </cell>
        </row>
        <row r="1118">
          <cell r="A1118">
            <v>2200124</v>
          </cell>
        </row>
        <row r="1118">
          <cell r="D1118">
            <v>0</v>
          </cell>
        </row>
        <row r="1119">
          <cell r="A1119">
            <v>2200125</v>
          </cell>
        </row>
        <row r="1119">
          <cell r="D1119">
            <v>0</v>
          </cell>
        </row>
        <row r="1120">
          <cell r="A1120">
            <v>2200126</v>
          </cell>
        </row>
        <row r="1120">
          <cell r="D1120">
            <v>0</v>
          </cell>
        </row>
        <row r="1121">
          <cell r="A1121">
            <v>2200127</v>
          </cell>
        </row>
        <row r="1121">
          <cell r="D1121">
            <v>0</v>
          </cell>
        </row>
        <row r="1122">
          <cell r="A1122">
            <v>2200128</v>
          </cell>
        </row>
        <row r="1122">
          <cell r="D1122">
            <v>0</v>
          </cell>
        </row>
        <row r="1123">
          <cell r="A1123">
            <v>2200129</v>
          </cell>
        </row>
        <row r="1123">
          <cell r="D1123">
            <v>0</v>
          </cell>
        </row>
        <row r="1124">
          <cell r="A1124">
            <v>2200150</v>
          </cell>
        </row>
        <row r="1124">
          <cell r="D1124">
            <v>0</v>
          </cell>
        </row>
        <row r="1125">
          <cell r="A1125">
            <v>2200199</v>
          </cell>
        </row>
        <row r="1125">
          <cell r="D1125">
            <v>0</v>
          </cell>
        </row>
        <row r="1126">
          <cell r="A1126">
            <v>22005</v>
          </cell>
        </row>
        <row r="1126">
          <cell r="D1126">
            <v>0</v>
          </cell>
        </row>
        <row r="1127">
          <cell r="A1127">
            <v>2200501</v>
          </cell>
        </row>
        <row r="1127">
          <cell r="D1127">
            <v>0</v>
          </cell>
        </row>
        <row r="1128">
          <cell r="A1128">
            <v>2200502</v>
          </cell>
        </row>
        <row r="1128">
          <cell r="D1128">
            <v>0</v>
          </cell>
        </row>
        <row r="1129">
          <cell r="A1129">
            <v>2200503</v>
          </cell>
        </row>
        <row r="1129">
          <cell r="D1129">
            <v>0</v>
          </cell>
        </row>
        <row r="1130">
          <cell r="A1130">
            <v>2200504</v>
          </cell>
        </row>
        <row r="1130">
          <cell r="D1130">
            <v>0</v>
          </cell>
        </row>
        <row r="1131">
          <cell r="A1131">
            <v>2200506</v>
          </cell>
        </row>
        <row r="1131">
          <cell r="D1131">
            <v>0</v>
          </cell>
        </row>
        <row r="1132">
          <cell r="A1132">
            <v>2200507</v>
          </cell>
        </row>
        <row r="1132">
          <cell r="D1132">
            <v>0</v>
          </cell>
        </row>
        <row r="1133">
          <cell r="A1133">
            <v>2200508</v>
          </cell>
        </row>
        <row r="1133">
          <cell r="D1133">
            <v>0</v>
          </cell>
        </row>
        <row r="1134">
          <cell r="A1134">
            <v>2200509</v>
          </cell>
        </row>
        <row r="1134">
          <cell r="D1134">
            <v>0</v>
          </cell>
        </row>
        <row r="1135">
          <cell r="A1135">
            <v>2200510</v>
          </cell>
        </row>
        <row r="1135">
          <cell r="D1135">
            <v>0</v>
          </cell>
        </row>
        <row r="1136">
          <cell r="A1136">
            <v>2200511</v>
          </cell>
        </row>
        <row r="1136">
          <cell r="D1136">
            <v>0</v>
          </cell>
        </row>
        <row r="1137">
          <cell r="A1137">
            <v>2200512</v>
          </cell>
        </row>
        <row r="1137">
          <cell r="D1137">
            <v>0</v>
          </cell>
        </row>
        <row r="1138">
          <cell r="A1138">
            <v>2200513</v>
          </cell>
        </row>
        <row r="1138">
          <cell r="D1138">
            <v>0</v>
          </cell>
        </row>
        <row r="1139">
          <cell r="A1139">
            <v>2200514</v>
          </cell>
        </row>
        <row r="1139">
          <cell r="D1139">
            <v>0</v>
          </cell>
        </row>
        <row r="1140">
          <cell r="A1140">
            <v>2200599</v>
          </cell>
        </row>
        <row r="1140">
          <cell r="D1140">
            <v>0</v>
          </cell>
        </row>
        <row r="1141">
          <cell r="A1141">
            <v>22099</v>
          </cell>
        </row>
        <row r="1141">
          <cell r="D1141">
            <v>0</v>
          </cell>
        </row>
        <row r="1142">
          <cell r="A1142">
            <v>2209999</v>
          </cell>
        </row>
        <row r="1142">
          <cell r="D1142">
            <v>0</v>
          </cell>
        </row>
        <row r="1143">
          <cell r="A1143">
            <v>221</v>
          </cell>
        </row>
        <row r="1143">
          <cell r="D1143">
            <v>10751</v>
          </cell>
        </row>
        <row r="1144">
          <cell r="A1144">
            <v>22101</v>
          </cell>
        </row>
        <row r="1144">
          <cell r="D1144">
            <v>242</v>
          </cell>
        </row>
        <row r="1145">
          <cell r="A1145">
            <v>2210101</v>
          </cell>
        </row>
        <row r="1145">
          <cell r="D1145">
            <v>0</v>
          </cell>
        </row>
        <row r="1146">
          <cell r="A1146">
            <v>2210102</v>
          </cell>
        </row>
        <row r="1146">
          <cell r="D1146">
            <v>0</v>
          </cell>
        </row>
        <row r="1147">
          <cell r="A1147">
            <v>2210103</v>
          </cell>
        </row>
        <row r="1147">
          <cell r="D1147">
            <v>0</v>
          </cell>
        </row>
        <row r="1148">
          <cell r="A1148">
            <v>2210104</v>
          </cell>
        </row>
        <row r="1148">
          <cell r="D1148">
            <v>0</v>
          </cell>
        </row>
        <row r="1149">
          <cell r="A1149">
            <v>2210105</v>
          </cell>
        </row>
        <row r="1149">
          <cell r="D1149">
            <v>240</v>
          </cell>
        </row>
        <row r="1150">
          <cell r="A1150">
            <v>2210106</v>
          </cell>
        </row>
        <row r="1150">
          <cell r="D1150">
            <v>0</v>
          </cell>
        </row>
        <row r="1151">
          <cell r="A1151">
            <v>2210107</v>
          </cell>
        </row>
        <row r="1151">
          <cell r="D1151">
            <v>2</v>
          </cell>
        </row>
        <row r="1152">
          <cell r="A1152">
            <v>2210108</v>
          </cell>
        </row>
        <row r="1152">
          <cell r="D1152">
            <v>0</v>
          </cell>
        </row>
        <row r="1153">
          <cell r="A1153">
            <v>2210109</v>
          </cell>
        </row>
        <row r="1153">
          <cell r="D1153">
            <v>0</v>
          </cell>
        </row>
        <row r="1154">
          <cell r="A1154">
            <v>2210110</v>
          </cell>
        </row>
        <row r="1154">
          <cell r="D1154">
            <v>0</v>
          </cell>
        </row>
        <row r="1155">
          <cell r="A1155">
            <v>2210199</v>
          </cell>
        </row>
        <row r="1155">
          <cell r="D1155">
            <v>0</v>
          </cell>
        </row>
        <row r="1156">
          <cell r="A1156">
            <v>22102</v>
          </cell>
        </row>
        <row r="1156">
          <cell r="D1156">
            <v>10509</v>
          </cell>
        </row>
        <row r="1157">
          <cell r="A1157">
            <v>2210201</v>
          </cell>
        </row>
        <row r="1157">
          <cell r="D1157">
            <v>10327</v>
          </cell>
        </row>
        <row r="1158">
          <cell r="A1158">
            <v>2210202</v>
          </cell>
        </row>
        <row r="1158">
          <cell r="D1158">
            <v>0</v>
          </cell>
        </row>
        <row r="1159">
          <cell r="A1159">
            <v>2210203</v>
          </cell>
        </row>
        <row r="1159">
          <cell r="D1159">
            <v>182</v>
          </cell>
        </row>
        <row r="1160">
          <cell r="A1160">
            <v>22103</v>
          </cell>
        </row>
        <row r="1160">
          <cell r="D1160">
            <v>0</v>
          </cell>
        </row>
        <row r="1161">
          <cell r="A1161">
            <v>2210301</v>
          </cell>
        </row>
        <row r="1161">
          <cell r="D1161">
            <v>0</v>
          </cell>
        </row>
        <row r="1162">
          <cell r="A1162">
            <v>2210302</v>
          </cell>
        </row>
        <row r="1162">
          <cell r="D1162">
            <v>0</v>
          </cell>
        </row>
        <row r="1163">
          <cell r="A1163">
            <v>2210399</v>
          </cell>
        </row>
        <row r="1163">
          <cell r="D1163">
            <v>0</v>
          </cell>
        </row>
        <row r="1164">
          <cell r="A1164">
            <v>222</v>
          </cell>
        </row>
        <row r="1164">
          <cell r="D1164">
            <v>298</v>
          </cell>
        </row>
        <row r="1165">
          <cell r="A1165">
            <v>22201</v>
          </cell>
        </row>
        <row r="1165">
          <cell r="D1165">
            <v>3</v>
          </cell>
        </row>
        <row r="1166">
          <cell r="A1166">
            <v>2220101</v>
          </cell>
        </row>
        <row r="1166">
          <cell r="D1166">
            <v>0</v>
          </cell>
        </row>
        <row r="1167">
          <cell r="A1167">
            <v>2220102</v>
          </cell>
        </row>
        <row r="1167">
          <cell r="D1167">
            <v>0</v>
          </cell>
        </row>
        <row r="1168">
          <cell r="A1168">
            <v>2220103</v>
          </cell>
        </row>
        <row r="1168">
          <cell r="D1168">
            <v>0</v>
          </cell>
        </row>
        <row r="1169">
          <cell r="A1169">
            <v>2220104</v>
          </cell>
        </row>
        <row r="1169">
          <cell r="D1169">
            <v>0</v>
          </cell>
        </row>
        <row r="1170">
          <cell r="A1170">
            <v>2220105</v>
          </cell>
        </row>
        <row r="1170">
          <cell r="D1170">
            <v>0</v>
          </cell>
        </row>
        <row r="1171">
          <cell r="A1171">
            <v>2220106</v>
          </cell>
        </row>
        <row r="1171">
          <cell r="D1171">
            <v>0</v>
          </cell>
        </row>
        <row r="1172">
          <cell r="A1172">
            <v>2220107</v>
          </cell>
        </row>
        <row r="1172">
          <cell r="D1172">
            <v>0</v>
          </cell>
        </row>
        <row r="1173">
          <cell r="A1173">
            <v>2220112</v>
          </cell>
        </row>
        <row r="1173">
          <cell r="D1173">
            <v>0</v>
          </cell>
        </row>
        <row r="1174">
          <cell r="A1174">
            <v>2220113</v>
          </cell>
        </row>
        <row r="1174">
          <cell r="D1174">
            <v>0</v>
          </cell>
        </row>
        <row r="1175">
          <cell r="A1175">
            <v>2220114</v>
          </cell>
        </row>
        <row r="1175">
          <cell r="D1175">
            <v>0</v>
          </cell>
        </row>
        <row r="1176">
          <cell r="A1176">
            <v>2220115</v>
          </cell>
        </row>
        <row r="1176">
          <cell r="D1176">
            <v>0</v>
          </cell>
        </row>
        <row r="1177">
          <cell r="A1177">
            <v>2220118</v>
          </cell>
        </row>
        <row r="1177">
          <cell r="D1177">
            <v>0</v>
          </cell>
        </row>
        <row r="1178">
          <cell r="A1178">
            <v>2220119</v>
          </cell>
        </row>
        <row r="1178">
          <cell r="D1178">
            <v>0</v>
          </cell>
        </row>
        <row r="1179">
          <cell r="A1179">
            <v>2220120</v>
          </cell>
        </row>
        <row r="1179">
          <cell r="D1179">
            <v>0</v>
          </cell>
        </row>
        <row r="1180">
          <cell r="A1180">
            <v>2220121</v>
          </cell>
        </row>
        <row r="1180">
          <cell r="D1180">
            <v>0</v>
          </cell>
        </row>
        <row r="1181">
          <cell r="A1181">
            <v>2220150</v>
          </cell>
        </row>
        <row r="1181">
          <cell r="D1181">
            <v>0</v>
          </cell>
        </row>
        <row r="1182">
          <cell r="A1182">
            <v>2220199</v>
          </cell>
        </row>
        <row r="1182">
          <cell r="D1182">
            <v>3</v>
          </cell>
        </row>
        <row r="1183">
          <cell r="A1183">
            <v>22203</v>
          </cell>
        </row>
        <row r="1183">
          <cell r="D1183">
            <v>0</v>
          </cell>
        </row>
        <row r="1184">
          <cell r="A1184">
            <v>2220301</v>
          </cell>
        </row>
        <row r="1184">
          <cell r="D1184">
            <v>0</v>
          </cell>
        </row>
        <row r="1185">
          <cell r="A1185">
            <v>2220303</v>
          </cell>
        </row>
        <row r="1185">
          <cell r="D1185">
            <v>0</v>
          </cell>
        </row>
        <row r="1186">
          <cell r="A1186">
            <v>2220304</v>
          </cell>
        </row>
        <row r="1186">
          <cell r="D1186">
            <v>0</v>
          </cell>
        </row>
        <row r="1187">
          <cell r="A1187">
            <v>2220305</v>
          </cell>
        </row>
        <row r="1187">
          <cell r="D1187">
            <v>0</v>
          </cell>
        </row>
        <row r="1188">
          <cell r="A1188">
            <v>2220399</v>
          </cell>
        </row>
        <row r="1188">
          <cell r="D1188">
            <v>0</v>
          </cell>
        </row>
        <row r="1189">
          <cell r="A1189">
            <v>22204</v>
          </cell>
        </row>
        <row r="1189">
          <cell r="D1189">
            <v>295</v>
          </cell>
        </row>
        <row r="1190">
          <cell r="A1190">
            <v>2220401</v>
          </cell>
        </row>
        <row r="1190">
          <cell r="D1190">
            <v>275</v>
          </cell>
        </row>
        <row r="1191">
          <cell r="A1191">
            <v>2220402</v>
          </cell>
        </row>
        <row r="1191">
          <cell r="D1191">
            <v>0</v>
          </cell>
        </row>
        <row r="1192">
          <cell r="A1192">
            <v>2220403</v>
          </cell>
        </row>
        <row r="1192">
          <cell r="D1192">
            <v>0</v>
          </cell>
        </row>
        <row r="1193">
          <cell r="A1193">
            <v>2220404</v>
          </cell>
        </row>
        <row r="1193">
          <cell r="D1193">
            <v>0</v>
          </cell>
        </row>
        <row r="1194">
          <cell r="A1194">
            <v>2220499</v>
          </cell>
        </row>
        <row r="1194">
          <cell r="D1194">
            <v>20</v>
          </cell>
        </row>
        <row r="1195">
          <cell r="A1195">
            <v>22205</v>
          </cell>
        </row>
        <row r="1195">
          <cell r="D1195">
            <v>0</v>
          </cell>
        </row>
        <row r="1196">
          <cell r="A1196">
            <v>2220501</v>
          </cell>
        </row>
        <row r="1196">
          <cell r="D1196">
            <v>0</v>
          </cell>
        </row>
        <row r="1197">
          <cell r="A1197">
            <v>2220502</v>
          </cell>
        </row>
        <row r="1197">
          <cell r="D1197">
            <v>0</v>
          </cell>
        </row>
        <row r="1198">
          <cell r="A1198">
            <v>2220503</v>
          </cell>
        </row>
        <row r="1198">
          <cell r="D1198">
            <v>0</v>
          </cell>
        </row>
        <row r="1199">
          <cell r="A1199">
            <v>2220504</v>
          </cell>
        </row>
        <row r="1199">
          <cell r="D1199">
            <v>0</v>
          </cell>
        </row>
        <row r="1200">
          <cell r="A1200">
            <v>2220505</v>
          </cell>
        </row>
        <row r="1200">
          <cell r="D1200">
            <v>0</v>
          </cell>
        </row>
        <row r="1201">
          <cell r="A1201">
            <v>2220506</v>
          </cell>
        </row>
        <row r="1201">
          <cell r="D1201">
            <v>0</v>
          </cell>
        </row>
        <row r="1202">
          <cell r="A1202">
            <v>2220507</v>
          </cell>
        </row>
        <row r="1202">
          <cell r="D1202">
            <v>0</v>
          </cell>
        </row>
        <row r="1203">
          <cell r="A1203">
            <v>2220508</v>
          </cell>
        </row>
        <row r="1203">
          <cell r="D1203">
            <v>0</v>
          </cell>
        </row>
        <row r="1204">
          <cell r="A1204">
            <v>2220509</v>
          </cell>
        </row>
        <row r="1204">
          <cell r="D1204">
            <v>0</v>
          </cell>
        </row>
        <row r="1205">
          <cell r="A1205">
            <v>2220510</v>
          </cell>
        </row>
        <row r="1205">
          <cell r="D1205">
            <v>0</v>
          </cell>
        </row>
        <row r="1206">
          <cell r="A1206">
            <v>2220511</v>
          </cell>
        </row>
        <row r="1206">
          <cell r="D1206">
            <v>0</v>
          </cell>
        </row>
        <row r="1207">
          <cell r="A1207">
            <v>2220599</v>
          </cell>
        </row>
        <row r="1207">
          <cell r="D1207">
            <v>0</v>
          </cell>
        </row>
        <row r="1208">
          <cell r="A1208">
            <v>224</v>
          </cell>
        </row>
        <row r="1208">
          <cell r="D1208">
            <v>1303</v>
          </cell>
        </row>
        <row r="1209">
          <cell r="A1209">
            <v>22401</v>
          </cell>
        </row>
        <row r="1209">
          <cell r="D1209">
            <v>535</v>
          </cell>
        </row>
        <row r="1210">
          <cell r="A1210">
            <v>2240101</v>
          </cell>
        </row>
        <row r="1210">
          <cell r="D1210">
            <v>428</v>
          </cell>
        </row>
        <row r="1211">
          <cell r="A1211">
            <v>2240102</v>
          </cell>
        </row>
        <row r="1211">
          <cell r="D1211">
            <v>11</v>
          </cell>
        </row>
        <row r="1212">
          <cell r="A1212">
            <v>2240103</v>
          </cell>
        </row>
        <row r="1212">
          <cell r="D1212">
            <v>0</v>
          </cell>
        </row>
        <row r="1213">
          <cell r="A1213">
            <v>2240104</v>
          </cell>
        </row>
        <row r="1213">
          <cell r="D1213">
            <v>0</v>
          </cell>
        </row>
        <row r="1214">
          <cell r="A1214">
            <v>2240105</v>
          </cell>
        </row>
        <row r="1214">
          <cell r="D1214">
            <v>0</v>
          </cell>
        </row>
        <row r="1215">
          <cell r="A1215">
            <v>2240106</v>
          </cell>
        </row>
        <row r="1215">
          <cell r="D1215">
            <v>81</v>
          </cell>
        </row>
        <row r="1216">
          <cell r="A1216">
            <v>2240108</v>
          </cell>
        </row>
        <row r="1216">
          <cell r="D1216">
            <v>15</v>
          </cell>
        </row>
        <row r="1217">
          <cell r="A1217">
            <v>2240109</v>
          </cell>
        </row>
        <row r="1217">
          <cell r="D1217">
            <v>0</v>
          </cell>
        </row>
        <row r="1218">
          <cell r="A1218">
            <v>2240150</v>
          </cell>
        </row>
        <row r="1218">
          <cell r="D1218">
            <v>0</v>
          </cell>
        </row>
        <row r="1219">
          <cell r="A1219">
            <v>2240199</v>
          </cell>
        </row>
        <row r="1219">
          <cell r="D1219">
            <v>0</v>
          </cell>
        </row>
        <row r="1220">
          <cell r="A1220">
            <v>22402</v>
          </cell>
        </row>
        <row r="1220">
          <cell r="D1220">
            <v>642</v>
          </cell>
        </row>
        <row r="1221">
          <cell r="A1221">
            <v>2240201</v>
          </cell>
        </row>
        <row r="1221">
          <cell r="D1221">
            <v>307</v>
          </cell>
        </row>
        <row r="1222">
          <cell r="A1222">
            <v>2240202</v>
          </cell>
        </row>
        <row r="1222">
          <cell r="D1222">
            <v>0</v>
          </cell>
        </row>
        <row r="1223">
          <cell r="A1223">
            <v>2240203</v>
          </cell>
        </row>
        <row r="1223">
          <cell r="D1223">
            <v>0</v>
          </cell>
        </row>
        <row r="1224">
          <cell r="A1224">
            <v>2240204</v>
          </cell>
        </row>
        <row r="1224">
          <cell r="D1224">
            <v>335</v>
          </cell>
        </row>
        <row r="1225">
          <cell r="A1225">
            <v>2240250</v>
          </cell>
        </row>
        <row r="1225">
          <cell r="D1225">
            <v>0</v>
          </cell>
        </row>
        <row r="1226">
          <cell r="A1226">
            <v>2240299</v>
          </cell>
        </row>
        <row r="1226">
          <cell r="D1226">
            <v>0</v>
          </cell>
        </row>
        <row r="1227">
          <cell r="A1227">
            <v>22404</v>
          </cell>
        </row>
        <row r="1227">
          <cell r="D1227">
            <v>0</v>
          </cell>
        </row>
        <row r="1228">
          <cell r="A1228">
            <v>2240401</v>
          </cell>
        </row>
        <row r="1228">
          <cell r="D1228">
            <v>0</v>
          </cell>
        </row>
        <row r="1229">
          <cell r="A1229">
            <v>2240402</v>
          </cell>
        </row>
        <row r="1229">
          <cell r="D1229">
            <v>0</v>
          </cell>
        </row>
        <row r="1230">
          <cell r="A1230">
            <v>2240403</v>
          </cell>
        </row>
        <row r="1230">
          <cell r="D1230">
            <v>0</v>
          </cell>
        </row>
        <row r="1231">
          <cell r="A1231">
            <v>2240404</v>
          </cell>
        </row>
        <row r="1231">
          <cell r="D1231">
            <v>0</v>
          </cell>
        </row>
        <row r="1232">
          <cell r="A1232">
            <v>2240405</v>
          </cell>
        </row>
        <row r="1232">
          <cell r="D1232">
            <v>0</v>
          </cell>
        </row>
        <row r="1233">
          <cell r="A1233">
            <v>2240450</v>
          </cell>
        </row>
        <row r="1233">
          <cell r="D1233">
            <v>0</v>
          </cell>
        </row>
        <row r="1234">
          <cell r="A1234">
            <v>2240499</v>
          </cell>
        </row>
        <row r="1234">
          <cell r="D1234">
            <v>0</v>
          </cell>
        </row>
        <row r="1235">
          <cell r="A1235">
            <v>22405</v>
          </cell>
        </row>
        <row r="1235">
          <cell r="D1235">
            <v>116</v>
          </cell>
        </row>
        <row r="1236">
          <cell r="A1236">
            <v>2240501</v>
          </cell>
        </row>
        <row r="1236">
          <cell r="D1236">
            <v>100</v>
          </cell>
        </row>
        <row r="1237">
          <cell r="A1237">
            <v>2240502</v>
          </cell>
        </row>
        <row r="1237">
          <cell r="D1237">
            <v>10</v>
          </cell>
        </row>
        <row r="1238">
          <cell r="A1238">
            <v>2240503</v>
          </cell>
        </row>
        <row r="1238">
          <cell r="D1238">
            <v>0</v>
          </cell>
        </row>
        <row r="1239">
          <cell r="A1239">
            <v>2240504</v>
          </cell>
        </row>
        <row r="1239">
          <cell r="D1239">
            <v>0</v>
          </cell>
        </row>
        <row r="1240">
          <cell r="A1240">
            <v>2240505</v>
          </cell>
        </row>
        <row r="1240">
          <cell r="D1240">
            <v>0</v>
          </cell>
        </row>
        <row r="1241">
          <cell r="A1241">
            <v>2240506</v>
          </cell>
        </row>
        <row r="1241">
          <cell r="D1241">
            <v>0</v>
          </cell>
        </row>
        <row r="1242">
          <cell r="A1242">
            <v>2240507</v>
          </cell>
        </row>
        <row r="1242">
          <cell r="D1242">
            <v>6</v>
          </cell>
        </row>
        <row r="1243">
          <cell r="A1243">
            <v>2240508</v>
          </cell>
        </row>
        <row r="1243">
          <cell r="D1243">
            <v>0</v>
          </cell>
        </row>
        <row r="1244">
          <cell r="A1244">
            <v>2240509</v>
          </cell>
        </row>
        <row r="1244">
          <cell r="D1244">
            <v>0</v>
          </cell>
        </row>
        <row r="1245">
          <cell r="A1245">
            <v>2240510</v>
          </cell>
        </row>
        <row r="1245">
          <cell r="D1245">
            <v>0</v>
          </cell>
        </row>
        <row r="1246">
          <cell r="A1246">
            <v>2240550</v>
          </cell>
        </row>
        <row r="1246">
          <cell r="D1246">
            <v>0</v>
          </cell>
        </row>
        <row r="1247">
          <cell r="A1247">
            <v>2240599</v>
          </cell>
        </row>
        <row r="1247">
          <cell r="D1247">
            <v>0</v>
          </cell>
        </row>
        <row r="1248">
          <cell r="A1248">
            <v>22406</v>
          </cell>
        </row>
        <row r="1248">
          <cell r="D1248">
            <v>0</v>
          </cell>
        </row>
        <row r="1249">
          <cell r="A1249">
            <v>2240601</v>
          </cell>
        </row>
        <row r="1249">
          <cell r="D1249">
            <v>0</v>
          </cell>
        </row>
        <row r="1250">
          <cell r="A1250">
            <v>2240602</v>
          </cell>
        </row>
        <row r="1250">
          <cell r="D1250">
            <v>0</v>
          </cell>
        </row>
        <row r="1251">
          <cell r="A1251">
            <v>2240699</v>
          </cell>
        </row>
        <row r="1251">
          <cell r="D1251">
            <v>0</v>
          </cell>
        </row>
        <row r="1252">
          <cell r="A1252">
            <v>22407</v>
          </cell>
        </row>
        <row r="1252">
          <cell r="D1252">
            <v>10</v>
          </cell>
        </row>
        <row r="1253">
          <cell r="A1253">
            <v>2240703</v>
          </cell>
        </row>
        <row r="1253">
          <cell r="D1253">
            <v>10</v>
          </cell>
        </row>
        <row r="1254">
          <cell r="A1254">
            <v>2240704</v>
          </cell>
        </row>
        <row r="1254">
          <cell r="D1254">
            <v>0</v>
          </cell>
        </row>
        <row r="1255">
          <cell r="A1255">
            <v>2240799</v>
          </cell>
        </row>
        <row r="1255">
          <cell r="D1255">
            <v>0</v>
          </cell>
        </row>
        <row r="1256">
          <cell r="A1256">
            <v>22499</v>
          </cell>
        </row>
        <row r="1256">
          <cell r="D1256">
            <v>0</v>
          </cell>
        </row>
        <row r="1257">
          <cell r="A1257">
            <v>2249999</v>
          </cell>
        </row>
        <row r="1257">
          <cell r="D1257">
            <v>0</v>
          </cell>
        </row>
        <row r="1258">
          <cell r="A1258">
            <v>227</v>
          </cell>
        </row>
        <row r="1258">
          <cell r="D1258">
            <v>1700</v>
          </cell>
        </row>
        <row r="1259">
          <cell r="A1259">
            <v>232</v>
          </cell>
        </row>
        <row r="1259">
          <cell r="D1259">
            <v>2850</v>
          </cell>
        </row>
        <row r="1260">
          <cell r="A1260">
            <v>23203</v>
          </cell>
        </row>
        <row r="1260">
          <cell r="D1260">
            <v>2850</v>
          </cell>
        </row>
        <row r="1261">
          <cell r="A1261">
            <v>2320301</v>
          </cell>
        </row>
        <row r="1261">
          <cell r="D1261">
            <v>2850</v>
          </cell>
        </row>
        <row r="1262">
          <cell r="A1262">
            <v>2320302</v>
          </cell>
        </row>
        <row r="1262">
          <cell r="D1262">
            <v>0</v>
          </cell>
        </row>
        <row r="1263">
          <cell r="A1263">
            <v>2320303</v>
          </cell>
        </row>
        <row r="1263">
          <cell r="D1263">
            <v>0</v>
          </cell>
        </row>
        <row r="1264">
          <cell r="A1264">
            <v>2320399</v>
          </cell>
        </row>
        <row r="1264">
          <cell r="D1264">
            <v>0</v>
          </cell>
        </row>
        <row r="1265">
          <cell r="A1265">
            <v>233</v>
          </cell>
        </row>
        <row r="1265">
          <cell r="D1265">
            <v>22</v>
          </cell>
        </row>
        <row r="1266">
          <cell r="A1266">
            <v>23303</v>
          </cell>
        </row>
        <row r="1266">
          <cell r="D1266">
            <v>22</v>
          </cell>
        </row>
        <row r="1267">
          <cell r="A1267">
            <v>229</v>
          </cell>
        </row>
        <row r="1267">
          <cell r="D1267">
            <v>0</v>
          </cell>
        </row>
        <row r="1268">
          <cell r="A1268">
            <v>22902</v>
          </cell>
        </row>
        <row r="1269">
          <cell r="A1269">
            <v>22999</v>
          </cell>
        </row>
        <row r="1271">
          <cell r="D1271">
            <v>165000</v>
          </cell>
        </row>
      </sheetData>
      <sheetData sheetId="6"/>
      <sheetData sheetId="7">
        <row r="3">
          <cell r="A3" t="str">
            <v>科目编码</v>
          </cell>
        </row>
        <row r="3">
          <cell r="D3" t="str">
            <v>2023年</v>
          </cell>
        </row>
        <row r="4">
          <cell r="D4" t="str">
            <v>预算数</v>
          </cell>
          <cell r="E4" t="str">
            <v>执行数</v>
          </cell>
        </row>
        <row r="5">
          <cell r="A5" t="str">
            <v>1030102</v>
          </cell>
        </row>
        <row r="5">
          <cell r="D5">
            <v>0</v>
          </cell>
          <cell r="E5">
            <v>0</v>
          </cell>
        </row>
        <row r="6">
          <cell r="A6" t="str">
            <v>1030112</v>
          </cell>
        </row>
        <row r="6">
          <cell r="D6">
            <v>0</v>
          </cell>
          <cell r="E6">
            <v>0</v>
          </cell>
        </row>
        <row r="7">
          <cell r="A7" t="str">
            <v>1030129</v>
          </cell>
        </row>
        <row r="7">
          <cell r="D7">
            <v>0</v>
          </cell>
          <cell r="E7">
            <v>0</v>
          </cell>
        </row>
        <row r="8">
          <cell r="A8" t="str">
            <v>1030146</v>
          </cell>
        </row>
        <row r="8">
          <cell r="D8">
            <v>0</v>
          </cell>
          <cell r="E8">
            <v>0</v>
          </cell>
        </row>
        <row r="9">
          <cell r="A9" t="str">
            <v>1030147</v>
          </cell>
        </row>
        <row r="9">
          <cell r="D9">
            <v>0</v>
          </cell>
          <cell r="E9">
            <v>0</v>
          </cell>
        </row>
        <row r="10">
          <cell r="A10" t="str">
            <v>1030148</v>
          </cell>
        </row>
        <row r="10">
          <cell r="D10">
            <v>45323</v>
          </cell>
          <cell r="E10">
            <v>6109</v>
          </cell>
        </row>
        <row r="11">
          <cell r="A11" t="str">
            <v>103014801</v>
          </cell>
        </row>
        <row r="11">
          <cell r="D11">
            <v>45323</v>
          </cell>
          <cell r="E11">
            <v>5309</v>
          </cell>
        </row>
        <row r="12">
          <cell r="A12" t="str">
            <v>103014802</v>
          </cell>
        </row>
        <row r="12">
          <cell r="D12">
            <v>0</v>
          </cell>
          <cell r="E12">
            <v>488</v>
          </cell>
        </row>
        <row r="13">
          <cell r="A13" t="str">
            <v>103014803</v>
          </cell>
        </row>
        <row r="13">
          <cell r="D13">
            <v>0</v>
          </cell>
          <cell r="E13">
            <v>383</v>
          </cell>
        </row>
        <row r="14">
          <cell r="A14" t="str">
            <v>103014898</v>
          </cell>
        </row>
        <row r="14">
          <cell r="D14">
            <v>0</v>
          </cell>
          <cell r="E14">
            <v>-86</v>
          </cell>
        </row>
        <row r="15">
          <cell r="A15" t="str">
            <v>103014899</v>
          </cell>
        </row>
        <row r="15">
          <cell r="D15">
            <v>0</v>
          </cell>
          <cell r="E15">
            <v>15</v>
          </cell>
        </row>
        <row r="16">
          <cell r="A16" t="str">
            <v>1030150</v>
          </cell>
        </row>
        <row r="16">
          <cell r="D16">
            <v>0</v>
          </cell>
          <cell r="E16">
            <v>0</v>
          </cell>
        </row>
        <row r="17">
          <cell r="A17" t="str">
            <v>1030155</v>
          </cell>
        </row>
        <row r="17">
          <cell r="D17">
            <v>0</v>
          </cell>
          <cell r="E17">
            <v>0</v>
          </cell>
        </row>
        <row r="18">
          <cell r="A18" t="str">
            <v>103015501</v>
          </cell>
        </row>
        <row r="18">
          <cell r="D18">
            <v>0</v>
          </cell>
          <cell r="E18">
            <v>0</v>
          </cell>
        </row>
        <row r="19">
          <cell r="A19" t="str">
            <v>103015502</v>
          </cell>
        </row>
        <row r="19">
          <cell r="E19">
            <v>0</v>
          </cell>
        </row>
        <row r="20">
          <cell r="A20" t="str">
            <v>1030156</v>
          </cell>
        </row>
        <row r="20">
          <cell r="D20">
            <v>0</v>
          </cell>
          <cell r="E20">
            <v>0</v>
          </cell>
        </row>
        <row r="21">
          <cell r="A21" t="str">
            <v>1030157</v>
          </cell>
        </row>
        <row r="21">
          <cell r="D21">
            <v>0</v>
          </cell>
          <cell r="E21">
            <v>0</v>
          </cell>
        </row>
        <row r="22">
          <cell r="A22" t="str">
            <v>1030158</v>
          </cell>
        </row>
        <row r="22">
          <cell r="D22">
            <v>0</v>
          </cell>
          <cell r="E22">
            <v>0</v>
          </cell>
        </row>
        <row r="23">
          <cell r="A23" t="str">
            <v>1030159</v>
          </cell>
        </row>
        <row r="23">
          <cell r="D23">
            <v>0</v>
          </cell>
          <cell r="E23">
            <v>0</v>
          </cell>
        </row>
        <row r="24">
          <cell r="A24" t="str">
            <v>1030178</v>
          </cell>
        </row>
        <row r="24">
          <cell r="D24">
            <v>340</v>
          </cell>
          <cell r="E24">
            <v>358</v>
          </cell>
        </row>
        <row r="25">
          <cell r="A25" t="str">
            <v>1030180</v>
          </cell>
        </row>
        <row r="25">
          <cell r="D25">
            <v>0</v>
          </cell>
          <cell r="E25">
            <v>0</v>
          </cell>
        </row>
        <row r="26">
          <cell r="A26" t="str">
            <v>1030199</v>
          </cell>
        </row>
        <row r="26">
          <cell r="D26">
            <v>0</v>
          </cell>
          <cell r="E26">
            <v>0</v>
          </cell>
        </row>
        <row r="27">
          <cell r="A27" t="str">
            <v>10310</v>
          </cell>
        </row>
        <row r="27">
          <cell r="D27">
            <v>5845</v>
          </cell>
          <cell r="E27">
            <v>2748</v>
          </cell>
        </row>
        <row r="29">
          <cell r="D29">
            <v>51508</v>
          </cell>
          <cell r="E29">
            <v>9215</v>
          </cell>
        </row>
        <row r="30">
          <cell r="A30">
            <v>105</v>
          </cell>
        </row>
        <row r="30">
          <cell r="D30">
            <v>0</v>
          </cell>
          <cell r="E30">
            <v>0</v>
          </cell>
        </row>
        <row r="31">
          <cell r="D31">
            <v>0</v>
          </cell>
          <cell r="E31">
            <v>0</v>
          </cell>
        </row>
        <row r="34">
          <cell r="D34">
            <v>0</v>
          </cell>
        </row>
        <row r="35">
          <cell r="D35">
            <v>0</v>
          </cell>
        </row>
        <row r="36">
          <cell r="A36">
            <v>110</v>
          </cell>
        </row>
        <row r="36">
          <cell r="D36">
            <v>13382</v>
          </cell>
          <cell r="E36">
            <v>39964</v>
          </cell>
        </row>
        <row r="37">
          <cell r="A37">
            <v>11004</v>
          </cell>
        </row>
        <row r="37">
          <cell r="D37">
            <v>16</v>
          </cell>
          <cell r="E37">
            <v>2155</v>
          </cell>
        </row>
        <row r="38">
          <cell r="A38">
            <v>1100404</v>
          </cell>
        </row>
        <row r="38">
          <cell r="D38">
            <v>0</v>
          </cell>
        </row>
        <row r="39">
          <cell r="A39">
            <v>1100405</v>
          </cell>
        </row>
        <row r="39">
          <cell r="D39">
            <v>0</v>
          </cell>
          <cell r="E39">
            <v>4</v>
          </cell>
        </row>
        <row r="40">
          <cell r="A40">
            <v>1100406</v>
          </cell>
        </row>
        <row r="40">
          <cell r="D40">
            <v>0</v>
          </cell>
          <cell r="E40">
            <v>2</v>
          </cell>
        </row>
        <row r="41">
          <cell r="A41">
            <v>1100407</v>
          </cell>
        </row>
        <row r="41">
          <cell r="D41">
            <v>0</v>
          </cell>
        </row>
        <row r="42">
          <cell r="A42">
            <v>1100408</v>
          </cell>
        </row>
        <row r="42">
          <cell r="D42">
            <v>0</v>
          </cell>
          <cell r="E42">
            <v>1286</v>
          </cell>
        </row>
        <row r="43">
          <cell r="A43">
            <v>1100409</v>
          </cell>
        </row>
        <row r="43">
          <cell r="D43">
            <v>0</v>
          </cell>
          <cell r="E43">
            <v>5</v>
          </cell>
        </row>
        <row r="44">
          <cell r="A44">
            <v>1100410</v>
          </cell>
        </row>
        <row r="44">
          <cell r="D44">
            <v>0</v>
          </cell>
        </row>
        <row r="45">
          <cell r="A45">
            <v>1100411</v>
          </cell>
        </row>
        <row r="45">
          <cell r="D45">
            <v>0</v>
          </cell>
        </row>
        <row r="46">
          <cell r="A46">
            <v>1100499</v>
          </cell>
        </row>
        <row r="46">
          <cell r="D46">
            <v>16</v>
          </cell>
          <cell r="E46">
            <v>858</v>
          </cell>
        </row>
        <row r="47">
          <cell r="A47">
            <v>11006</v>
          </cell>
        </row>
        <row r="47">
          <cell r="D47">
            <v>0</v>
          </cell>
          <cell r="E47">
            <v>0</v>
          </cell>
        </row>
        <row r="48">
          <cell r="A48">
            <v>1100603</v>
          </cell>
        </row>
        <row r="48">
          <cell r="D48">
            <v>0</v>
          </cell>
        </row>
        <row r="49">
          <cell r="A49">
            <v>11008</v>
          </cell>
        </row>
        <row r="49">
          <cell r="D49">
            <v>6066</v>
          </cell>
          <cell r="E49">
            <v>7109</v>
          </cell>
        </row>
        <row r="50">
          <cell r="A50">
            <v>11009</v>
          </cell>
        </row>
        <row r="50">
          <cell r="D50">
            <v>0</v>
          </cell>
          <cell r="E50">
            <v>3400</v>
          </cell>
        </row>
        <row r="51">
          <cell r="A51" t="str">
            <v>1101102</v>
          </cell>
        </row>
        <row r="51">
          <cell r="D51">
            <v>7300</v>
          </cell>
          <cell r="E51">
            <v>27300</v>
          </cell>
        </row>
        <row r="52">
          <cell r="A52" t="str">
            <v>110110201</v>
          </cell>
        </row>
        <row r="52">
          <cell r="D52">
            <v>7300</v>
          </cell>
          <cell r="E52">
            <v>27300</v>
          </cell>
        </row>
        <row r="53">
          <cell r="A53" t="str">
            <v>11011020101</v>
          </cell>
        </row>
        <row r="53">
          <cell r="E53">
            <v>20000</v>
          </cell>
        </row>
        <row r="54">
          <cell r="A54" t="str">
            <v>11011020102</v>
          </cell>
        </row>
        <row r="54">
          <cell r="D54">
            <v>7300</v>
          </cell>
          <cell r="E54">
            <v>7300</v>
          </cell>
        </row>
        <row r="55">
          <cell r="A55" t="str">
            <v>11011020103</v>
          </cell>
        </row>
        <row r="56">
          <cell r="A56" t="str">
            <v>110110299</v>
          </cell>
        </row>
        <row r="57">
          <cell r="D57">
            <v>64890</v>
          </cell>
          <cell r="E57">
            <v>49179</v>
          </cell>
        </row>
        <row r="63">
          <cell r="D63" t="b">
            <v>1</v>
          </cell>
          <cell r="E63" t="b">
            <v>1</v>
          </cell>
        </row>
        <row r="64">
          <cell r="D64">
            <v>0</v>
          </cell>
          <cell r="E64">
            <v>0</v>
          </cell>
        </row>
      </sheetData>
      <sheetData sheetId="8">
        <row r="3">
          <cell r="A3" t="str">
            <v>科目编码</v>
          </cell>
        </row>
        <row r="3">
          <cell r="D3" t="str">
            <v>2023年</v>
          </cell>
        </row>
        <row r="4">
          <cell r="D4" t="str">
            <v>预算数</v>
          </cell>
        </row>
        <row r="5">
          <cell r="A5">
            <v>207</v>
          </cell>
        </row>
        <row r="5">
          <cell r="D5">
            <v>6</v>
          </cell>
        </row>
        <row r="6">
          <cell r="A6">
            <v>20707</v>
          </cell>
        </row>
        <row r="6">
          <cell r="D6">
            <v>6</v>
          </cell>
        </row>
        <row r="7">
          <cell r="A7">
            <v>2070701</v>
          </cell>
        </row>
        <row r="7">
          <cell r="D7">
            <v>6</v>
          </cell>
        </row>
        <row r="8">
          <cell r="A8">
            <v>2070702</v>
          </cell>
        </row>
        <row r="8">
          <cell r="D8">
            <v>0</v>
          </cell>
        </row>
        <row r="9">
          <cell r="A9">
            <v>2070703</v>
          </cell>
        </row>
        <row r="9">
          <cell r="D9">
            <v>0</v>
          </cell>
        </row>
        <row r="10">
          <cell r="A10">
            <v>2070704</v>
          </cell>
        </row>
        <row r="10">
          <cell r="D10">
            <v>0</v>
          </cell>
        </row>
        <row r="11">
          <cell r="A11">
            <v>2070799</v>
          </cell>
        </row>
        <row r="11">
          <cell r="D11">
            <v>0</v>
          </cell>
        </row>
        <row r="12">
          <cell r="A12">
            <v>20709</v>
          </cell>
        </row>
        <row r="12">
          <cell r="D12">
            <v>0</v>
          </cell>
        </row>
        <row r="13">
          <cell r="A13">
            <v>2070901</v>
          </cell>
        </row>
        <row r="13">
          <cell r="D13">
            <v>0</v>
          </cell>
        </row>
        <row r="14">
          <cell r="A14">
            <v>2070902</v>
          </cell>
        </row>
        <row r="14">
          <cell r="D14">
            <v>0</v>
          </cell>
        </row>
        <row r="15">
          <cell r="A15">
            <v>2070903</v>
          </cell>
        </row>
        <row r="15">
          <cell r="D15">
            <v>0</v>
          </cell>
        </row>
        <row r="16">
          <cell r="A16">
            <v>2070904</v>
          </cell>
        </row>
        <row r="16">
          <cell r="D16">
            <v>0</v>
          </cell>
        </row>
        <row r="17">
          <cell r="A17">
            <v>2070999</v>
          </cell>
        </row>
        <row r="17">
          <cell r="D17">
            <v>0</v>
          </cell>
        </row>
        <row r="18">
          <cell r="A18">
            <v>20710</v>
          </cell>
        </row>
        <row r="18">
          <cell r="D18">
            <v>0</v>
          </cell>
        </row>
        <row r="19">
          <cell r="A19">
            <v>2071001</v>
          </cell>
        </row>
        <row r="19">
          <cell r="D19">
            <v>0</v>
          </cell>
        </row>
        <row r="20">
          <cell r="A20">
            <v>2071099</v>
          </cell>
        </row>
        <row r="20">
          <cell r="D20">
            <v>0</v>
          </cell>
        </row>
        <row r="21">
          <cell r="A21">
            <v>208</v>
          </cell>
        </row>
        <row r="21">
          <cell r="D21">
            <v>0</v>
          </cell>
        </row>
        <row r="22">
          <cell r="A22">
            <v>20822</v>
          </cell>
        </row>
        <row r="22">
          <cell r="D22">
            <v>0</v>
          </cell>
        </row>
        <row r="23">
          <cell r="A23">
            <v>2082201</v>
          </cell>
        </row>
        <row r="23">
          <cell r="D23">
            <v>0</v>
          </cell>
        </row>
        <row r="24">
          <cell r="A24">
            <v>2082202</v>
          </cell>
        </row>
        <row r="24">
          <cell r="D24">
            <v>0</v>
          </cell>
        </row>
        <row r="25">
          <cell r="A25">
            <v>2082299</v>
          </cell>
        </row>
        <row r="25">
          <cell r="D25">
            <v>0</v>
          </cell>
        </row>
        <row r="26">
          <cell r="A26">
            <v>20823</v>
          </cell>
        </row>
        <row r="26">
          <cell r="D26">
            <v>0</v>
          </cell>
        </row>
        <row r="27">
          <cell r="A27">
            <v>2082301</v>
          </cell>
        </row>
        <row r="27">
          <cell r="D27">
            <v>0</v>
          </cell>
        </row>
        <row r="28">
          <cell r="A28">
            <v>2082302</v>
          </cell>
        </row>
        <row r="28">
          <cell r="D28">
            <v>0</v>
          </cell>
        </row>
        <row r="29">
          <cell r="A29">
            <v>2082399</v>
          </cell>
        </row>
        <row r="29">
          <cell r="D29">
            <v>0</v>
          </cell>
        </row>
        <row r="30">
          <cell r="A30">
            <v>20829</v>
          </cell>
        </row>
        <row r="30">
          <cell r="D30">
            <v>0</v>
          </cell>
        </row>
        <row r="31">
          <cell r="A31">
            <v>2082901</v>
          </cell>
        </row>
        <row r="31">
          <cell r="D31">
            <v>0</v>
          </cell>
        </row>
        <row r="32">
          <cell r="A32">
            <v>2082999</v>
          </cell>
        </row>
        <row r="32">
          <cell r="D32">
            <v>0</v>
          </cell>
        </row>
        <row r="33">
          <cell r="A33">
            <v>211</v>
          </cell>
        </row>
        <row r="33">
          <cell r="D33">
            <v>0</v>
          </cell>
        </row>
        <row r="34">
          <cell r="A34">
            <v>21160</v>
          </cell>
        </row>
        <row r="34">
          <cell r="D34">
            <v>0</v>
          </cell>
        </row>
        <row r="35">
          <cell r="A35">
            <v>2116001</v>
          </cell>
        </row>
        <row r="35">
          <cell r="D35">
            <v>0</v>
          </cell>
        </row>
        <row r="36">
          <cell r="A36">
            <v>2116002</v>
          </cell>
        </row>
        <row r="36">
          <cell r="D36">
            <v>0</v>
          </cell>
        </row>
        <row r="37">
          <cell r="A37">
            <v>2116003</v>
          </cell>
        </row>
        <row r="37">
          <cell r="D37">
            <v>0</v>
          </cell>
        </row>
        <row r="38">
          <cell r="A38">
            <v>2116099</v>
          </cell>
        </row>
        <row r="38">
          <cell r="D38">
            <v>0</v>
          </cell>
        </row>
        <row r="39">
          <cell r="A39">
            <v>21161</v>
          </cell>
        </row>
        <row r="39">
          <cell r="D39">
            <v>0</v>
          </cell>
        </row>
        <row r="40">
          <cell r="A40">
            <v>2116101</v>
          </cell>
        </row>
        <row r="40">
          <cell r="D40">
            <v>0</v>
          </cell>
        </row>
        <row r="41">
          <cell r="A41">
            <v>2116102</v>
          </cell>
        </row>
        <row r="41">
          <cell r="D41">
            <v>0</v>
          </cell>
        </row>
        <row r="42">
          <cell r="A42">
            <v>2116103</v>
          </cell>
        </row>
        <row r="42">
          <cell r="D42">
            <v>0</v>
          </cell>
        </row>
        <row r="43">
          <cell r="A43">
            <v>2116104</v>
          </cell>
        </row>
        <row r="43">
          <cell r="D43">
            <v>0</v>
          </cell>
        </row>
        <row r="44">
          <cell r="A44">
            <v>212</v>
          </cell>
        </row>
        <row r="44">
          <cell r="D44">
            <v>28904</v>
          </cell>
        </row>
        <row r="45">
          <cell r="A45">
            <v>21208</v>
          </cell>
        </row>
        <row r="45">
          <cell r="D45">
            <v>28904</v>
          </cell>
        </row>
        <row r="46">
          <cell r="A46">
            <v>2120801</v>
          </cell>
        </row>
        <row r="46">
          <cell r="D46">
            <v>10000</v>
          </cell>
        </row>
        <row r="47">
          <cell r="A47">
            <v>2120802</v>
          </cell>
        </row>
        <row r="47">
          <cell r="D47">
            <v>0</v>
          </cell>
        </row>
        <row r="48">
          <cell r="A48">
            <v>2120803</v>
          </cell>
        </row>
        <row r="48">
          <cell r="D48">
            <v>0</v>
          </cell>
        </row>
        <row r="49">
          <cell r="A49">
            <v>2120804</v>
          </cell>
        </row>
        <row r="49">
          <cell r="D49">
            <v>0</v>
          </cell>
        </row>
        <row r="50">
          <cell r="A50">
            <v>2120805</v>
          </cell>
        </row>
        <row r="50">
          <cell r="D50">
            <v>0</v>
          </cell>
        </row>
        <row r="51">
          <cell r="A51">
            <v>2120806</v>
          </cell>
        </row>
        <row r="51">
          <cell r="D51">
            <v>0</v>
          </cell>
        </row>
        <row r="52">
          <cell r="A52">
            <v>2120807</v>
          </cell>
        </row>
        <row r="52">
          <cell r="D52">
            <v>0</v>
          </cell>
        </row>
        <row r="53">
          <cell r="A53">
            <v>2120809</v>
          </cell>
        </row>
        <row r="53">
          <cell r="D53">
            <v>0</v>
          </cell>
        </row>
        <row r="54">
          <cell r="A54">
            <v>2120810</v>
          </cell>
        </row>
        <row r="54">
          <cell r="D54">
            <v>0</v>
          </cell>
        </row>
        <row r="55">
          <cell r="A55">
            <v>2120811</v>
          </cell>
        </row>
        <row r="55">
          <cell r="D55">
            <v>0</v>
          </cell>
        </row>
        <row r="56">
          <cell r="A56">
            <v>2120813</v>
          </cell>
        </row>
        <row r="56">
          <cell r="D56">
            <v>0</v>
          </cell>
        </row>
        <row r="57">
          <cell r="A57">
            <v>2120814</v>
          </cell>
        </row>
        <row r="57">
          <cell r="D57">
            <v>74</v>
          </cell>
        </row>
        <row r="58">
          <cell r="A58">
            <v>2120815</v>
          </cell>
        </row>
        <row r="58">
          <cell r="D58">
            <v>0</v>
          </cell>
        </row>
        <row r="59">
          <cell r="A59">
            <v>2120816</v>
          </cell>
        </row>
        <row r="59">
          <cell r="D59">
            <v>0</v>
          </cell>
        </row>
        <row r="60">
          <cell r="A60">
            <v>2120899</v>
          </cell>
        </row>
        <row r="60">
          <cell r="D60">
            <v>18830</v>
          </cell>
        </row>
        <row r="61">
          <cell r="A61">
            <v>21210</v>
          </cell>
        </row>
        <row r="61">
          <cell r="D61">
            <v>0</v>
          </cell>
        </row>
        <row r="62">
          <cell r="A62">
            <v>2121001</v>
          </cell>
        </row>
        <row r="62">
          <cell r="D62">
            <v>0</v>
          </cell>
        </row>
        <row r="63">
          <cell r="A63">
            <v>2121002</v>
          </cell>
        </row>
        <row r="63">
          <cell r="D63">
            <v>0</v>
          </cell>
        </row>
        <row r="64">
          <cell r="A64">
            <v>2121099</v>
          </cell>
        </row>
        <row r="64">
          <cell r="D64">
            <v>0</v>
          </cell>
        </row>
        <row r="65">
          <cell r="A65">
            <v>21211</v>
          </cell>
        </row>
        <row r="66">
          <cell r="A66">
            <v>21213</v>
          </cell>
        </row>
        <row r="66">
          <cell r="D66">
            <v>0</v>
          </cell>
        </row>
        <row r="67">
          <cell r="A67">
            <v>2121301</v>
          </cell>
        </row>
        <row r="67">
          <cell r="D67">
            <v>0</v>
          </cell>
        </row>
        <row r="68">
          <cell r="A68">
            <v>2121302</v>
          </cell>
        </row>
        <row r="68">
          <cell r="D68">
            <v>0</v>
          </cell>
        </row>
        <row r="69">
          <cell r="A69">
            <v>2121303</v>
          </cell>
        </row>
        <row r="69">
          <cell r="D69">
            <v>0</v>
          </cell>
        </row>
        <row r="70">
          <cell r="A70">
            <v>2121304</v>
          </cell>
        </row>
        <row r="70">
          <cell r="D70">
            <v>0</v>
          </cell>
        </row>
        <row r="71">
          <cell r="A71">
            <v>2121399</v>
          </cell>
        </row>
        <row r="71">
          <cell r="D71">
            <v>0</v>
          </cell>
        </row>
        <row r="72">
          <cell r="A72">
            <v>21214</v>
          </cell>
        </row>
        <row r="72">
          <cell r="D72">
            <v>0</v>
          </cell>
        </row>
        <row r="73">
          <cell r="A73">
            <v>2121401</v>
          </cell>
        </row>
        <row r="73">
          <cell r="D73">
            <v>0</v>
          </cell>
        </row>
        <row r="74">
          <cell r="A74">
            <v>2121402</v>
          </cell>
        </row>
        <row r="74">
          <cell r="D74">
            <v>0</v>
          </cell>
        </row>
        <row r="75">
          <cell r="A75">
            <v>2121499</v>
          </cell>
        </row>
        <row r="75">
          <cell r="D75">
            <v>0</v>
          </cell>
        </row>
        <row r="76">
          <cell r="A76">
            <v>21215</v>
          </cell>
        </row>
        <row r="76">
          <cell r="D76">
            <v>0</v>
          </cell>
        </row>
        <row r="77">
          <cell r="A77">
            <v>2121501</v>
          </cell>
        </row>
        <row r="77">
          <cell r="D77">
            <v>0</v>
          </cell>
        </row>
        <row r="78">
          <cell r="A78">
            <v>2121502</v>
          </cell>
        </row>
        <row r="78">
          <cell r="D78">
            <v>0</v>
          </cell>
        </row>
        <row r="79">
          <cell r="A79">
            <v>2121599</v>
          </cell>
        </row>
        <row r="79">
          <cell r="D79">
            <v>0</v>
          </cell>
        </row>
        <row r="80">
          <cell r="A80">
            <v>21216</v>
          </cell>
        </row>
        <row r="80">
          <cell r="D80">
            <v>0</v>
          </cell>
        </row>
        <row r="81">
          <cell r="A81">
            <v>2121601</v>
          </cell>
        </row>
        <row r="81">
          <cell r="D81">
            <v>0</v>
          </cell>
        </row>
        <row r="82">
          <cell r="A82">
            <v>2121602</v>
          </cell>
        </row>
        <row r="82">
          <cell r="D82">
            <v>0</v>
          </cell>
        </row>
        <row r="83">
          <cell r="A83">
            <v>2121699</v>
          </cell>
        </row>
        <row r="83">
          <cell r="D83">
            <v>0</v>
          </cell>
        </row>
        <row r="84">
          <cell r="A84">
            <v>21217</v>
          </cell>
        </row>
        <row r="84">
          <cell r="D84">
            <v>0</v>
          </cell>
        </row>
        <row r="85">
          <cell r="A85">
            <v>2121701</v>
          </cell>
        </row>
        <row r="85">
          <cell r="D85">
            <v>0</v>
          </cell>
        </row>
        <row r="86">
          <cell r="A86">
            <v>2121702</v>
          </cell>
        </row>
        <row r="86">
          <cell r="D86">
            <v>0</v>
          </cell>
        </row>
        <row r="87">
          <cell r="A87">
            <v>2121703</v>
          </cell>
        </row>
        <row r="87">
          <cell r="D87">
            <v>0</v>
          </cell>
        </row>
        <row r="88">
          <cell r="A88">
            <v>2121704</v>
          </cell>
        </row>
        <row r="88">
          <cell r="D88">
            <v>0</v>
          </cell>
        </row>
        <row r="89">
          <cell r="A89">
            <v>2121799</v>
          </cell>
        </row>
        <row r="89">
          <cell r="D89">
            <v>0</v>
          </cell>
        </row>
        <row r="90">
          <cell r="A90">
            <v>21218</v>
          </cell>
        </row>
        <row r="90">
          <cell r="D90">
            <v>0</v>
          </cell>
        </row>
        <row r="91">
          <cell r="A91">
            <v>2121801</v>
          </cell>
        </row>
        <row r="91">
          <cell r="D91">
            <v>0</v>
          </cell>
        </row>
        <row r="92">
          <cell r="A92">
            <v>2121899</v>
          </cell>
        </row>
        <row r="92">
          <cell r="D92">
            <v>0</v>
          </cell>
        </row>
        <row r="93">
          <cell r="A93">
            <v>21219</v>
          </cell>
        </row>
        <row r="93">
          <cell r="D93">
            <v>0</v>
          </cell>
        </row>
        <row r="94">
          <cell r="A94">
            <v>2121901</v>
          </cell>
        </row>
        <row r="94">
          <cell r="D94">
            <v>0</v>
          </cell>
        </row>
        <row r="95">
          <cell r="A95">
            <v>2121902</v>
          </cell>
        </row>
        <row r="95">
          <cell r="D95">
            <v>0</v>
          </cell>
        </row>
        <row r="96">
          <cell r="A96">
            <v>2121903</v>
          </cell>
        </row>
        <row r="96">
          <cell r="D96">
            <v>0</v>
          </cell>
        </row>
        <row r="97">
          <cell r="A97">
            <v>2121904</v>
          </cell>
        </row>
        <row r="97">
          <cell r="D97">
            <v>0</v>
          </cell>
        </row>
        <row r="98">
          <cell r="A98">
            <v>2121905</v>
          </cell>
        </row>
        <row r="98">
          <cell r="D98">
            <v>0</v>
          </cell>
        </row>
        <row r="99">
          <cell r="A99">
            <v>2121906</v>
          </cell>
        </row>
        <row r="99">
          <cell r="D99">
            <v>0</v>
          </cell>
        </row>
        <row r="100">
          <cell r="A100">
            <v>2121907</v>
          </cell>
        </row>
        <row r="100">
          <cell r="D100">
            <v>0</v>
          </cell>
        </row>
        <row r="101">
          <cell r="A101">
            <v>2121999</v>
          </cell>
        </row>
        <row r="101">
          <cell r="D101">
            <v>0</v>
          </cell>
        </row>
        <row r="102">
          <cell r="A102">
            <v>213</v>
          </cell>
        </row>
        <row r="102">
          <cell r="D102">
            <v>6</v>
          </cell>
        </row>
        <row r="103">
          <cell r="A103">
            <v>21366</v>
          </cell>
        </row>
        <row r="103">
          <cell r="D103">
            <v>6</v>
          </cell>
        </row>
        <row r="104">
          <cell r="A104">
            <v>2136601</v>
          </cell>
        </row>
        <row r="104">
          <cell r="D104">
            <v>0</v>
          </cell>
        </row>
        <row r="105">
          <cell r="A105">
            <v>2136602</v>
          </cell>
        </row>
        <row r="105">
          <cell r="D105">
            <v>0</v>
          </cell>
        </row>
        <row r="106">
          <cell r="A106">
            <v>2136603</v>
          </cell>
        </row>
        <row r="106">
          <cell r="D106">
            <v>0</v>
          </cell>
        </row>
        <row r="107">
          <cell r="A107">
            <v>2136699</v>
          </cell>
        </row>
        <row r="107">
          <cell r="D107">
            <v>6</v>
          </cell>
        </row>
        <row r="108">
          <cell r="A108">
            <v>21367</v>
          </cell>
        </row>
        <row r="108">
          <cell r="D108">
            <v>0</v>
          </cell>
        </row>
        <row r="109">
          <cell r="A109">
            <v>2136701</v>
          </cell>
        </row>
        <row r="109">
          <cell r="D109">
            <v>0</v>
          </cell>
        </row>
        <row r="110">
          <cell r="A110">
            <v>2136702</v>
          </cell>
        </row>
        <row r="110">
          <cell r="D110">
            <v>0</v>
          </cell>
        </row>
        <row r="111">
          <cell r="A111">
            <v>2136703</v>
          </cell>
        </row>
        <row r="111">
          <cell r="D111">
            <v>0</v>
          </cell>
        </row>
        <row r="112">
          <cell r="A112">
            <v>2136799</v>
          </cell>
        </row>
        <row r="112">
          <cell r="D112">
            <v>0</v>
          </cell>
        </row>
        <row r="113">
          <cell r="A113">
            <v>21369</v>
          </cell>
        </row>
        <row r="113">
          <cell r="D113">
            <v>0</v>
          </cell>
        </row>
        <row r="114">
          <cell r="A114">
            <v>2136901</v>
          </cell>
        </row>
        <row r="114">
          <cell r="D114">
            <v>0</v>
          </cell>
        </row>
        <row r="115">
          <cell r="A115">
            <v>2136902</v>
          </cell>
        </row>
        <row r="115">
          <cell r="D115">
            <v>0</v>
          </cell>
        </row>
        <row r="116">
          <cell r="A116">
            <v>2136903</v>
          </cell>
        </row>
        <row r="116">
          <cell r="D116">
            <v>0</v>
          </cell>
        </row>
        <row r="117">
          <cell r="A117">
            <v>2136999</v>
          </cell>
        </row>
        <row r="117">
          <cell r="D117">
            <v>0</v>
          </cell>
        </row>
        <row r="118">
          <cell r="A118">
            <v>21370</v>
          </cell>
        </row>
        <row r="118">
          <cell r="D118">
            <v>0</v>
          </cell>
        </row>
        <row r="119">
          <cell r="A119">
            <v>2137001</v>
          </cell>
        </row>
        <row r="119">
          <cell r="D119">
            <v>0</v>
          </cell>
        </row>
        <row r="120">
          <cell r="A120">
            <v>2137099</v>
          </cell>
        </row>
        <row r="120">
          <cell r="D120">
            <v>0</v>
          </cell>
        </row>
        <row r="121">
          <cell r="A121">
            <v>21371</v>
          </cell>
        </row>
        <row r="121">
          <cell r="D121">
            <v>0</v>
          </cell>
        </row>
        <row r="122">
          <cell r="A122">
            <v>2137101</v>
          </cell>
        </row>
        <row r="122">
          <cell r="D122">
            <v>0</v>
          </cell>
        </row>
        <row r="123">
          <cell r="A123">
            <v>2137102</v>
          </cell>
        </row>
        <row r="123">
          <cell r="D123">
            <v>0</v>
          </cell>
        </row>
        <row r="124">
          <cell r="A124">
            <v>2137103</v>
          </cell>
        </row>
        <row r="124">
          <cell r="D124">
            <v>0</v>
          </cell>
        </row>
        <row r="125">
          <cell r="A125">
            <v>2137199</v>
          </cell>
        </row>
        <row r="125">
          <cell r="D125">
            <v>0</v>
          </cell>
        </row>
        <row r="126">
          <cell r="A126">
            <v>214</v>
          </cell>
        </row>
        <row r="126">
          <cell r="D126">
            <v>0</v>
          </cell>
        </row>
        <row r="127">
          <cell r="A127">
            <v>21460</v>
          </cell>
        </row>
        <row r="127">
          <cell r="D127">
            <v>0</v>
          </cell>
        </row>
        <row r="128">
          <cell r="A128">
            <v>2146001</v>
          </cell>
        </row>
        <row r="128">
          <cell r="D128">
            <v>0</v>
          </cell>
        </row>
        <row r="129">
          <cell r="A129">
            <v>2146002</v>
          </cell>
        </row>
        <row r="129">
          <cell r="D129">
            <v>0</v>
          </cell>
        </row>
        <row r="130">
          <cell r="A130">
            <v>2146003</v>
          </cell>
        </row>
        <row r="130">
          <cell r="D130">
            <v>0</v>
          </cell>
        </row>
        <row r="131">
          <cell r="A131">
            <v>2146099</v>
          </cell>
        </row>
        <row r="131">
          <cell r="D131">
            <v>0</v>
          </cell>
        </row>
        <row r="132">
          <cell r="A132">
            <v>21462</v>
          </cell>
        </row>
        <row r="132">
          <cell r="D132">
            <v>0</v>
          </cell>
        </row>
        <row r="133">
          <cell r="A133">
            <v>2146201</v>
          </cell>
        </row>
        <row r="133">
          <cell r="D133">
            <v>0</v>
          </cell>
        </row>
        <row r="134">
          <cell r="A134">
            <v>2146202</v>
          </cell>
        </row>
        <row r="134">
          <cell r="D134">
            <v>0</v>
          </cell>
        </row>
        <row r="135">
          <cell r="A135">
            <v>2146203</v>
          </cell>
        </row>
        <row r="135">
          <cell r="D135">
            <v>0</v>
          </cell>
        </row>
        <row r="136">
          <cell r="A136">
            <v>2146299</v>
          </cell>
        </row>
        <row r="136">
          <cell r="D136">
            <v>0</v>
          </cell>
        </row>
        <row r="137">
          <cell r="A137">
            <v>21464</v>
          </cell>
        </row>
        <row r="137">
          <cell r="D137">
            <v>0</v>
          </cell>
        </row>
        <row r="138">
          <cell r="A138">
            <v>2146401</v>
          </cell>
        </row>
        <row r="138">
          <cell r="D138">
            <v>0</v>
          </cell>
        </row>
        <row r="139">
          <cell r="A139">
            <v>2146402</v>
          </cell>
        </row>
        <row r="139">
          <cell r="D139">
            <v>0</v>
          </cell>
        </row>
        <row r="140">
          <cell r="A140">
            <v>2146403</v>
          </cell>
        </row>
        <row r="140">
          <cell r="D140">
            <v>0</v>
          </cell>
        </row>
        <row r="141">
          <cell r="A141">
            <v>2146404</v>
          </cell>
        </row>
        <row r="141">
          <cell r="D141">
            <v>0</v>
          </cell>
        </row>
        <row r="142">
          <cell r="A142">
            <v>2146405</v>
          </cell>
        </row>
        <row r="142">
          <cell r="D142">
            <v>0</v>
          </cell>
        </row>
        <row r="143">
          <cell r="A143">
            <v>2146406</v>
          </cell>
        </row>
        <row r="143">
          <cell r="D143">
            <v>0</v>
          </cell>
        </row>
        <row r="144">
          <cell r="A144">
            <v>2146407</v>
          </cell>
        </row>
        <row r="144">
          <cell r="D144">
            <v>0</v>
          </cell>
        </row>
        <row r="145">
          <cell r="A145">
            <v>2146499</v>
          </cell>
        </row>
        <row r="145">
          <cell r="D145">
            <v>0</v>
          </cell>
        </row>
        <row r="146">
          <cell r="A146">
            <v>21468</v>
          </cell>
        </row>
        <row r="146">
          <cell r="D146">
            <v>0</v>
          </cell>
        </row>
        <row r="147">
          <cell r="A147">
            <v>2146801</v>
          </cell>
        </row>
        <row r="147">
          <cell r="D147">
            <v>0</v>
          </cell>
        </row>
        <row r="148">
          <cell r="A148">
            <v>2146802</v>
          </cell>
        </row>
        <row r="148">
          <cell r="D148">
            <v>0</v>
          </cell>
        </row>
        <row r="149">
          <cell r="A149">
            <v>2146803</v>
          </cell>
        </row>
        <row r="149">
          <cell r="D149">
            <v>0</v>
          </cell>
        </row>
        <row r="150">
          <cell r="A150">
            <v>2146804</v>
          </cell>
        </row>
        <row r="150">
          <cell r="D150">
            <v>0</v>
          </cell>
        </row>
        <row r="151">
          <cell r="A151">
            <v>2146805</v>
          </cell>
        </row>
        <row r="151">
          <cell r="D151">
            <v>0</v>
          </cell>
        </row>
        <row r="152">
          <cell r="A152">
            <v>2146899</v>
          </cell>
        </row>
        <row r="152">
          <cell r="D152">
            <v>0</v>
          </cell>
        </row>
        <row r="153">
          <cell r="A153">
            <v>21469</v>
          </cell>
        </row>
        <row r="153">
          <cell r="D153">
            <v>0</v>
          </cell>
        </row>
        <row r="154">
          <cell r="A154">
            <v>2146901</v>
          </cell>
        </row>
        <row r="154">
          <cell r="D154">
            <v>0</v>
          </cell>
        </row>
        <row r="155">
          <cell r="A155">
            <v>2146902</v>
          </cell>
        </row>
        <row r="155">
          <cell r="D155">
            <v>0</v>
          </cell>
        </row>
        <row r="156">
          <cell r="A156">
            <v>2146903</v>
          </cell>
        </row>
        <row r="156">
          <cell r="D156">
            <v>0</v>
          </cell>
        </row>
        <row r="157">
          <cell r="A157">
            <v>2146904</v>
          </cell>
        </row>
        <row r="157">
          <cell r="D157">
            <v>0</v>
          </cell>
        </row>
        <row r="158">
          <cell r="A158">
            <v>2146906</v>
          </cell>
        </row>
        <row r="158">
          <cell r="D158">
            <v>0</v>
          </cell>
        </row>
        <row r="159">
          <cell r="A159">
            <v>2146907</v>
          </cell>
        </row>
        <row r="159">
          <cell r="D159">
            <v>0</v>
          </cell>
        </row>
        <row r="160">
          <cell r="A160">
            <v>2146908</v>
          </cell>
        </row>
        <row r="160">
          <cell r="D160">
            <v>0</v>
          </cell>
        </row>
        <row r="161">
          <cell r="A161">
            <v>2146909</v>
          </cell>
        </row>
        <row r="162">
          <cell r="A162">
            <v>2146999</v>
          </cell>
        </row>
        <row r="162">
          <cell r="D162">
            <v>0</v>
          </cell>
        </row>
        <row r="163">
          <cell r="A163">
            <v>21470</v>
          </cell>
        </row>
        <row r="163">
          <cell r="D163">
            <v>0</v>
          </cell>
        </row>
        <row r="164">
          <cell r="A164">
            <v>2147001</v>
          </cell>
        </row>
        <row r="164">
          <cell r="D164">
            <v>0</v>
          </cell>
        </row>
        <row r="165">
          <cell r="A165">
            <v>2147099</v>
          </cell>
        </row>
        <row r="165">
          <cell r="D165">
            <v>0</v>
          </cell>
        </row>
        <row r="166">
          <cell r="A166">
            <v>21471</v>
          </cell>
        </row>
        <row r="166">
          <cell r="D166">
            <v>0</v>
          </cell>
        </row>
        <row r="167">
          <cell r="A167">
            <v>2147101</v>
          </cell>
        </row>
        <row r="167">
          <cell r="D167">
            <v>0</v>
          </cell>
        </row>
        <row r="168">
          <cell r="A168">
            <v>2147199</v>
          </cell>
        </row>
        <row r="168">
          <cell r="D168">
            <v>0</v>
          </cell>
        </row>
        <row r="169">
          <cell r="A169">
            <v>21472</v>
          </cell>
        </row>
        <row r="170">
          <cell r="A170">
            <v>215</v>
          </cell>
        </row>
        <row r="170">
          <cell r="D170">
            <v>0</v>
          </cell>
        </row>
        <row r="171">
          <cell r="A171">
            <v>21562</v>
          </cell>
        </row>
        <row r="171">
          <cell r="D171">
            <v>0</v>
          </cell>
        </row>
        <row r="172">
          <cell r="A172">
            <v>2156202</v>
          </cell>
        </row>
        <row r="172">
          <cell r="D172">
            <v>0</v>
          </cell>
        </row>
        <row r="173">
          <cell r="A173">
            <v>2156299</v>
          </cell>
        </row>
        <row r="173">
          <cell r="D173">
            <v>0</v>
          </cell>
        </row>
        <row r="174">
          <cell r="A174">
            <v>229</v>
          </cell>
        </row>
        <row r="174">
          <cell r="D174">
            <v>755</v>
          </cell>
        </row>
        <row r="175">
          <cell r="A175">
            <v>22904</v>
          </cell>
        </row>
        <row r="175">
          <cell r="D175">
            <v>0</v>
          </cell>
        </row>
        <row r="176">
          <cell r="A176">
            <v>2290401</v>
          </cell>
        </row>
        <row r="176">
          <cell r="D176">
            <v>0</v>
          </cell>
        </row>
        <row r="177">
          <cell r="A177">
            <v>2290402</v>
          </cell>
        </row>
        <row r="177">
          <cell r="D177">
            <v>0</v>
          </cell>
        </row>
        <row r="178">
          <cell r="A178">
            <v>2290403</v>
          </cell>
        </row>
        <row r="178">
          <cell r="D178">
            <v>0</v>
          </cell>
        </row>
        <row r="179">
          <cell r="A179">
            <v>22908</v>
          </cell>
        </row>
        <row r="179">
          <cell r="D179">
            <v>0</v>
          </cell>
        </row>
        <row r="180">
          <cell r="A180">
            <v>2290802</v>
          </cell>
        </row>
        <row r="180">
          <cell r="D180">
            <v>0</v>
          </cell>
        </row>
        <row r="181">
          <cell r="A181">
            <v>2290803</v>
          </cell>
        </row>
        <row r="181">
          <cell r="D181">
            <v>0</v>
          </cell>
        </row>
        <row r="182">
          <cell r="A182">
            <v>2290804</v>
          </cell>
        </row>
        <row r="182">
          <cell r="D182">
            <v>0</v>
          </cell>
        </row>
        <row r="183">
          <cell r="A183">
            <v>2290805</v>
          </cell>
        </row>
        <row r="183">
          <cell r="D183">
            <v>0</v>
          </cell>
        </row>
        <row r="184">
          <cell r="A184">
            <v>2290806</v>
          </cell>
        </row>
        <row r="184">
          <cell r="D184">
            <v>0</v>
          </cell>
        </row>
        <row r="185">
          <cell r="A185">
            <v>2290807</v>
          </cell>
        </row>
        <row r="185">
          <cell r="D185">
            <v>0</v>
          </cell>
        </row>
        <row r="186">
          <cell r="A186">
            <v>2290808</v>
          </cell>
        </row>
        <row r="186">
          <cell r="D186">
            <v>0</v>
          </cell>
        </row>
        <row r="187">
          <cell r="A187">
            <v>2290899</v>
          </cell>
        </row>
        <row r="187">
          <cell r="D187">
            <v>0</v>
          </cell>
        </row>
        <row r="188">
          <cell r="A188">
            <v>22909</v>
          </cell>
        </row>
        <row r="189">
          <cell r="A189">
            <v>22960</v>
          </cell>
        </row>
        <row r="189">
          <cell r="D189">
            <v>755</v>
          </cell>
        </row>
        <row r="190">
          <cell r="A190">
            <v>2296001</v>
          </cell>
        </row>
        <row r="190">
          <cell r="D190">
            <v>0</v>
          </cell>
        </row>
        <row r="191">
          <cell r="A191">
            <v>2296002</v>
          </cell>
        </row>
        <row r="191">
          <cell r="D191">
            <v>301</v>
          </cell>
        </row>
        <row r="192">
          <cell r="A192">
            <v>2296003</v>
          </cell>
        </row>
        <row r="192">
          <cell r="D192">
            <v>93</v>
          </cell>
        </row>
        <row r="193">
          <cell r="A193">
            <v>2296004</v>
          </cell>
        </row>
        <row r="193">
          <cell r="D193">
            <v>0</v>
          </cell>
        </row>
        <row r="194">
          <cell r="A194">
            <v>2296005</v>
          </cell>
        </row>
        <row r="194">
          <cell r="D194">
            <v>0</v>
          </cell>
        </row>
        <row r="195">
          <cell r="A195">
            <v>2296006</v>
          </cell>
        </row>
        <row r="195">
          <cell r="D195">
            <v>46</v>
          </cell>
        </row>
        <row r="196">
          <cell r="A196">
            <v>2296010</v>
          </cell>
        </row>
        <row r="196">
          <cell r="D196">
            <v>0</v>
          </cell>
        </row>
        <row r="197">
          <cell r="A197">
            <v>2296011</v>
          </cell>
        </row>
        <row r="197">
          <cell r="D197">
            <v>0</v>
          </cell>
        </row>
        <row r="198">
          <cell r="A198">
            <v>2296012</v>
          </cell>
        </row>
        <row r="198">
          <cell r="D198">
            <v>0</v>
          </cell>
        </row>
        <row r="199">
          <cell r="A199">
            <v>2296013</v>
          </cell>
        </row>
        <row r="199">
          <cell r="D199">
            <v>50</v>
          </cell>
        </row>
        <row r="200">
          <cell r="A200">
            <v>2296099</v>
          </cell>
        </row>
        <row r="200">
          <cell r="D200">
            <v>265</v>
          </cell>
        </row>
        <row r="201">
          <cell r="A201">
            <v>232</v>
          </cell>
        </row>
        <row r="201">
          <cell r="D201">
            <v>6935</v>
          </cell>
        </row>
        <row r="202">
          <cell r="A202">
            <v>23204</v>
          </cell>
        </row>
        <row r="202">
          <cell r="D202">
            <v>6935</v>
          </cell>
        </row>
        <row r="203">
          <cell r="A203">
            <v>2320401</v>
          </cell>
        </row>
        <row r="203">
          <cell r="D203">
            <v>0</v>
          </cell>
        </row>
        <row r="204">
          <cell r="A204">
            <v>2320402</v>
          </cell>
        </row>
        <row r="204">
          <cell r="D204">
            <v>0</v>
          </cell>
        </row>
        <row r="205">
          <cell r="A205">
            <v>2320405</v>
          </cell>
        </row>
        <row r="205">
          <cell r="D205">
            <v>0</v>
          </cell>
        </row>
        <row r="206">
          <cell r="A206">
            <v>2320411</v>
          </cell>
        </row>
        <row r="206">
          <cell r="D206">
            <v>1090</v>
          </cell>
        </row>
        <row r="207">
          <cell r="A207">
            <v>2320413</v>
          </cell>
        </row>
        <row r="207">
          <cell r="D207">
            <v>0</v>
          </cell>
        </row>
        <row r="208">
          <cell r="A208">
            <v>2320414</v>
          </cell>
        </row>
        <row r="208">
          <cell r="D208">
            <v>0</v>
          </cell>
        </row>
        <row r="209">
          <cell r="A209">
            <v>2320416</v>
          </cell>
        </row>
        <row r="209">
          <cell r="D209">
            <v>0</v>
          </cell>
        </row>
        <row r="210">
          <cell r="A210">
            <v>2320417</v>
          </cell>
        </row>
        <row r="210">
          <cell r="D210">
            <v>0</v>
          </cell>
        </row>
        <row r="211">
          <cell r="A211">
            <v>2320418</v>
          </cell>
        </row>
        <row r="211">
          <cell r="D211">
            <v>0</v>
          </cell>
        </row>
        <row r="212">
          <cell r="A212">
            <v>2320419</v>
          </cell>
        </row>
        <row r="212">
          <cell r="D212">
            <v>0</v>
          </cell>
        </row>
        <row r="213">
          <cell r="A213">
            <v>2320420</v>
          </cell>
        </row>
        <row r="213">
          <cell r="D213">
            <v>0</v>
          </cell>
        </row>
        <row r="214">
          <cell r="A214">
            <v>2320431</v>
          </cell>
        </row>
        <row r="214">
          <cell r="D214">
            <v>0</v>
          </cell>
        </row>
        <row r="215">
          <cell r="A215">
            <v>2320432</v>
          </cell>
        </row>
        <row r="215">
          <cell r="D215">
            <v>0</v>
          </cell>
        </row>
        <row r="216">
          <cell r="A216">
            <v>2320433</v>
          </cell>
        </row>
        <row r="216">
          <cell r="D216">
            <v>0</v>
          </cell>
        </row>
        <row r="217">
          <cell r="A217">
            <v>2320498</v>
          </cell>
        </row>
        <row r="217">
          <cell r="D217">
            <v>5845</v>
          </cell>
        </row>
        <row r="218">
          <cell r="A218">
            <v>2320499</v>
          </cell>
        </row>
        <row r="218">
          <cell r="D218">
            <v>0</v>
          </cell>
        </row>
        <row r="219">
          <cell r="A219">
            <v>233</v>
          </cell>
        </row>
        <row r="219">
          <cell r="D219">
            <v>74</v>
          </cell>
        </row>
        <row r="220">
          <cell r="A220">
            <v>23304</v>
          </cell>
        </row>
        <row r="220">
          <cell r="D220">
            <v>74</v>
          </cell>
        </row>
        <row r="221">
          <cell r="A221">
            <v>2330401</v>
          </cell>
        </row>
        <row r="221">
          <cell r="D221">
            <v>0</v>
          </cell>
        </row>
        <row r="222">
          <cell r="A222">
            <v>2330405</v>
          </cell>
        </row>
        <row r="222">
          <cell r="D222">
            <v>0</v>
          </cell>
        </row>
        <row r="223">
          <cell r="A223">
            <v>2330411</v>
          </cell>
        </row>
        <row r="223">
          <cell r="D223">
            <v>9</v>
          </cell>
        </row>
        <row r="224">
          <cell r="A224">
            <v>2330413</v>
          </cell>
        </row>
        <row r="224">
          <cell r="D224">
            <v>0</v>
          </cell>
        </row>
        <row r="225">
          <cell r="A225">
            <v>2330414</v>
          </cell>
        </row>
        <row r="225">
          <cell r="D225">
            <v>0</v>
          </cell>
        </row>
        <row r="226">
          <cell r="A226">
            <v>2330416</v>
          </cell>
        </row>
        <row r="226">
          <cell r="D226">
            <v>0</v>
          </cell>
        </row>
        <row r="227">
          <cell r="A227">
            <v>2330417</v>
          </cell>
        </row>
        <row r="227">
          <cell r="D227">
            <v>0</v>
          </cell>
        </row>
        <row r="228">
          <cell r="A228">
            <v>2330418</v>
          </cell>
        </row>
        <row r="228">
          <cell r="D228">
            <v>0</v>
          </cell>
        </row>
        <row r="229">
          <cell r="A229">
            <v>2330419</v>
          </cell>
        </row>
        <row r="229">
          <cell r="D229">
            <v>0</v>
          </cell>
        </row>
        <row r="230">
          <cell r="A230">
            <v>2330420</v>
          </cell>
        </row>
        <row r="230">
          <cell r="D230">
            <v>0</v>
          </cell>
        </row>
        <row r="231">
          <cell r="A231">
            <v>2330431</v>
          </cell>
        </row>
        <row r="231">
          <cell r="D231">
            <v>0</v>
          </cell>
        </row>
        <row r="232">
          <cell r="A232">
            <v>2330432</v>
          </cell>
        </row>
        <row r="232">
          <cell r="D232">
            <v>0</v>
          </cell>
        </row>
        <row r="233">
          <cell r="A233">
            <v>2330433</v>
          </cell>
        </row>
        <row r="233">
          <cell r="D233">
            <v>0</v>
          </cell>
        </row>
        <row r="234">
          <cell r="A234">
            <v>2330498</v>
          </cell>
        </row>
        <row r="234">
          <cell r="D234">
            <v>65</v>
          </cell>
        </row>
        <row r="235">
          <cell r="A235">
            <v>2330499</v>
          </cell>
        </row>
        <row r="235">
          <cell r="D235">
            <v>0</v>
          </cell>
        </row>
        <row r="236">
          <cell r="A236">
            <v>234</v>
          </cell>
        </row>
        <row r="236">
          <cell r="D236">
            <v>0</v>
          </cell>
        </row>
        <row r="237">
          <cell r="A237">
            <v>23401</v>
          </cell>
        </row>
        <row r="237">
          <cell r="D237">
            <v>0</v>
          </cell>
        </row>
        <row r="238">
          <cell r="A238">
            <v>2340101</v>
          </cell>
        </row>
        <row r="238">
          <cell r="D238">
            <v>0</v>
          </cell>
        </row>
        <row r="239">
          <cell r="A239">
            <v>2340102</v>
          </cell>
        </row>
        <row r="239">
          <cell r="D239">
            <v>0</v>
          </cell>
        </row>
        <row r="240">
          <cell r="A240">
            <v>2340103</v>
          </cell>
        </row>
        <row r="240">
          <cell r="D240">
            <v>0</v>
          </cell>
        </row>
        <row r="241">
          <cell r="A241">
            <v>2340104</v>
          </cell>
        </row>
        <row r="241">
          <cell r="D241">
            <v>0</v>
          </cell>
        </row>
        <row r="242">
          <cell r="A242">
            <v>2340105</v>
          </cell>
        </row>
        <row r="242">
          <cell r="D242">
            <v>0</v>
          </cell>
        </row>
        <row r="243">
          <cell r="A243">
            <v>2340106</v>
          </cell>
        </row>
        <row r="243">
          <cell r="D243">
            <v>0</v>
          </cell>
        </row>
        <row r="244">
          <cell r="A244">
            <v>2340107</v>
          </cell>
        </row>
        <row r="244">
          <cell r="D244">
            <v>0</v>
          </cell>
        </row>
        <row r="245">
          <cell r="A245">
            <v>2340108</v>
          </cell>
        </row>
        <row r="245">
          <cell r="D245">
            <v>0</v>
          </cell>
        </row>
        <row r="246">
          <cell r="A246">
            <v>2340109</v>
          </cell>
        </row>
        <row r="246">
          <cell r="D246">
            <v>0</v>
          </cell>
        </row>
        <row r="247">
          <cell r="A247">
            <v>2340110</v>
          </cell>
        </row>
        <row r="247">
          <cell r="D247">
            <v>0</v>
          </cell>
        </row>
        <row r="248">
          <cell r="A248">
            <v>2340111</v>
          </cell>
        </row>
        <row r="248">
          <cell r="D248">
            <v>0</v>
          </cell>
        </row>
        <row r="249">
          <cell r="A249">
            <v>2340199</v>
          </cell>
        </row>
        <row r="249">
          <cell r="D249">
            <v>0</v>
          </cell>
        </row>
        <row r="250">
          <cell r="A250">
            <v>23402</v>
          </cell>
        </row>
        <row r="250">
          <cell r="D250">
            <v>0</v>
          </cell>
        </row>
        <row r="251">
          <cell r="A251">
            <v>2340201</v>
          </cell>
        </row>
        <row r="251">
          <cell r="D251">
            <v>0</v>
          </cell>
        </row>
        <row r="252">
          <cell r="A252">
            <v>2340202</v>
          </cell>
        </row>
        <row r="252">
          <cell r="D252">
            <v>0</v>
          </cell>
        </row>
        <row r="253">
          <cell r="A253">
            <v>2340203</v>
          </cell>
        </row>
        <row r="253">
          <cell r="D253">
            <v>0</v>
          </cell>
        </row>
        <row r="254">
          <cell r="A254">
            <v>2340204</v>
          </cell>
        </row>
        <row r="254">
          <cell r="D254">
            <v>0</v>
          </cell>
        </row>
        <row r="255">
          <cell r="A255">
            <v>2340205</v>
          </cell>
        </row>
        <row r="255">
          <cell r="D255">
            <v>0</v>
          </cell>
        </row>
        <row r="256">
          <cell r="A256">
            <v>2340299</v>
          </cell>
        </row>
        <row r="256">
          <cell r="D256">
            <v>0</v>
          </cell>
        </row>
        <row r="258">
          <cell r="D258">
            <v>36680</v>
          </cell>
        </row>
        <row r="259">
          <cell r="A259">
            <v>230</v>
          </cell>
        </row>
        <row r="259">
          <cell r="D259">
            <v>20000</v>
          </cell>
        </row>
        <row r="260">
          <cell r="A260">
            <v>23004</v>
          </cell>
        </row>
        <row r="260">
          <cell r="D260">
            <v>0</v>
          </cell>
        </row>
        <row r="261">
          <cell r="A261" t="str">
            <v>2300403</v>
          </cell>
        </row>
        <row r="261">
          <cell r="D261">
            <v>0</v>
          </cell>
        </row>
        <row r="262">
          <cell r="A262" t="str">
            <v>2300404</v>
          </cell>
        </row>
        <row r="262">
          <cell r="D262">
            <v>0</v>
          </cell>
        </row>
        <row r="263">
          <cell r="A263" t="str">
            <v>2300405</v>
          </cell>
        </row>
        <row r="263">
          <cell r="D263">
            <v>0</v>
          </cell>
        </row>
        <row r="264">
          <cell r="A264" t="str">
            <v>2300406</v>
          </cell>
        </row>
        <row r="264">
          <cell r="D264">
            <v>0</v>
          </cell>
        </row>
        <row r="265">
          <cell r="A265" t="str">
            <v>2300407</v>
          </cell>
        </row>
        <row r="265">
          <cell r="D265">
            <v>0</v>
          </cell>
        </row>
        <row r="266">
          <cell r="A266" t="str">
            <v>2300408</v>
          </cell>
        </row>
        <row r="266">
          <cell r="D266">
            <v>0</v>
          </cell>
        </row>
        <row r="267">
          <cell r="A267" t="str">
            <v>2300409</v>
          </cell>
        </row>
        <row r="267">
          <cell r="D267">
            <v>0</v>
          </cell>
        </row>
        <row r="268">
          <cell r="A268" t="str">
            <v>2300410</v>
          </cell>
        </row>
        <row r="268">
          <cell r="D268">
            <v>0</v>
          </cell>
        </row>
        <row r="269">
          <cell r="A269" t="str">
            <v>2300411</v>
          </cell>
        </row>
        <row r="269">
          <cell r="D269">
            <v>0</v>
          </cell>
        </row>
        <row r="270">
          <cell r="A270" t="str">
            <v>2300499</v>
          </cell>
        </row>
        <row r="270">
          <cell r="D270">
            <v>0</v>
          </cell>
        </row>
        <row r="271">
          <cell r="A271">
            <v>23006</v>
          </cell>
        </row>
        <row r="271">
          <cell r="D271">
            <v>0</v>
          </cell>
        </row>
        <row r="272">
          <cell r="A272" t="str">
            <v>2300603</v>
          </cell>
        </row>
        <row r="272">
          <cell r="D272">
            <v>0</v>
          </cell>
        </row>
        <row r="273">
          <cell r="A273">
            <v>23008</v>
          </cell>
        </row>
        <row r="273">
          <cell r="D273">
            <v>20000</v>
          </cell>
        </row>
        <row r="274">
          <cell r="A274" t="str">
            <v>2300802</v>
          </cell>
        </row>
        <row r="274">
          <cell r="D274">
            <v>20000</v>
          </cell>
        </row>
        <row r="275">
          <cell r="A275">
            <v>23009</v>
          </cell>
        </row>
        <row r="275">
          <cell r="D275">
            <v>0</v>
          </cell>
        </row>
        <row r="276">
          <cell r="A276">
            <v>231</v>
          </cell>
        </row>
        <row r="276">
          <cell r="D276">
            <v>8210</v>
          </cell>
        </row>
        <row r="277">
          <cell r="D277">
            <v>910</v>
          </cell>
        </row>
        <row r="278">
          <cell r="D278">
            <v>7300</v>
          </cell>
        </row>
        <row r="279">
          <cell r="D279">
            <v>64890</v>
          </cell>
        </row>
        <row r="286">
          <cell r="D286" t="b">
            <v>1</v>
          </cell>
        </row>
        <row r="287">
          <cell r="D287">
            <v>0</v>
          </cell>
        </row>
      </sheetData>
      <sheetData sheetId="9"/>
      <sheetData sheetId="10"/>
      <sheetData sheetId="11"/>
      <sheetData sheetId="12"/>
      <sheetData sheetId="13"/>
      <sheetData sheetId="14">
        <row r="3">
          <cell r="A3" t="str">
            <v>科目编码</v>
          </cell>
        </row>
        <row r="3">
          <cell r="C3" t="str">
            <v>2023年执行数</v>
          </cell>
          <cell r="D3" t="str">
            <v>2024年预算数</v>
          </cell>
        </row>
        <row r="4">
          <cell r="A4">
            <v>101</v>
          </cell>
        </row>
        <row r="4">
          <cell r="C4">
            <v>29450</v>
          </cell>
          <cell r="D4">
            <v>33500</v>
          </cell>
        </row>
        <row r="5">
          <cell r="A5">
            <v>10101</v>
          </cell>
        </row>
        <row r="5">
          <cell r="C5">
            <v>12054</v>
          </cell>
          <cell r="D5">
            <v>14120</v>
          </cell>
        </row>
        <row r="6">
          <cell r="A6">
            <v>10104</v>
          </cell>
        </row>
        <row r="6">
          <cell r="C6">
            <v>847</v>
          </cell>
          <cell r="D6">
            <v>960</v>
          </cell>
        </row>
        <row r="7">
          <cell r="A7">
            <v>10106</v>
          </cell>
        </row>
        <row r="7">
          <cell r="C7">
            <v>362</v>
          </cell>
          <cell r="D7">
            <v>384</v>
          </cell>
        </row>
        <row r="8">
          <cell r="A8">
            <v>10107</v>
          </cell>
        </row>
        <row r="8">
          <cell r="C8">
            <v>757</v>
          </cell>
          <cell r="D8">
            <v>850</v>
          </cell>
        </row>
        <row r="9">
          <cell r="A9">
            <v>10109</v>
          </cell>
        </row>
        <row r="9">
          <cell r="C9">
            <v>1153</v>
          </cell>
          <cell r="D9">
            <v>1436</v>
          </cell>
        </row>
        <row r="10">
          <cell r="A10">
            <v>10110</v>
          </cell>
        </row>
        <row r="10">
          <cell r="C10">
            <v>1009</v>
          </cell>
          <cell r="D10">
            <v>1400</v>
          </cell>
        </row>
        <row r="11">
          <cell r="A11">
            <v>10111</v>
          </cell>
        </row>
        <row r="11">
          <cell r="C11">
            <v>580</v>
          </cell>
          <cell r="D11">
            <v>600</v>
          </cell>
        </row>
        <row r="12">
          <cell r="A12">
            <v>10112</v>
          </cell>
        </row>
        <row r="12">
          <cell r="C12">
            <v>1088</v>
          </cell>
          <cell r="D12">
            <v>1300</v>
          </cell>
        </row>
        <row r="13">
          <cell r="A13">
            <v>10113</v>
          </cell>
        </row>
        <row r="13">
          <cell r="C13">
            <v>821</v>
          </cell>
          <cell r="D13">
            <v>1800</v>
          </cell>
        </row>
        <row r="14">
          <cell r="A14">
            <v>10114</v>
          </cell>
        </row>
        <row r="14">
          <cell r="C14">
            <v>1893</v>
          </cell>
          <cell r="D14">
            <v>1940</v>
          </cell>
        </row>
        <row r="15">
          <cell r="A15">
            <v>10118</v>
          </cell>
        </row>
        <row r="15">
          <cell r="C15">
            <v>1380</v>
          </cell>
          <cell r="D15">
            <v>700</v>
          </cell>
        </row>
        <row r="16">
          <cell r="A16">
            <v>10119</v>
          </cell>
        </row>
        <row r="16">
          <cell r="C16">
            <v>1303</v>
          </cell>
          <cell r="D16">
            <v>1800</v>
          </cell>
        </row>
        <row r="17">
          <cell r="A17">
            <v>10120</v>
          </cell>
        </row>
        <row r="17">
          <cell r="C17">
            <v>6032</v>
          </cell>
          <cell r="D17">
            <v>6035</v>
          </cell>
        </row>
        <row r="18">
          <cell r="A18">
            <v>10121</v>
          </cell>
        </row>
        <row r="18">
          <cell r="C18">
            <v>171</v>
          </cell>
          <cell r="D18">
            <v>175</v>
          </cell>
        </row>
        <row r="19">
          <cell r="A19">
            <v>10199</v>
          </cell>
        </row>
        <row r="19">
          <cell r="C19">
            <v>0</v>
          </cell>
        </row>
        <row r="20">
          <cell r="A20">
            <v>103</v>
          </cell>
        </row>
        <row r="20">
          <cell r="C20">
            <v>15803</v>
          </cell>
          <cell r="D20">
            <v>13100</v>
          </cell>
        </row>
        <row r="21">
          <cell r="A21">
            <v>10302</v>
          </cell>
        </row>
        <row r="21">
          <cell r="C21">
            <v>2337</v>
          </cell>
          <cell r="D21">
            <v>2130</v>
          </cell>
        </row>
        <row r="22">
          <cell r="A22">
            <v>10304</v>
          </cell>
        </row>
        <row r="22">
          <cell r="C22">
            <v>9068</v>
          </cell>
          <cell r="D22">
            <v>7956</v>
          </cell>
        </row>
        <row r="23">
          <cell r="A23">
            <v>10305</v>
          </cell>
        </row>
        <row r="23">
          <cell r="C23">
            <v>2158</v>
          </cell>
          <cell r="D23">
            <v>1565</v>
          </cell>
        </row>
        <row r="24">
          <cell r="A24">
            <v>10306</v>
          </cell>
        </row>
        <row r="24">
          <cell r="C24">
            <v>0</v>
          </cell>
        </row>
        <row r="25">
          <cell r="A25">
            <v>10307</v>
          </cell>
        </row>
        <row r="25">
          <cell r="C25">
            <v>1585</v>
          </cell>
          <cell r="D25">
            <v>973</v>
          </cell>
        </row>
        <row r="26">
          <cell r="A26">
            <v>10308</v>
          </cell>
        </row>
        <row r="26">
          <cell r="C26">
            <v>0</v>
          </cell>
        </row>
        <row r="27">
          <cell r="A27">
            <v>10309</v>
          </cell>
        </row>
        <row r="27">
          <cell r="C27">
            <v>648</v>
          </cell>
          <cell r="D27">
            <v>476</v>
          </cell>
        </row>
        <row r="28">
          <cell r="A28">
            <v>10399</v>
          </cell>
        </row>
        <row r="28">
          <cell r="C28">
            <v>7</v>
          </cell>
        </row>
        <row r="30">
          <cell r="C30">
            <v>45253</v>
          </cell>
          <cell r="D30">
            <v>46600</v>
          </cell>
        </row>
        <row r="31">
          <cell r="A31">
            <v>105</v>
          </cell>
        </row>
        <row r="31">
          <cell r="C31">
            <v>0</v>
          </cell>
          <cell r="D31">
            <v>0</v>
          </cell>
        </row>
        <row r="32">
          <cell r="C32">
            <v>0</v>
          </cell>
          <cell r="D32">
            <v>0</v>
          </cell>
        </row>
        <row r="33">
          <cell r="C33">
            <v>0</v>
          </cell>
        </row>
        <row r="35">
          <cell r="C35">
            <v>0</v>
          </cell>
        </row>
        <row r="36">
          <cell r="C36">
            <v>0</v>
          </cell>
        </row>
        <row r="37">
          <cell r="C37">
            <v>0</v>
          </cell>
        </row>
        <row r="38">
          <cell r="A38">
            <v>110</v>
          </cell>
        </row>
        <row r="38">
          <cell r="C38">
            <v>225010</v>
          </cell>
          <cell r="D38">
            <v>133793</v>
          </cell>
        </row>
        <row r="39">
          <cell r="A39">
            <v>11001</v>
          </cell>
        </row>
        <row r="39">
          <cell r="C39">
            <v>1650</v>
          </cell>
          <cell r="D39">
            <v>1650</v>
          </cell>
        </row>
        <row r="40">
          <cell r="A40">
            <v>1100102</v>
          </cell>
        </row>
        <row r="40">
          <cell r="C40">
            <v>1668</v>
          </cell>
          <cell r="D40">
            <v>1668</v>
          </cell>
        </row>
        <row r="41">
          <cell r="A41">
            <v>1100103</v>
          </cell>
        </row>
        <row r="41">
          <cell r="C41">
            <v>74</v>
          </cell>
          <cell r="D41">
            <v>74</v>
          </cell>
        </row>
        <row r="42">
          <cell r="A42">
            <v>1100104</v>
          </cell>
        </row>
        <row r="42">
          <cell r="C42">
            <v>683</v>
          </cell>
          <cell r="D42">
            <v>683</v>
          </cell>
        </row>
        <row r="43">
          <cell r="A43">
            <v>1100105</v>
          </cell>
        </row>
        <row r="43">
          <cell r="C43">
            <v>1</v>
          </cell>
          <cell r="D43">
            <v>1</v>
          </cell>
        </row>
        <row r="44">
          <cell r="A44">
            <v>1100106</v>
          </cell>
        </row>
        <row r="44">
          <cell r="C44">
            <v>-776</v>
          </cell>
          <cell r="D44">
            <v>-776</v>
          </cell>
        </row>
        <row r="45">
          <cell r="A45">
            <v>1100199</v>
          </cell>
        </row>
        <row r="45">
          <cell r="C45">
            <v>0</v>
          </cell>
          <cell r="D45">
            <v>0</v>
          </cell>
        </row>
        <row r="46">
          <cell r="A46">
            <v>11002</v>
          </cell>
        </row>
        <row r="46">
          <cell r="C46">
            <v>110696</v>
          </cell>
          <cell r="D46">
            <v>111546</v>
          </cell>
        </row>
        <row r="47">
          <cell r="A47">
            <v>1100202</v>
          </cell>
        </row>
        <row r="47">
          <cell r="C47">
            <v>13304</v>
          </cell>
          <cell r="D47">
            <v>13304</v>
          </cell>
        </row>
        <row r="48">
          <cell r="A48">
            <v>1100207</v>
          </cell>
        </row>
        <row r="48">
          <cell r="C48">
            <v>23957</v>
          </cell>
          <cell r="D48">
            <v>23957</v>
          </cell>
        </row>
        <row r="49">
          <cell r="A49">
            <v>1100212</v>
          </cell>
        </row>
        <row r="49">
          <cell r="C49">
            <v>0</v>
          </cell>
          <cell r="D49">
            <v>0</v>
          </cell>
        </row>
        <row r="50">
          <cell r="A50">
            <v>1100225</v>
          </cell>
        </row>
        <row r="50">
          <cell r="C50">
            <v>0</v>
          </cell>
          <cell r="D50">
            <v>0</v>
          </cell>
        </row>
        <row r="51">
          <cell r="A51">
            <v>1100226</v>
          </cell>
        </row>
        <row r="51">
          <cell r="C51">
            <v>3180</v>
          </cell>
          <cell r="D51">
            <v>3000</v>
          </cell>
        </row>
        <row r="52">
          <cell r="A52">
            <v>1100228</v>
          </cell>
        </row>
        <row r="52">
          <cell r="C52">
            <v>0</v>
          </cell>
          <cell r="D52">
            <v>0</v>
          </cell>
        </row>
        <row r="53">
          <cell r="A53">
            <v>1100229</v>
          </cell>
        </row>
        <row r="53">
          <cell r="C53">
            <v>0</v>
          </cell>
          <cell r="D53">
            <v>0</v>
          </cell>
        </row>
        <row r="54">
          <cell r="A54">
            <v>1100230</v>
          </cell>
        </row>
        <row r="54">
          <cell r="C54">
            <v>0</v>
          </cell>
          <cell r="D54">
            <v>0</v>
          </cell>
        </row>
        <row r="55">
          <cell r="A55">
            <v>1100231</v>
          </cell>
        </row>
        <row r="55">
          <cell r="C55">
            <v>2803</v>
          </cell>
          <cell r="D55">
            <v>2803</v>
          </cell>
        </row>
        <row r="56">
          <cell r="A56" t="str">
            <v>11002A</v>
          </cell>
        </row>
        <row r="56">
          <cell r="C56">
            <v>26582</v>
          </cell>
          <cell r="D56">
            <v>26482</v>
          </cell>
        </row>
        <row r="57">
          <cell r="A57">
            <v>1100201</v>
          </cell>
        </row>
        <row r="57">
          <cell r="C57">
            <v>0</v>
          </cell>
          <cell r="D57">
            <v>0</v>
          </cell>
        </row>
        <row r="58">
          <cell r="A58">
            <v>1100208</v>
          </cell>
        </row>
        <row r="58">
          <cell r="C58">
            <v>16246</v>
          </cell>
          <cell r="D58">
            <v>16146</v>
          </cell>
        </row>
        <row r="59">
          <cell r="A59">
            <v>1100214</v>
          </cell>
        </row>
        <row r="59">
          <cell r="C59">
            <v>1122</v>
          </cell>
          <cell r="D59">
            <v>1122</v>
          </cell>
        </row>
        <row r="60">
          <cell r="A60">
            <v>1100227</v>
          </cell>
        </row>
        <row r="60">
          <cell r="C60">
            <v>9087</v>
          </cell>
          <cell r="D60">
            <v>9087</v>
          </cell>
        </row>
        <row r="61">
          <cell r="A61">
            <v>1100299</v>
          </cell>
        </row>
        <row r="61">
          <cell r="C61">
            <v>127</v>
          </cell>
          <cell r="D61">
            <v>127</v>
          </cell>
        </row>
        <row r="62">
          <cell r="A62" t="str">
            <v>11002B</v>
          </cell>
        </row>
        <row r="62">
          <cell r="C62">
            <v>42143</v>
          </cell>
          <cell r="D62">
            <v>42000</v>
          </cell>
        </row>
        <row r="63">
          <cell r="A63">
            <v>1100241</v>
          </cell>
        </row>
        <row r="63">
          <cell r="C63">
            <v>0</v>
          </cell>
          <cell r="D63">
            <v>0</v>
          </cell>
        </row>
        <row r="64">
          <cell r="A64">
            <v>1100242</v>
          </cell>
        </row>
        <row r="64">
          <cell r="C64">
            <v>0</v>
          </cell>
          <cell r="D64">
            <v>0</v>
          </cell>
        </row>
        <row r="65">
          <cell r="A65">
            <v>1100243</v>
          </cell>
        </row>
        <row r="65">
          <cell r="C65">
            <v>0</v>
          </cell>
          <cell r="D65">
            <v>0</v>
          </cell>
        </row>
        <row r="66">
          <cell r="A66">
            <v>1100244</v>
          </cell>
        </row>
        <row r="66">
          <cell r="C66">
            <v>1162</v>
          </cell>
          <cell r="D66">
            <v>1162</v>
          </cell>
        </row>
        <row r="67">
          <cell r="A67">
            <v>1100245</v>
          </cell>
        </row>
        <row r="67">
          <cell r="C67">
            <v>11753</v>
          </cell>
          <cell r="D67">
            <v>11500</v>
          </cell>
        </row>
        <row r="68">
          <cell r="A68">
            <v>1100246</v>
          </cell>
        </row>
        <row r="68">
          <cell r="C68">
            <v>-200</v>
          </cell>
        </row>
        <row r="69">
          <cell r="A69">
            <v>1100247</v>
          </cell>
        </row>
        <row r="69">
          <cell r="C69">
            <v>139</v>
          </cell>
          <cell r="D69">
            <v>139</v>
          </cell>
        </row>
        <row r="70">
          <cell r="A70">
            <v>1100248</v>
          </cell>
        </row>
        <row r="70">
          <cell r="C70">
            <v>15571</v>
          </cell>
          <cell r="D70">
            <v>15500</v>
          </cell>
        </row>
        <row r="71">
          <cell r="A71">
            <v>1100249</v>
          </cell>
        </row>
        <row r="71">
          <cell r="C71">
            <v>4711</v>
          </cell>
          <cell r="D71">
            <v>4700</v>
          </cell>
        </row>
        <row r="72">
          <cell r="A72">
            <v>1100250</v>
          </cell>
        </row>
        <row r="72">
          <cell r="C72">
            <v>158</v>
          </cell>
          <cell r="D72">
            <v>158</v>
          </cell>
        </row>
        <row r="73">
          <cell r="A73">
            <v>1100251</v>
          </cell>
        </row>
        <row r="73">
          <cell r="C73">
            <v>0</v>
          </cell>
          <cell r="D73">
            <v>0</v>
          </cell>
        </row>
        <row r="74">
          <cell r="A74">
            <v>1100252</v>
          </cell>
        </row>
        <row r="74">
          <cell r="C74">
            <v>6799</v>
          </cell>
          <cell r="D74">
            <v>6799</v>
          </cell>
        </row>
        <row r="75">
          <cell r="A75">
            <v>1100253</v>
          </cell>
        </row>
        <row r="75">
          <cell r="C75">
            <v>483</v>
          </cell>
          <cell r="D75">
            <v>483</v>
          </cell>
        </row>
        <row r="76">
          <cell r="A76">
            <v>1100254</v>
          </cell>
        </row>
        <row r="76">
          <cell r="C76">
            <v>0</v>
          </cell>
          <cell r="D76">
            <v>0</v>
          </cell>
        </row>
        <row r="77">
          <cell r="A77">
            <v>1100255</v>
          </cell>
        </row>
        <row r="77">
          <cell r="C77">
            <v>0</v>
          </cell>
          <cell r="D77">
            <v>0</v>
          </cell>
        </row>
        <row r="78">
          <cell r="A78">
            <v>1100256</v>
          </cell>
        </row>
        <row r="78">
          <cell r="C78">
            <v>0</v>
          </cell>
          <cell r="D78">
            <v>0</v>
          </cell>
        </row>
        <row r="79">
          <cell r="A79">
            <v>1100257</v>
          </cell>
        </row>
        <row r="79">
          <cell r="C79">
            <v>0</v>
          </cell>
          <cell r="D79">
            <v>0</v>
          </cell>
        </row>
        <row r="80">
          <cell r="A80">
            <v>1100258</v>
          </cell>
        </row>
        <row r="80">
          <cell r="C80">
            <v>1078</v>
          </cell>
          <cell r="D80">
            <v>1070</v>
          </cell>
        </row>
        <row r="81">
          <cell r="A81">
            <v>1100259</v>
          </cell>
        </row>
        <row r="81">
          <cell r="C81">
            <v>78</v>
          </cell>
          <cell r="D81">
            <v>78</v>
          </cell>
        </row>
        <row r="82">
          <cell r="A82">
            <v>1100260</v>
          </cell>
        </row>
        <row r="82">
          <cell r="C82">
            <v>408</v>
          </cell>
          <cell r="D82">
            <v>408</v>
          </cell>
        </row>
        <row r="83">
          <cell r="A83">
            <v>1100269</v>
          </cell>
        </row>
        <row r="83">
          <cell r="C83">
            <v>3</v>
          </cell>
          <cell r="D83">
            <v>3</v>
          </cell>
        </row>
        <row r="84">
          <cell r="A84" t="str">
            <v>11002C</v>
          </cell>
        </row>
        <row r="84">
          <cell r="C84">
            <v>-1273</v>
          </cell>
          <cell r="D84">
            <v>0</v>
          </cell>
        </row>
        <row r="85">
          <cell r="A85">
            <v>1100296</v>
          </cell>
        </row>
        <row r="85">
          <cell r="C85">
            <v>-1273</v>
          </cell>
        </row>
        <row r="86">
          <cell r="A86">
            <v>1100297</v>
          </cell>
        </row>
        <row r="86">
          <cell r="C86">
            <v>0</v>
          </cell>
        </row>
        <row r="87">
          <cell r="A87">
            <v>1100298</v>
          </cell>
        </row>
        <row r="87">
          <cell r="C87">
            <v>0</v>
          </cell>
        </row>
        <row r="88">
          <cell r="A88">
            <v>11003</v>
          </cell>
        </row>
        <row r="88">
          <cell r="C88">
            <v>33594</v>
          </cell>
          <cell r="D88">
            <v>58</v>
          </cell>
        </row>
        <row r="89">
          <cell r="A89">
            <v>1100301</v>
          </cell>
        </row>
        <row r="89">
          <cell r="C89">
            <v>2229</v>
          </cell>
        </row>
        <row r="90">
          <cell r="A90">
            <v>1100302</v>
          </cell>
        </row>
        <row r="90">
          <cell r="C90">
            <v>0</v>
          </cell>
        </row>
        <row r="91">
          <cell r="A91">
            <v>1100303</v>
          </cell>
        </row>
        <row r="91">
          <cell r="C91">
            <v>61</v>
          </cell>
        </row>
        <row r="92">
          <cell r="A92">
            <v>1100304</v>
          </cell>
        </row>
        <row r="92">
          <cell r="C92">
            <v>442</v>
          </cell>
        </row>
        <row r="93">
          <cell r="A93">
            <v>1100305</v>
          </cell>
        </row>
        <row r="93">
          <cell r="C93">
            <v>183</v>
          </cell>
        </row>
        <row r="94">
          <cell r="A94">
            <v>1100306</v>
          </cell>
        </row>
        <row r="94">
          <cell r="C94">
            <v>224</v>
          </cell>
        </row>
        <row r="95">
          <cell r="A95">
            <v>1100307</v>
          </cell>
        </row>
        <row r="95">
          <cell r="C95">
            <v>27</v>
          </cell>
        </row>
        <row r="96">
          <cell r="A96">
            <v>1100308</v>
          </cell>
        </row>
        <row r="96">
          <cell r="C96">
            <v>1508</v>
          </cell>
        </row>
        <row r="97">
          <cell r="A97">
            <v>1100310</v>
          </cell>
        </row>
        <row r="97">
          <cell r="C97">
            <v>671</v>
          </cell>
          <cell r="D97">
            <v>11</v>
          </cell>
        </row>
        <row r="98">
          <cell r="A98">
            <v>1100311</v>
          </cell>
        </row>
        <row r="98">
          <cell r="C98">
            <v>21870</v>
          </cell>
        </row>
        <row r="99">
          <cell r="A99">
            <v>1100312</v>
          </cell>
        </row>
        <row r="99">
          <cell r="C99">
            <v>209</v>
          </cell>
        </row>
        <row r="100">
          <cell r="A100">
            <v>1100313</v>
          </cell>
        </row>
        <row r="100">
          <cell r="C100">
            <v>4780</v>
          </cell>
          <cell r="D100">
            <v>47</v>
          </cell>
        </row>
        <row r="101">
          <cell r="A101">
            <v>1100314</v>
          </cell>
        </row>
        <row r="101">
          <cell r="C101">
            <v>743</v>
          </cell>
        </row>
        <row r="102">
          <cell r="A102">
            <v>1100315</v>
          </cell>
        </row>
        <row r="102">
          <cell r="C102">
            <v>5</v>
          </cell>
        </row>
        <row r="103">
          <cell r="A103">
            <v>1100316</v>
          </cell>
        </row>
        <row r="103">
          <cell r="C103">
            <v>100</v>
          </cell>
        </row>
        <row r="104">
          <cell r="A104">
            <v>1100317</v>
          </cell>
        </row>
        <row r="104">
          <cell r="C104">
            <v>0</v>
          </cell>
        </row>
        <row r="105">
          <cell r="A105">
            <v>1100320</v>
          </cell>
        </row>
        <row r="105">
          <cell r="C105">
            <v>42</v>
          </cell>
        </row>
        <row r="106">
          <cell r="A106">
            <v>1100321</v>
          </cell>
        </row>
        <row r="106">
          <cell r="C106">
            <v>0</v>
          </cell>
        </row>
        <row r="107">
          <cell r="A107">
            <v>1100322</v>
          </cell>
        </row>
        <row r="107">
          <cell r="C107">
            <v>13</v>
          </cell>
        </row>
        <row r="108">
          <cell r="A108">
            <v>1100324</v>
          </cell>
        </row>
        <row r="108">
          <cell r="C108">
            <v>407</v>
          </cell>
        </row>
        <row r="109">
          <cell r="A109">
            <v>1100399</v>
          </cell>
        </row>
        <row r="109">
          <cell r="C109">
            <v>80</v>
          </cell>
        </row>
        <row r="110">
          <cell r="A110">
            <v>11008</v>
          </cell>
        </row>
        <row r="110">
          <cell r="C110">
            <v>10611</v>
          </cell>
          <cell r="D110">
            <v>9000</v>
          </cell>
        </row>
        <row r="111">
          <cell r="A111">
            <v>11009</v>
          </cell>
        </row>
        <row r="111">
          <cell r="C111">
            <v>4305</v>
          </cell>
          <cell r="D111">
            <v>11139</v>
          </cell>
        </row>
        <row r="112">
          <cell r="A112">
            <v>1100901</v>
          </cell>
        </row>
        <row r="112">
          <cell r="C112">
            <v>3400</v>
          </cell>
          <cell r="D112">
            <v>10000</v>
          </cell>
        </row>
        <row r="113">
          <cell r="A113">
            <v>1100902</v>
          </cell>
        </row>
        <row r="113">
          <cell r="D113">
            <v>1139</v>
          </cell>
        </row>
        <row r="114">
          <cell r="A114">
            <v>1100999</v>
          </cell>
        </row>
        <row r="114">
          <cell r="C114">
            <v>905</v>
          </cell>
        </row>
        <row r="115">
          <cell r="A115" t="str">
            <v>1101101</v>
          </cell>
        </row>
        <row r="115">
          <cell r="C115">
            <v>64154</v>
          </cell>
          <cell r="D115">
            <v>400</v>
          </cell>
        </row>
        <row r="116">
          <cell r="A116" t="str">
            <v>110110101</v>
          </cell>
        </row>
        <row r="116">
          <cell r="C116">
            <v>64154</v>
          </cell>
          <cell r="D116">
            <v>400</v>
          </cell>
        </row>
        <row r="117">
          <cell r="A117" t="str">
            <v>11011010101</v>
          </cell>
        </row>
        <row r="117">
          <cell r="C117">
            <v>0</v>
          </cell>
        </row>
        <row r="118">
          <cell r="A118" t="str">
            <v>11011010102</v>
          </cell>
        </row>
        <row r="118">
          <cell r="C118">
            <v>64154</v>
          </cell>
          <cell r="D118">
            <v>400</v>
          </cell>
        </row>
        <row r="119">
          <cell r="A119" t="str">
            <v>11011010103</v>
          </cell>
        </row>
        <row r="119">
          <cell r="C119">
            <v>0</v>
          </cell>
        </row>
        <row r="120">
          <cell r="A120">
            <v>11021</v>
          </cell>
        </row>
        <row r="120">
          <cell r="C120">
            <v>0</v>
          </cell>
          <cell r="D120">
            <v>0</v>
          </cell>
        </row>
        <row r="121">
          <cell r="A121">
            <v>1102101</v>
          </cell>
        </row>
        <row r="122">
          <cell r="A122">
            <v>1102102</v>
          </cell>
        </row>
        <row r="123">
          <cell r="A123">
            <v>1102103</v>
          </cell>
        </row>
        <row r="124">
          <cell r="A124">
            <v>1102199</v>
          </cell>
        </row>
        <row r="125">
          <cell r="A125">
            <v>11015</v>
          </cell>
        </row>
        <row r="125">
          <cell r="C125">
            <v>0</v>
          </cell>
        </row>
        <row r="126">
          <cell r="C126">
            <v>270263</v>
          </cell>
          <cell r="D126">
            <v>180393</v>
          </cell>
        </row>
        <row r="130">
          <cell r="C130" t="b">
            <v>1</v>
          </cell>
          <cell r="D130" t="b">
            <v>0</v>
          </cell>
        </row>
        <row r="131">
          <cell r="C131">
            <v>0</v>
          </cell>
          <cell r="D131">
            <v>-0.412960000016028</v>
          </cell>
        </row>
      </sheetData>
      <sheetData sheetId="15">
        <row r="3">
          <cell r="A3" t="str">
            <v>科目编码</v>
          </cell>
        </row>
        <row r="3">
          <cell r="C3" t="str">
            <v>2023年执行数</v>
          </cell>
          <cell r="D3" t="str">
            <v>2024年预算数</v>
          </cell>
        </row>
        <row r="4">
          <cell r="A4">
            <v>201</v>
          </cell>
        </row>
        <row r="4">
          <cell r="C4">
            <v>15232</v>
          </cell>
          <cell r="D4">
            <v>17421.934382</v>
          </cell>
        </row>
        <row r="5">
          <cell r="A5">
            <v>202</v>
          </cell>
        </row>
        <row r="5">
          <cell r="C5">
            <v>0</v>
          </cell>
          <cell r="D5">
            <v>0</v>
          </cell>
        </row>
        <row r="6">
          <cell r="A6">
            <v>203</v>
          </cell>
        </row>
        <row r="6">
          <cell r="C6">
            <v>209</v>
          </cell>
          <cell r="D6">
            <v>89</v>
          </cell>
        </row>
        <row r="7">
          <cell r="A7">
            <v>204</v>
          </cell>
        </row>
        <row r="7">
          <cell r="C7">
            <v>7946</v>
          </cell>
          <cell r="D7">
            <v>8470.253966</v>
          </cell>
        </row>
        <row r="8">
          <cell r="A8">
            <v>205</v>
          </cell>
        </row>
        <row r="8">
          <cell r="C8">
            <v>39768</v>
          </cell>
          <cell r="D8">
            <v>42478.259764</v>
          </cell>
        </row>
        <row r="9">
          <cell r="A9">
            <v>206</v>
          </cell>
        </row>
        <row r="9">
          <cell r="C9">
            <v>446</v>
          </cell>
          <cell r="D9">
            <v>490.34702</v>
          </cell>
        </row>
        <row r="10">
          <cell r="A10">
            <v>207</v>
          </cell>
        </row>
        <row r="10">
          <cell r="C10">
            <v>1842</v>
          </cell>
          <cell r="D10">
            <v>1828.613738</v>
          </cell>
        </row>
        <row r="11">
          <cell r="A11">
            <v>208</v>
          </cell>
        </row>
        <row r="11">
          <cell r="C11">
            <v>33332</v>
          </cell>
          <cell r="D11">
            <v>34298.771855</v>
          </cell>
        </row>
        <row r="12">
          <cell r="A12">
            <v>210</v>
          </cell>
        </row>
        <row r="12">
          <cell r="C12">
            <v>18818</v>
          </cell>
          <cell r="D12">
            <v>18388.766719</v>
          </cell>
        </row>
        <row r="13">
          <cell r="A13">
            <v>211</v>
          </cell>
        </row>
        <row r="13">
          <cell r="C13">
            <v>2203</v>
          </cell>
          <cell r="D13">
            <v>1105.49</v>
          </cell>
        </row>
        <row r="14">
          <cell r="A14">
            <v>212</v>
          </cell>
        </row>
        <row r="14">
          <cell r="C14">
            <v>1724</v>
          </cell>
          <cell r="D14">
            <v>5905.394041</v>
          </cell>
        </row>
        <row r="15">
          <cell r="A15">
            <v>213</v>
          </cell>
        </row>
        <row r="15">
          <cell r="C15">
            <v>18012</v>
          </cell>
          <cell r="D15">
            <v>13679.098981</v>
          </cell>
        </row>
        <row r="16">
          <cell r="A16">
            <v>214</v>
          </cell>
        </row>
        <row r="16">
          <cell r="C16">
            <v>1587</v>
          </cell>
          <cell r="D16">
            <v>941.147776</v>
          </cell>
        </row>
        <row r="17">
          <cell r="A17">
            <v>215</v>
          </cell>
        </row>
        <row r="17">
          <cell r="C17">
            <v>437</v>
          </cell>
          <cell r="D17">
            <v>424.059872</v>
          </cell>
        </row>
        <row r="18">
          <cell r="A18">
            <v>216</v>
          </cell>
        </row>
        <row r="18">
          <cell r="C18">
            <v>192</v>
          </cell>
          <cell r="D18">
            <v>210.246265</v>
          </cell>
        </row>
        <row r="19">
          <cell r="A19">
            <v>217</v>
          </cell>
        </row>
        <row r="19">
          <cell r="C19">
            <v>10</v>
          </cell>
          <cell r="D19">
            <v>4</v>
          </cell>
        </row>
        <row r="20">
          <cell r="A20">
            <v>219</v>
          </cell>
        </row>
        <row r="20">
          <cell r="C20">
            <v>0</v>
          </cell>
          <cell r="D20">
            <v>0</v>
          </cell>
        </row>
        <row r="21">
          <cell r="A21">
            <v>220</v>
          </cell>
        </row>
        <row r="21">
          <cell r="C21">
            <v>1859</v>
          </cell>
          <cell r="D21">
            <v>1821.823265</v>
          </cell>
        </row>
        <row r="22">
          <cell r="A22">
            <v>221</v>
          </cell>
        </row>
        <row r="22">
          <cell r="C22">
            <v>6400</v>
          </cell>
          <cell r="D22">
            <v>9438.029429</v>
          </cell>
        </row>
        <row r="23">
          <cell r="A23">
            <v>222</v>
          </cell>
        </row>
        <row r="23">
          <cell r="C23">
            <v>244</v>
          </cell>
          <cell r="D23">
            <v>185</v>
          </cell>
        </row>
        <row r="24">
          <cell r="A24">
            <v>224</v>
          </cell>
        </row>
        <row r="24">
          <cell r="C24">
            <v>2331</v>
          </cell>
          <cell r="D24">
            <v>1775.175887</v>
          </cell>
        </row>
        <row r="25">
          <cell r="A25">
            <v>227</v>
          </cell>
        </row>
        <row r="25">
          <cell r="C25">
            <v>0</v>
          </cell>
          <cell r="D25">
            <v>1700</v>
          </cell>
        </row>
        <row r="26">
          <cell r="A26">
            <v>232</v>
          </cell>
        </row>
        <row r="26">
          <cell r="C26">
            <v>2847</v>
          </cell>
          <cell r="D26">
            <v>4290</v>
          </cell>
        </row>
        <row r="27">
          <cell r="A27">
            <v>233</v>
          </cell>
        </row>
        <row r="27">
          <cell r="C27">
            <v>65</v>
          </cell>
          <cell r="D27">
            <v>55</v>
          </cell>
        </row>
        <row r="28">
          <cell r="A28">
            <v>229</v>
          </cell>
        </row>
        <row r="28">
          <cell r="C28">
            <v>0</v>
          </cell>
          <cell r="D28">
            <v>0</v>
          </cell>
        </row>
        <row r="30">
          <cell r="C30">
            <v>155504</v>
          </cell>
          <cell r="D30">
            <v>165000.41296</v>
          </cell>
        </row>
        <row r="31">
          <cell r="A31">
            <v>230</v>
          </cell>
        </row>
        <row r="31">
          <cell r="C31">
            <v>41020</v>
          </cell>
          <cell r="D31">
            <v>14143</v>
          </cell>
        </row>
        <row r="32">
          <cell r="A32">
            <v>23006</v>
          </cell>
        </row>
        <row r="32">
          <cell r="C32">
            <v>34970</v>
          </cell>
          <cell r="D32">
            <v>14143</v>
          </cell>
        </row>
        <row r="33">
          <cell r="A33">
            <v>2300601</v>
          </cell>
        </row>
        <row r="33">
          <cell r="C33">
            <v>5629</v>
          </cell>
          <cell r="D33">
            <v>6742</v>
          </cell>
        </row>
        <row r="34">
          <cell r="A34">
            <v>2300602</v>
          </cell>
        </row>
        <row r="34">
          <cell r="C34">
            <v>29341</v>
          </cell>
          <cell r="D34">
            <v>7401</v>
          </cell>
        </row>
        <row r="35">
          <cell r="A35">
            <v>23008</v>
          </cell>
        </row>
        <row r="35">
          <cell r="C35">
            <v>3400</v>
          </cell>
        </row>
        <row r="36">
          <cell r="A36">
            <v>23015</v>
          </cell>
        </row>
        <row r="36">
          <cell r="C36">
            <v>2650</v>
          </cell>
        </row>
        <row r="37">
          <cell r="A37">
            <v>23016</v>
          </cell>
        </row>
        <row r="37">
          <cell r="C37">
            <v>0</v>
          </cell>
        </row>
        <row r="38">
          <cell r="A38">
            <v>23021</v>
          </cell>
        </row>
        <row r="38">
          <cell r="C38">
            <v>0</v>
          </cell>
          <cell r="D38">
            <v>0</v>
          </cell>
        </row>
        <row r="39">
          <cell r="A39">
            <v>2302101</v>
          </cell>
        </row>
        <row r="40">
          <cell r="A40">
            <v>2302102</v>
          </cell>
        </row>
        <row r="41">
          <cell r="A41">
            <v>2302103</v>
          </cell>
        </row>
        <row r="42">
          <cell r="A42">
            <v>2302199</v>
          </cell>
        </row>
        <row r="43">
          <cell r="A43">
            <v>231</v>
          </cell>
        </row>
        <row r="43">
          <cell r="C43">
            <v>64739</v>
          </cell>
          <cell r="D43">
            <v>1250</v>
          </cell>
        </row>
        <row r="44">
          <cell r="C44">
            <v>21585</v>
          </cell>
          <cell r="D44">
            <v>1250</v>
          </cell>
        </row>
        <row r="45">
          <cell r="C45">
            <v>585</v>
          </cell>
          <cell r="D45">
            <v>850</v>
          </cell>
        </row>
        <row r="46">
          <cell r="C46">
            <v>21000</v>
          </cell>
          <cell r="D46">
            <v>400</v>
          </cell>
        </row>
        <row r="47">
          <cell r="C47">
            <v>0</v>
          </cell>
        </row>
        <row r="48">
          <cell r="C48">
            <v>43154</v>
          </cell>
        </row>
        <row r="49">
          <cell r="A49">
            <v>23009</v>
          </cell>
        </row>
        <row r="49">
          <cell r="C49">
            <v>9000</v>
          </cell>
        </row>
        <row r="50">
          <cell r="C50">
            <v>270263</v>
          </cell>
          <cell r="D50">
            <v>180393.41296</v>
          </cell>
        </row>
        <row r="54">
          <cell r="C54" t="b">
            <v>1</v>
          </cell>
          <cell r="D54" t="b">
            <v>0</v>
          </cell>
        </row>
        <row r="55">
          <cell r="C55">
            <v>0</v>
          </cell>
          <cell r="D55">
            <v>0.412960000016028</v>
          </cell>
        </row>
      </sheetData>
      <sheetData sheetId="16">
        <row r="3">
          <cell r="A3" t="str">
            <v>科目编码</v>
          </cell>
        </row>
        <row r="3">
          <cell r="D3" t="str">
            <v>2024年预算数</v>
          </cell>
        </row>
        <row r="4">
          <cell r="A4" t="str">
            <v>201</v>
          </cell>
        </row>
        <row r="4">
          <cell r="D4">
            <v>17421.934382</v>
          </cell>
        </row>
        <row r="5">
          <cell r="A5" t="str">
            <v>20101</v>
          </cell>
        </row>
        <row r="5">
          <cell r="D5">
            <v>835.310362</v>
          </cell>
        </row>
        <row r="6">
          <cell r="A6" t="str">
            <v>2010101</v>
          </cell>
        </row>
        <row r="6">
          <cell r="D6">
            <v>607.532362</v>
          </cell>
        </row>
        <row r="7">
          <cell r="A7" t="str">
            <v>2010102</v>
          </cell>
        </row>
        <row r="7">
          <cell r="D7">
            <v>42.178</v>
          </cell>
        </row>
        <row r="8">
          <cell r="A8" t="str">
            <v>2010103</v>
          </cell>
        </row>
        <row r="8">
          <cell r="D8">
            <v>0</v>
          </cell>
        </row>
        <row r="9">
          <cell r="A9" t="str">
            <v>2010104</v>
          </cell>
        </row>
        <row r="9">
          <cell r="D9">
            <v>26.6</v>
          </cell>
        </row>
        <row r="10">
          <cell r="A10" t="str">
            <v>2010105</v>
          </cell>
        </row>
        <row r="10">
          <cell r="D10">
            <v>0</v>
          </cell>
        </row>
        <row r="11">
          <cell r="A11" t="str">
            <v>2010106</v>
          </cell>
        </row>
        <row r="11">
          <cell r="D11">
            <v>0</v>
          </cell>
        </row>
        <row r="12">
          <cell r="A12" t="str">
            <v>2010107</v>
          </cell>
        </row>
        <row r="12">
          <cell r="D12">
            <v>0</v>
          </cell>
        </row>
        <row r="13">
          <cell r="A13" t="str">
            <v>2010108</v>
          </cell>
        </row>
        <row r="13">
          <cell r="D13">
            <v>159</v>
          </cell>
        </row>
        <row r="14">
          <cell r="A14" t="str">
            <v>2010109</v>
          </cell>
        </row>
        <row r="14">
          <cell r="D14">
            <v>0</v>
          </cell>
        </row>
        <row r="15">
          <cell r="A15" t="str">
            <v>2010150</v>
          </cell>
        </row>
        <row r="15">
          <cell r="D15">
            <v>0</v>
          </cell>
        </row>
        <row r="16">
          <cell r="A16" t="str">
            <v>2010199</v>
          </cell>
        </row>
        <row r="16">
          <cell r="D16">
            <v>0</v>
          </cell>
        </row>
        <row r="17">
          <cell r="A17" t="str">
            <v>20102</v>
          </cell>
        </row>
        <row r="17">
          <cell r="D17">
            <v>772.19448</v>
          </cell>
        </row>
        <row r="18">
          <cell r="A18" t="str">
            <v>2010201</v>
          </cell>
        </row>
        <row r="18">
          <cell r="D18">
            <v>552.78318</v>
          </cell>
        </row>
        <row r="19">
          <cell r="A19" t="str">
            <v>2010202</v>
          </cell>
        </row>
        <row r="19">
          <cell r="D19">
            <v>3.8938</v>
          </cell>
        </row>
        <row r="20">
          <cell r="A20" t="str">
            <v>2010203</v>
          </cell>
        </row>
        <row r="20">
          <cell r="D20">
            <v>0</v>
          </cell>
        </row>
        <row r="21">
          <cell r="A21" t="str">
            <v>2010204</v>
          </cell>
        </row>
        <row r="21">
          <cell r="D21">
            <v>26.6</v>
          </cell>
        </row>
        <row r="22">
          <cell r="A22" t="str">
            <v>2010205</v>
          </cell>
        </row>
        <row r="22">
          <cell r="D22">
            <v>0</v>
          </cell>
        </row>
        <row r="23">
          <cell r="A23" t="str">
            <v>2010206</v>
          </cell>
        </row>
        <row r="23">
          <cell r="D23">
            <v>170.9175</v>
          </cell>
        </row>
        <row r="24">
          <cell r="A24" t="str">
            <v>2010250</v>
          </cell>
        </row>
        <row r="24">
          <cell r="D24">
            <v>0</v>
          </cell>
        </row>
        <row r="25">
          <cell r="A25" t="str">
            <v>2010299</v>
          </cell>
        </row>
        <row r="25">
          <cell r="D25">
            <v>18</v>
          </cell>
        </row>
        <row r="26">
          <cell r="A26" t="str">
            <v>20103</v>
          </cell>
        </row>
        <row r="26">
          <cell r="D26">
            <v>4785.953621</v>
          </cell>
        </row>
        <row r="27">
          <cell r="A27" t="str">
            <v>2010301</v>
          </cell>
        </row>
        <row r="27">
          <cell r="D27">
            <v>4613.275821</v>
          </cell>
        </row>
        <row r="28">
          <cell r="A28" t="str">
            <v>2010302</v>
          </cell>
        </row>
        <row r="28">
          <cell r="D28">
            <v>112.6778</v>
          </cell>
        </row>
        <row r="29">
          <cell r="A29" t="str">
            <v>2010303</v>
          </cell>
        </row>
        <row r="29">
          <cell r="D29">
            <v>0</v>
          </cell>
        </row>
        <row r="30">
          <cell r="A30" t="str">
            <v>2010304</v>
          </cell>
        </row>
        <row r="30">
          <cell r="D30">
            <v>0</v>
          </cell>
        </row>
        <row r="31">
          <cell r="A31" t="str">
            <v>2010305</v>
          </cell>
        </row>
        <row r="31">
          <cell r="D31">
            <v>60</v>
          </cell>
        </row>
        <row r="32">
          <cell r="A32" t="str">
            <v>2010306</v>
          </cell>
        </row>
        <row r="32">
          <cell r="D32">
            <v>0</v>
          </cell>
        </row>
        <row r="33">
          <cell r="A33" t="str">
            <v>2010308</v>
          </cell>
        </row>
        <row r="33">
          <cell r="D33">
            <v>0</v>
          </cell>
        </row>
        <row r="34">
          <cell r="A34" t="str">
            <v>2010309</v>
          </cell>
        </row>
        <row r="34">
          <cell r="D34">
            <v>0</v>
          </cell>
        </row>
        <row r="35">
          <cell r="A35" t="str">
            <v>2010350</v>
          </cell>
        </row>
        <row r="35">
          <cell r="D35">
            <v>0</v>
          </cell>
        </row>
        <row r="36">
          <cell r="A36" t="str">
            <v>2010399</v>
          </cell>
        </row>
        <row r="36">
          <cell r="D36">
            <v>0</v>
          </cell>
        </row>
        <row r="37">
          <cell r="A37" t="str">
            <v>20104</v>
          </cell>
        </row>
        <row r="37">
          <cell r="D37">
            <v>418.290584</v>
          </cell>
        </row>
        <row r="38">
          <cell r="A38" t="str">
            <v>2010401</v>
          </cell>
        </row>
        <row r="38">
          <cell r="D38">
            <v>299.057688</v>
          </cell>
        </row>
        <row r="39">
          <cell r="A39" t="str">
            <v>2010402</v>
          </cell>
        </row>
        <row r="39">
          <cell r="D39">
            <v>0</v>
          </cell>
        </row>
        <row r="40">
          <cell r="A40" t="str">
            <v>2010403</v>
          </cell>
        </row>
        <row r="40">
          <cell r="D40">
            <v>0</v>
          </cell>
        </row>
        <row r="41">
          <cell r="A41" t="str">
            <v>2010404</v>
          </cell>
        </row>
        <row r="41">
          <cell r="D41">
            <v>0</v>
          </cell>
        </row>
        <row r="42">
          <cell r="A42" t="str">
            <v>2010405</v>
          </cell>
        </row>
        <row r="42">
          <cell r="D42">
            <v>0</v>
          </cell>
        </row>
        <row r="43">
          <cell r="A43" t="str">
            <v>2010406</v>
          </cell>
        </row>
        <row r="43">
          <cell r="D43">
            <v>0</v>
          </cell>
        </row>
        <row r="44">
          <cell r="A44" t="str">
            <v>2010407</v>
          </cell>
        </row>
        <row r="44">
          <cell r="D44">
            <v>0</v>
          </cell>
        </row>
        <row r="45">
          <cell r="A45" t="str">
            <v>2010408</v>
          </cell>
        </row>
        <row r="45">
          <cell r="D45">
            <v>0</v>
          </cell>
        </row>
        <row r="46">
          <cell r="A46" t="str">
            <v>2010450</v>
          </cell>
        </row>
        <row r="46">
          <cell r="D46">
            <v>119.232896</v>
          </cell>
        </row>
        <row r="47">
          <cell r="A47" t="str">
            <v>2010499</v>
          </cell>
        </row>
        <row r="47">
          <cell r="D47">
            <v>0</v>
          </cell>
        </row>
        <row r="48">
          <cell r="A48" t="str">
            <v>20105</v>
          </cell>
        </row>
        <row r="48">
          <cell r="D48">
            <v>517.861311</v>
          </cell>
        </row>
        <row r="49">
          <cell r="A49" t="str">
            <v>2010501</v>
          </cell>
        </row>
        <row r="49">
          <cell r="D49">
            <v>397.731311</v>
          </cell>
        </row>
        <row r="50">
          <cell r="A50" t="str">
            <v>2010502</v>
          </cell>
        </row>
        <row r="50">
          <cell r="D50">
            <v>0</v>
          </cell>
        </row>
        <row r="51">
          <cell r="A51" t="str">
            <v>2010503</v>
          </cell>
        </row>
        <row r="51">
          <cell r="D51">
            <v>0</v>
          </cell>
        </row>
        <row r="52">
          <cell r="A52" t="str">
            <v>2010504</v>
          </cell>
        </row>
        <row r="52">
          <cell r="D52">
            <v>0</v>
          </cell>
        </row>
        <row r="53">
          <cell r="A53" t="str">
            <v>2010505</v>
          </cell>
        </row>
        <row r="53">
          <cell r="D53">
            <v>20</v>
          </cell>
        </row>
        <row r="54">
          <cell r="A54" t="str">
            <v>2010506</v>
          </cell>
        </row>
        <row r="54">
          <cell r="D54">
            <v>0</v>
          </cell>
        </row>
        <row r="55">
          <cell r="A55" t="str">
            <v>2010507</v>
          </cell>
        </row>
        <row r="55">
          <cell r="D55">
            <v>80</v>
          </cell>
        </row>
        <row r="56">
          <cell r="A56" t="str">
            <v>2010508</v>
          </cell>
        </row>
        <row r="56">
          <cell r="D56">
            <v>20.13</v>
          </cell>
        </row>
        <row r="57">
          <cell r="A57" t="str">
            <v>2010550</v>
          </cell>
        </row>
        <row r="57">
          <cell r="D57">
            <v>0</v>
          </cell>
        </row>
        <row r="58">
          <cell r="A58" t="str">
            <v>2010599</v>
          </cell>
        </row>
        <row r="58">
          <cell r="D58">
            <v>0</v>
          </cell>
        </row>
        <row r="59">
          <cell r="A59" t="str">
            <v>20106</v>
          </cell>
        </row>
        <row r="59">
          <cell r="D59">
            <v>990.468056</v>
          </cell>
        </row>
        <row r="60">
          <cell r="A60" t="str">
            <v>2010601</v>
          </cell>
        </row>
        <row r="60">
          <cell r="D60">
            <v>822.629712</v>
          </cell>
        </row>
        <row r="61">
          <cell r="A61" t="str">
            <v>2010602</v>
          </cell>
        </row>
        <row r="61">
          <cell r="D61">
            <v>0</v>
          </cell>
        </row>
        <row r="62">
          <cell r="A62" t="str">
            <v>2010603</v>
          </cell>
        </row>
        <row r="62">
          <cell r="D62">
            <v>0</v>
          </cell>
        </row>
        <row r="63">
          <cell r="A63" t="str">
            <v>2010604</v>
          </cell>
        </row>
        <row r="63">
          <cell r="D63">
            <v>0</v>
          </cell>
        </row>
        <row r="64">
          <cell r="A64" t="str">
            <v>2010605</v>
          </cell>
        </row>
        <row r="64">
          <cell r="D64">
            <v>0</v>
          </cell>
        </row>
        <row r="65">
          <cell r="A65" t="str">
            <v>2010606</v>
          </cell>
        </row>
        <row r="65">
          <cell r="D65">
            <v>0</v>
          </cell>
        </row>
        <row r="66">
          <cell r="A66" t="str">
            <v>2010607</v>
          </cell>
        </row>
        <row r="66">
          <cell r="D66">
            <v>56.65</v>
          </cell>
        </row>
        <row r="67">
          <cell r="A67" t="str">
            <v>2010608</v>
          </cell>
        </row>
        <row r="67">
          <cell r="D67">
            <v>40</v>
          </cell>
        </row>
        <row r="68">
          <cell r="A68" t="str">
            <v>2010650</v>
          </cell>
        </row>
        <row r="68">
          <cell r="D68">
            <v>71.188344</v>
          </cell>
        </row>
        <row r="69">
          <cell r="A69" t="str">
            <v>2010699</v>
          </cell>
        </row>
        <row r="69">
          <cell r="D69">
            <v>0</v>
          </cell>
        </row>
        <row r="70">
          <cell r="A70" t="str">
            <v>20107</v>
          </cell>
        </row>
        <row r="70">
          <cell r="D70">
            <v>200</v>
          </cell>
        </row>
        <row r="71">
          <cell r="A71" t="str">
            <v>2010701</v>
          </cell>
        </row>
        <row r="71">
          <cell r="D71">
            <v>0</v>
          </cell>
        </row>
        <row r="72">
          <cell r="A72" t="str">
            <v>2010702</v>
          </cell>
        </row>
        <row r="72">
          <cell r="D72">
            <v>200</v>
          </cell>
        </row>
        <row r="73">
          <cell r="A73" t="str">
            <v>2010703</v>
          </cell>
        </row>
        <row r="73">
          <cell r="D73">
            <v>0</v>
          </cell>
        </row>
        <row r="74">
          <cell r="A74" t="str">
            <v>2010709</v>
          </cell>
        </row>
        <row r="74">
          <cell r="D74">
            <v>0</v>
          </cell>
        </row>
        <row r="75">
          <cell r="A75">
            <v>2010710</v>
          </cell>
        </row>
        <row r="75">
          <cell r="D75">
            <v>0</v>
          </cell>
        </row>
        <row r="76">
          <cell r="A76" t="str">
            <v>2010750</v>
          </cell>
        </row>
        <row r="76">
          <cell r="D76">
            <v>0</v>
          </cell>
        </row>
        <row r="77">
          <cell r="A77" t="str">
            <v>2010799</v>
          </cell>
        </row>
        <row r="77">
          <cell r="D77">
            <v>0</v>
          </cell>
        </row>
        <row r="78">
          <cell r="A78" t="str">
            <v>20108</v>
          </cell>
        </row>
        <row r="78">
          <cell r="D78">
            <v>40</v>
          </cell>
        </row>
        <row r="79">
          <cell r="A79" t="str">
            <v>2010801</v>
          </cell>
        </row>
        <row r="79">
          <cell r="D79">
            <v>0</v>
          </cell>
        </row>
        <row r="80">
          <cell r="A80" t="str">
            <v>2010802</v>
          </cell>
        </row>
        <row r="80">
          <cell r="D80">
            <v>0</v>
          </cell>
        </row>
        <row r="81">
          <cell r="A81" t="str">
            <v>2010803</v>
          </cell>
        </row>
        <row r="81">
          <cell r="D81">
            <v>0</v>
          </cell>
        </row>
        <row r="82">
          <cell r="A82" t="str">
            <v>2010804</v>
          </cell>
        </row>
        <row r="82">
          <cell r="D82">
            <v>40</v>
          </cell>
        </row>
        <row r="83">
          <cell r="A83" t="str">
            <v>2010805</v>
          </cell>
        </row>
        <row r="83">
          <cell r="D83">
            <v>0</v>
          </cell>
        </row>
        <row r="84">
          <cell r="A84" t="str">
            <v>2010806</v>
          </cell>
        </row>
        <row r="84">
          <cell r="D84">
            <v>0</v>
          </cell>
        </row>
        <row r="85">
          <cell r="A85" t="str">
            <v>2010850</v>
          </cell>
        </row>
        <row r="85">
          <cell r="D85">
            <v>0</v>
          </cell>
        </row>
        <row r="86">
          <cell r="A86" t="str">
            <v>2010899</v>
          </cell>
        </row>
        <row r="86">
          <cell r="D86">
            <v>0</v>
          </cell>
        </row>
        <row r="87">
          <cell r="A87" t="str">
            <v>20109</v>
          </cell>
        </row>
        <row r="87">
          <cell r="D87">
            <v>0</v>
          </cell>
        </row>
        <row r="88">
          <cell r="A88" t="str">
            <v>2010901</v>
          </cell>
        </row>
        <row r="88">
          <cell r="D88">
            <v>0</v>
          </cell>
        </row>
        <row r="89">
          <cell r="A89" t="str">
            <v>2010902</v>
          </cell>
        </row>
        <row r="89">
          <cell r="D89">
            <v>0</v>
          </cell>
        </row>
        <row r="90">
          <cell r="A90" t="str">
            <v>2010903</v>
          </cell>
        </row>
        <row r="90">
          <cell r="D90">
            <v>0</v>
          </cell>
        </row>
        <row r="91">
          <cell r="A91" t="str">
            <v>2010905</v>
          </cell>
        </row>
        <row r="91">
          <cell r="D91">
            <v>0</v>
          </cell>
        </row>
        <row r="92">
          <cell r="A92" t="str">
            <v>2010907</v>
          </cell>
        </row>
        <row r="92">
          <cell r="D92">
            <v>0</v>
          </cell>
        </row>
        <row r="93">
          <cell r="A93" t="str">
            <v>2010908</v>
          </cell>
        </row>
        <row r="93">
          <cell r="D93">
            <v>0</v>
          </cell>
        </row>
        <row r="94">
          <cell r="A94" t="str">
            <v>2010909</v>
          </cell>
        </row>
        <row r="94">
          <cell r="D94">
            <v>0</v>
          </cell>
        </row>
        <row r="95">
          <cell r="A95" t="str">
            <v>2010910</v>
          </cell>
        </row>
        <row r="95">
          <cell r="D95">
            <v>0</v>
          </cell>
        </row>
        <row r="96">
          <cell r="A96" t="str">
            <v>2010911</v>
          </cell>
        </row>
        <row r="96">
          <cell r="D96">
            <v>0</v>
          </cell>
        </row>
        <row r="97">
          <cell r="A97" t="str">
            <v>2010912</v>
          </cell>
        </row>
        <row r="97">
          <cell r="D97">
            <v>0</v>
          </cell>
        </row>
        <row r="98">
          <cell r="A98" t="str">
            <v>2010950</v>
          </cell>
        </row>
        <row r="98">
          <cell r="D98">
            <v>0</v>
          </cell>
        </row>
        <row r="99">
          <cell r="A99" t="str">
            <v>2010999</v>
          </cell>
        </row>
        <row r="99">
          <cell r="D99">
            <v>0</v>
          </cell>
        </row>
        <row r="100">
          <cell r="A100" t="str">
            <v>20111</v>
          </cell>
        </row>
        <row r="100">
          <cell r="D100">
            <v>1345.959735</v>
          </cell>
        </row>
        <row r="101">
          <cell r="A101" t="str">
            <v>2011101</v>
          </cell>
        </row>
        <row r="101">
          <cell r="D101">
            <v>1324.864735</v>
          </cell>
        </row>
        <row r="102">
          <cell r="A102" t="str">
            <v>2011102</v>
          </cell>
        </row>
        <row r="102">
          <cell r="D102">
            <v>1.095</v>
          </cell>
        </row>
        <row r="103">
          <cell r="A103" t="str">
            <v>2011103</v>
          </cell>
        </row>
        <row r="103">
          <cell r="D103">
            <v>0</v>
          </cell>
        </row>
        <row r="104">
          <cell r="A104" t="str">
            <v>2011104</v>
          </cell>
        </row>
        <row r="104">
          <cell r="D104">
            <v>0</v>
          </cell>
        </row>
        <row r="105">
          <cell r="A105" t="str">
            <v>2011105</v>
          </cell>
        </row>
        <row r="105">
          <cell r="D105">
            <v>0</v>
          </cell>
        </row>
        <row r="106">
          <cell r="A106" t="str">
            <v>2011106</v>
          </cell>
        </row>
        <row r="106">
          <cell r="D106">
            <v>0</v>
          </cell>
        </row>
        <row r="107">
          <cell r="A107" t="str">
            <v>2011150</v>
          </cell>
        </row>
        <row r="107">
          <cell r="D107">
            <v>0</v>
          </cell>
        </row>
        <row r="108">
          <cell r="A108" t="str">
            <v>2011199</v>
          </cell>
        </row>
        <row r="108">
          <cell r="D108">
            <v>20</v>
          </cell>
        </row>
        <row r="109">
          <cell r="A109" t="str">
            <v>20113</v>
          </cell>
        </row>
        <row r="109">
          <cell r="D109">
            <v>146.371684</v>
          </cell>
        </row>
        <row r="110">
          <cell r="A110" t="str">
            <v>2011301</v>
          </cell>
        </row>
        <row r="110">
          <cell r="D110">
            <v>106.176908</v>
          </cell>
        </row>
        <row r="111">
          <cell r="A111" t="str">
            <v>2011302</v>
          </cell>
        </row>
        <row r="111">
          <cell r="D111">
            <v>0</v>
          </cell>
        </row>
        <row r="112">
          <cell r="A112" t="str">
            <v>2011303</v>
          </cell>
        </row>
        <row r="112">
          <cell r="D112">
            <v>0</v>
          </cell>
        </row>
        <row r="113">
          <cell r="A113" t="str">
            <v>2011304</v>
          </cell>
        </row>
        <row r="113">
          <cell r="D113">
            <v>0</v>
          </cell>
        </row>
        <row r="114">
          <cell r="A114" t="str">
            <v>2011305</v>
          </cell>
        </row>
        <row r="114">
          <cell r="D114">
            <v>0</v>
          </cell>
        </row>
        <row r="115">
          <cell r="A115" t="str">
            <v>2011306</v>
          </cell>
        </row>
        <row r="115">
          <cell r="D115">
            <v>0</v>
          </cell>
        </row>
        <row r="116">
          <cell r="A116" t="str">
            <v>2011307</v>
          </cell>
        </row>
        <row r="116">
          <cell r="D116">
            <v>0</v>
          </cell>
        </row>
        <row r="117">
          <cell r="A117" t="str">
            <v>2011308</v>
          </cell>
        </row>
        <row r="117">
          <cell r="D117">
            <v>40.194776</v>
          </cell>
        </row>
        <row r="118">
          <cell r="A118" t="str">
            <v>2011350</v>
          </cell>
        </row>
        <row r="118">
          <cell r="D118">
            <v>0</v>
          </cell>
        </row>
        <row r="119">
          <cell r="A119" t="str">
            <v>2011399</v>
          </cell>
        </row>
        <row r="119">
          <cell r="D119">
            <v>0</v>
          </cell>
        </row>
        <row r="120">
          <cell r="A120" t="str">
            <v>20114</v>
          </cell>
        </row>
        <row r="120">
          <cell r="D120">
            <v>0</v>
          </cell>
        </row>
        <row r="121">
          <cell r="A121" t="str">
            <v>2011401</v>
          </cell>
        </row>
        <row r="121">
          <cell r="D121">
            <v>0</v>
          </cell>
        </row>
        <row r="122">
          <cell r="A122" t="str">
            <v>2011402</v>
          </cell>
        </row>
        <row r="122">
          <cell r="D122">
            <v>0</v>
          </cell>
        </row>
        <row r="123">
          <cell r="A123" t="str">
            <v>2011403</v>
          </cell>
        </row>
        <row r="123">
          <cell r="D123">
            <v>0</v>
          </cell>
        </row>
        <row r="124">
          <cell r="A124" t="str">
            <v>2011404</v>
          </cell>
        </row>
        <row r="124">
          <cell r="D124">
            <v>0</v>
          </cell>
        </row>
        <row r="125">
          <cell r="A125" t="str">
            <v>2011405</v>
          </cell>
        </row>
        <row r="125">
          <cell r="D125">
            <v>0</v>
          </cell>
        </row>
        <row r="126">
          <cell r="A126" t="str">
            <v>2011408</v>
          </cell>
        </row>
        <row r="126">
          <cell r="D126">
            <v>0</v>
          </cell>
        </row>
        <row r="127">
          <cell r="A127" t="str">
            <v>2011409</v>
          </cell>
        </row>
        <row r="127">
          <cell r="D127">
            <v>0</v>
          </cell>
        </row>
        <row r="128">
          <cell r="A128" t="str">
            <v>2011410</v>
          </cell>
        </row>
        <row r="128">
          <cell r="D128">
            <v>0</v>
          </cell>
        </row>
        <row r="129">
          <cell r="A129" t="str">
            <v>2011411</v>
          </cell>
        </row>
        <row r="129">
          <cell r="D129">
            <v>0</v>
          </cell>
        </row>
        <row r="130">
          <cell r="A130" t="str">
            <v>2011450</v>
          </cell>
        </row>
        <row r="130">
          <cell r="D130">
            <v>0</v>
          </cell>
        </row>
        <row r="131">
          <cell r="A131" t="str">
            <v>2011499</v>
          </cell>
        </row>
        <row r="131">
          <cell r="D131">
            <v>0</v>
          </cell>
        </row>
        <row r="132">
          <cell r="A132" t="str">
            <v>20123</v>
          </cell>
        </row>
        <row r="132">
          <cell r="D132">
            <v>184</v>
          </cell>
        </row>
        <row r="133">
          <cell r="A133" t="str">
            <v>2012301</v>
          </cell>
        </row>
        <row r="133">
          <cell r="D133">
            <v>0</v>
          </cell>
        </row>
        <row r="134">
          <cell r="A134" t="str">
            <v>2012302</v>
          </cell>
        </row>
        <row r="134">
          <cell r="D134">
            <v>0</v>
          </cell>
        </row>
        <row r="135">
          <cell r="A135" t="str">
            <v>2012303</v>
          </cell>
        </row>
        <row r="135">
          <cell r="D135">
            <v>0</v>
          </cell>
        </row>
        <row r="136">
          <cell r="A136" t="str">
            <v>2012304</v>
          </cell>
        </row>
        <row r="136">
          <cell r="D136">
            <v>7</v>
          </cell>
        </row>
        <row r="137">
          <cell r="A137" t="str">
            <v>2012350</v>
          </cell>
        </row>
        <row r="137">
          <cell r="D137">
            <v>0</v>
          </cell>
        </row>
        <row r="138">
          <cell r="A138" t="str">
            <v>2012399</v>
          </cell>
        </row>
        <row r="138">
          <cell r="D138">
            <v>177</v>
          </cell>
        </row>
        <row r="139">
          <cell r="A139" t="str">
            <v>20125</v>
          </cell>
        </row>
        <row r="139">
          <cell r="D139">
            <v>0</v>
          </cell>
        </row>
        <row r="140">
          <cell r="A140" t="str">
            <v>2012501</v>
          </cell>
        </row>
        <row r="140">
          <cell r="D140">
            <v>0</v>
          </cell>
        </row>
        <row r="141">
          <cell r="A141" t="str">
            <v>2012502</v>
          </cell>
        </row>
        <row r="141">
          <cell r="D141">
            <v>0</v>
          </cell>
        </row>
        <row r="142">
          <cell r="A142" t="str">
            <v>2012503</v>
          </cell>
        </row>
        <row r="142">
          <cell r="D142">
            <v>0</v>
          </cell>
        </row>
        <row r="143">
          <cell r="A143" t="str">
            <v>2012504</v>
          </cell>
        </row>
        <row r="143">
          <cell r="D143">
            <v>0</v>
          </cell>
        </row>
        <row r="144">
          <cell r="A144" t="str">
            <v>2012505</v>
          </cell>
        </row>
        <row r="144">
          <cell r="D144">
            <v>0</v>
          </cell>
        </row>
        <row r="145">
          <cell r="A145" t="str">
            <v>2012550</v>
          </cell>
        </row>
        <row r="145">
          <cell r="D145">
            <v>0</v>
          </cell>
        </row>
        <row r="146">
          <cell r="A146" t="str">
            <v>2012599</v>
          </cell>
        </row>
        <row r="146">
          <cell r="D146">
            <v>0</v>
          </cell>
        </row>
        <row r="147">
          <cell r="A147" t="str">
            <v>20126</v>
          </cell>
        </row>
        <row r="147">
          <cell r="D147">
            <v>86.026816</v>
          </cell>
        </row>
        <row r="148">
          <cell r="A148" t="str">
            <v>2012601</v>
          </cell>
        </row>
        <row r="148">
          <cell r="D148">
            <v>0</v>
          </cell>
        </row>
        <row r="149">
          <cell r="A149" t="str">
            <v>2012602</v>
          </cell>
        </row>
        <row r="149">
          <cell r="D149">
            <v>0</v>
          </cell>
        </row>
        <row r="150">
          <cell r="A150" t="str">
            <v>2012603</v>
          </cell>
        </row>
        <row r="150">
          <cell r="D150">
            <v>0</v>
          </cell>
        </row>
        <row r="151">
          <cell r="A151" t="str">
            <v>2012604</v>
          </cell>
        </row>
        <row r="151">
          <cell r="D151">
            <v>86.026816</v>
          </cell>
        </row>
        <row r="152">
          <cell r="A152" t="str">
            <v>2012699</v>
          </cell>
        </row>
        <row r="152">
          <cell r="D152">
            <v>0</v>
          </cell>
        </row>
        <row r="153">
          <cell r="A153" t="str">
            <v>20128</v>
          </cell>
        </row>
        <row r="153">
          <cell r="D153">
            <v>70.2558</v>
          </cell>
        </row>
        <row r="154">
          <cell r="A154" t="str">
            <v>2012801</v>
          </cell>
        </row>
        <row r="154">
          <cell r="D154">
            <v>60.2558</v>
          </cell>
        </row>
        <row r="155">
          <cell r="A155" t="str">
            <v>2012802</v>
          </cell>
        </row>
        <row r="155">
          <cell r="D155">
            <v>0</v>
          </cell>
        </row>
        <row r="156">
          <cell r="A156" t="str">
            <v>2012803</v>
          </cell>
        </row>
        <row r="156">
          <cell r="D156">
            <v>0</v>
          </cell>
        </row>
        <row r="157">
          <cell r="A157" t="str">
            <v>2012804</v>
          </cell>
        </row>
        <row r="157">
          <cell r="D157">
            <v>0</v>
          </cell>
        </row>
        <row r="158">
          <cell r="A158" t="str">
            <v>2012850</v>
          </cell>
        </row>
        <row r="158">
          <cell r="D158">
            <v>0</v>
          </cell>
        </row>
        <row r="159">
          <cell r="A159" t="str">
            <v>2012899</v>
          </cell>
        </row>
        <row r="159">
          <cell r="D159">
            <v>10</v>
          </cell>
        </row>
        <row r="160">
          <cell r="A160" t="str">
            <v>20129</v>
          </cell>
        </row>
        <row r="160">
          <cell r="D160">
            <v>273.68824</v>
          </cell>
        </row>
        <row r="161">
          <cell r="A161" t="str">
            <v>2012901</v>
          </cell>
        </row>
        <row r="161">
          <cell r="D161">
            <v>251.59824</v>
          </cell>
        </row>
        <row r="162">
          <cell r="A162" t="str">
            <v>2012902</v>
          </cell>
        </row>
        <row r="162">
          <cell r="D162">
            <v>1</v>
          </cell>
        </row>
        <row r="163">
          <cell r="A163" t="str">
            <v>2012903</v>
          </cell>
        </row>
        <row r="163">
          <cell r="D163">
            <v>0</v>
          </cell>
        </row>
        <row r="164">
          <cell r="A164">
            <v>2012906</v>
          </cell>
        </row>
        <row r="164">
          <cell r="D164">
            <v>0</v>
          </cell>
        </row>
        <row r="165">
          <cell r="A165" t="str">
            <v>2012950</v>
          </cell>
        </row>
        <row r="165">
          <cell r="D165">
            <v>0</v>
          </cell>
        </row>
        <row r="166">
          <cell r="A166" t="str">
            <v>2012999</v>
          </cell>
        </row>
        <row r="166">
          <cell r="D166">
            <v>21.09</v>
          </cell>
        </row>
        <row r="167">
          <cell r="A167" t="str">
            <v>20131</v>
          </cell>
        </row>
        <row r="167">
          <cell r="D167">
            <v>1471.276501</v>
          </cell>
        </row>
        <row r="168">
          <cell r="A168" t="str">
            <v>2013101</v>
          </cell>
        </row>
        <row r="168">
          <cell r="D168">
            <v>548.721134</v>
          </cell>
        </row>
        <row r="169">
          <cell r="A169" t="str">
            <v>2013102</v>
          </cell>
        </row>
        <row r="169">
          <cell r="D169">
            <v>60</v>
          </cell>
        </row>
        <row r="170">
          <cell r="A170" t="str">
            <v>2013103</v>
          </cell>
        </row>
        <row r="170">
          <cell r="D170">
            <v>0</v>
          </cell>
        </row>
        <row r="171">
          <cell r="A171" t="str">
            <v>2013105</v>
          </cell>
        </row>
        <row r="171">
          <cell r="D171">
            <v>29.556</v>
          </cell>
        </row>
        <row r="172">
          <cell r="A172" t="str">
            <v>2013150</v>
          </cell>
        </row>
        <row r="172">
          <cell r="D172">
            <v>592.999367</v>
          </cell>
        </row>
        <row r="173">
          <cell r="A173" t="str">
            <v>2013199</v>
          </cell>
        </row>
        <row r="173">
          <cell r="D173">
            <v>240</v>
          </cell>
        </row>
        <row r="174">
          <cell r="A174" t="str">
            <v>20132</v>
          </cell>
        </row>
        <row r="174">
          <cell r="D174">
            <v>943.436798</v>
          </cell>
        </row>
        <row r="175">
          <cell r="A175" t="str">
            <v>2013201</v>
          </cell>
        </row>
        <row r="175">
          <cell r="D175">
            <v>411.332798</v>
          </cell>
        </row>
        <row r="176">
          <cell r="A176" t="str">
            <v>2013202</v>
          </cell>
        </row>
        <row r="176">
          <cell r="D176">
            <v>532.104</v>
          </cell>
        </row>
        <row r="177">
          <cell r="A177" t="str">
            <v>2013203</v>
          </cell>
        </row>
        <row r="177">
          <cell r="D177">
            <v>0</v>
          </cell>
        </row>
        <row r="178">
          <cell r="A178" t="str">
            <v>2013204</v>
          </cell>
        </row>
        <row r="178">
          <cell r="D178">
            <v>0</v>
          </cell>
        </row>
        <row r="179">
          <cell r="A179" t="str">
            <v>2013250</v>
          </cell>
        </row>
        <row r="179">
          <cell r="D179">
            <v>0</v>
          </cell>
        </row>
        <row r="180">
          <cell r="A180" t="str">
            <v>2013299</v>
          </cell>
        </row>
        <row r="180">
          <cell r="D180">
            <v>0</v>
          </cell>
        </row>
        <row r="181">
          <cell r="A181" t="str">
            <v>20133</v>
          </cell>
        </row>
        <row r="181">
          <cell r="D181">
            <v>325.524569</v>
          </cell>
        </row>
        <row r="182">
          <cell r="A182" t="str">
            <v>2013301</v>
          </cell>
        </row>
        <row r="182">
          <cell r="D182">
            <v>240.824569</v>
          </cell>
        </row>
        <row r="183">
          <cell r="A183" t="str">
            <v>2013302</v>
          </cell>
        </row>
        <row r="183">
          <cell r="D183">
            <v>68.7</v>
          </cell>
        </row>
        <row r="184">
          <cell r="A184" t="str">
            <v>2013303</v>
          </cell>
        </row>
        <row r="184">
          <cell r="D184">
            <v>0</v>
          </cell>
        </row>
        <row r="185">
          <cell r="A185" t="str">
            <v>2013304</v>
          </cell>
        </row>
        <row r="185">
          <cell r="D185">
            <v>5</v>
          </cell>
        </row>
        <row r="186">
          <cell r="A186" t="str">
            <v>2013350</v>
          </cell>
        </row>
        <row r="186">
          <cell r="D186">
            <v>0</v>
          </cell>
        </row>
        <row r="187">
          <cell r="A187" t="str">
            <v>2013399</v>
          </cell>
        </row>
        <row r="187">
          <cell r="D187">
            <v>11</v>
          </cell>
        </row>
        <row r="188">
          <cell r="A188" t="str">
            <v>20134</v>
          </cell>
        </row>
        <row r="188">
          <cell r="D188">
            <v>710.445336</v>
          </cell>
        </row>
        <row r="189">
          <cell r="A189" t="str">
            <v>2013401</v>
          </cell>
        </row>
        <row r="189">
          <cell r="D189">
            <v>205.445336</v>
          </cell>
        </row>
        <row r="190">
          <cell r="A190" t="str">
            <v>2013402</v>
          </cell>
        </row>
        <row r="190">
          <cell r="D190">
            <v>0</v>
          </cell>
        </row>
        <row r="191">
          <cell r="A191" t="str">
            <v>2013403</v>
          </cell>
        </row>
        <row r="191">
          <cell r="D191">
            <v>0</v>
          </cell>
        </row>
        <row r="192">
          <cell r="A192" t="str">
            <v>2013404</v>
          </cell>
        </row>
        <row r="192">
          <cell r="D192">
            <v>500</v>
          </cell>
        </row>
        <row r="193">
          <cell r="A193" t="str">
            <v>2013405</v>
          </cell>
        </row>
        <row r="193">
          <cell r="D193">
            <v>0</v>
          </cell>
        </row>
        <row r="194">
          <cell r="A194" t="str">
            <v>2013450</v>
          </cell>
        </row>
        <row r="194">
          <cell r="D194">
            <v>0</v>
          </cell>
        </row>
        <row r="195">
          <cell r="A195" t="str">
            <v>2013499</v>
          </cell>
        </row>
        <row r="195">
          <cell r="D195">
            <v>5</v>
          </cell>
        </row>
        <row r="196">
          <cell r="A196" t="str">
            <v>20135</v>
          </cell>
        </row>
        <row r="196">
          <cell r="D196">
            <v>0</v>
          </cell>
        </row>
        <row r="197">
          <cell r="A197" t="str">
            <v>2013501</v>
          </cell>
        </row>
        <row r="197">
          <cell r="D197">
            <v>0</v>
          </cell>
        </row>
        <row r="198">
          <cell r="A198" t="str">
            <v>2013502</v>
          </cell>
        </row>
        <row r="198">
          <cell r="D198">
            <v>0</v>
          </cell>
        </row>
        <row r="199">
          <cell r="A199" t="str">
            <v>2013503</v>
          </cell>
        </row>
        <row r="199">
          <cell r="D199">
            <v>0</v>
          </cell>
        </row>
        <row r="200">
          <cell r="A200" t="str">
            <v>2013550</v>
          </cell>
        </row>
        <row r="200">
          <cell r="D200">
            <v>0</v>
          </cell>
        </row>
        <row r="201">
          <cell r="A201" t="str">
            <v>2013599</v>
          </cell>
        </row>
        <row r="201">
          <cell r="D201">
            <v>0</v>
          </cell>
        </row>
        <row r="202">
          <cell r="A202" t="str">
            <v>20136</v>
          </cell>
        </row>
        <row r="202">
          <cell r="D202">
            <v>1182.338491</v>
          </cell>
        </row>
        <row r="203">
          <cell r="A203" t="str">
            <v>2013601</v>
          </cell>
        </row>
        <row r="203">
          <cell r="D203">
            <v>446.80948</v>
          </cell>
        </row>
        <row r="204">
          <cell r="A204" t="str">
            <v>2013602</v>
          </cell>
        </row>
        <row r="204">
          <cell r="D204">
            <v>123.4</v>
          </cell>
        </row>
        <row r="205">
          <cell r="A205" t="str">
            <v>2013603</v>
          </cell>
        </row>
        <row r="205">
          <cell r="D205">
            <v>0</v>
          </cell>
        </row>
        <row r="206">
          <cell r="A206" t="str">
            <v>2013650</v>
          </cell>
        </row>
        <row r="206">
          <cell r="D206">
            <v>612.129011</v>
          </cell>
        </row>
        <row r="207">
          <cell r="A207" t="str">
            <v>2013699</v>
          </cell>
        </row>
        <row r="207">
          <cell r="D207">
            <v>0</v>
          </cell>
        </row>
        <row r="208">
          <cell r="A208" t="str">
            <v>20137</v>
          </cell>
        </row>
        <row r="208">
          <cell r="D208">
            <v>0</v>
          </cell>
        </row>
        <row r="209">
          <cell r="A209" t="str">
            <v>2013701</v>
          </cell>
        </row>
        <row r="209">
          <cell r="D209">
            <v>0</v>
          </cell>
        </row>
        <row r="210">
          <cell r="A210" t="str">
            <v>2013702</v>
          </cell>
        </row>
        <row r="210">
          <cell r="D210">
            <v>0</v>
          </cell>
        </row>
        <row r="211">
          <cell r="A211" t="str">
            <v>2013703</v>
          </cell>
        </row>
        <row r="211">
          <cell r="D211">
            <v>0</v>
          </cell>
        </row>
        <row r="212">
          <cell r="A212" t="str">
            <v>2013704</v>
          </cell>
        </row>
        <row r="212">
          <cell r="D212">
            <v>0</v>
          </cell>
        </row>
        <row r="213">
          <cell r="A213" t="str">
            <v>2013750</v>
          </cell>
        </row>
        <row r="213">
          <cell r="D213">
            <v>0</v>
          </cell>
        </row>
        <row r="214">
          <cell r="A214" t="str">
            <v>2013799</v>
          </cell>
        </row>
        <row r="214">
          <cell r="D214">
            <v>0</v>
          </cell>
        </row>
        <row r="215">
          <cell r="A215" t="str">
            <v>20138</v>
          </cell>
        </row>
        <row r="215">
          <cell r="D215">
            <v>1122.645886</v>
          </cell>
        </row>
        <row r="216">
          <cell r="A216" t="str">
            <v>2013801</v>
          </cell>
        </row>
        <row r="216">
          <cell r="D216">
            <v>1099.237886</v>
          </cell>
        </row>
        <row r="217">
          <cell r="A217" t="str">
            <v>2013802</v>
          </cell>
        </row>
        <row r="217">
          <cell r="D217">
            <v>21.408</v>
          </cell>
        </row>
        <row r="218">
          <cell r="A218" t="str">
            <v>2013803</v>
          </cell>
        </row>
        <row r="218">
          <cell r="D218">
            <v>0</v>
          </cell>
        </row>
        <row r="219">
          <cell r="A219" t="str">
            <v>2013804</v>
          </cell>
        </row>
        <row r="219">
          <cell r="D219">
            <v>0</v>
          </cell>
        </row>
        <row r="220">
          <cell r="A220" t="str">
            <v>2013805</v>
          </cell>
        </row>
        <row r="220">
          <cell r="D220">
            <v>0</v>
          </cell>
        </row>
        <row r="221">
          <cell r="A221" t="str">
            <v>2013808</v>
          </cell>
        </row>
        <row r="221">
          <cell r="D221">
            <v>0</v>
          </cell>
        </row>
        <row r="222">
          <cell r="A222" t="str">
            <v>2013810</v>
          </cell>
        </row>
        <row r="222">
          <cell r="D222">
            <v>0</v>
          </cell>
        </row>
        <row r="223">
          <cell r="A223" t="str">
            <v>2013812</v>
          </cell>
        </row>
        <row r="223">
          <cell r="D223">
            <v>0</v>
          </cell>
        </row>
        <row r="224">
          <cell r="A224" t="str">
            <v>2013813</v>
          </cell>
        </row>
        <row r="224">
          <cell r="D224">
            <v>0</v>
          </cell>
        </row>
        <row r="225">
          <cell r="A225" t="str">
            <v>2013814</v>
          </cell>
        </row>
        <row r="225">
          <cell r="D225">
            <v>0</v>
          </cell>
        </row>
        <row r="226">
          <cell r="A226" t="str">
            <v>2013815</v>
          </cell>
        </row>
        <row r="226">
          <cell r="D226">
            <v>0</v>
          </cell>
        </row>
        <row r="227">
          <cell r="A227" t="str">
            <v>2013816</v>
          </cell>
        </row>
        <row r="227">
          <cell r="D227">
            <v>0</v>
          </cell>
        </row>
        <row r="228">
          <cell r="A228" t="str">
            <v>2013850</v>
          </cell>
        </row>
        <row r="228">
          <cell r="D228">
            <v>0</v>
          </cell>
        </row>
        <row r="229">
          <cell r="A229" t="str">
            <v>2013899</v>
          </cell>
        </row>
        <row r="229">
          <cell r="D229">
            <v>2</v>
          </cell>
        </row>
        <row r="230">
          <cell r="A230">
            <v>20139</v>
          </cell>
        </row>
        <row r="230">
          <cell r="D230">
            <v>0</v>
          </cell>
        </row>
        <row r="231">
          <cell r="A231">
            <v>2013901</v>
          </cell>
        </row>
        <row r="231">
          <cell r="D231">
            <v>0</v>
          </cell>
        </row>
        <row r="232">
          <cell r="A232">
            <v>2013902</v>
          </cell>
        </row>
        <row r="232">
          <cell r="D232">
            <v>0</v>
          </cell>
        </row>
        <row r="233">
          <cell r="A233">
            <v>2013903</v>
          </cell>
        </row>
        <row r="233">
          <cell r="D233">
            <v>0</v>
          </cell>
        </row>
        <row r="234">
          <cell r="A234">
            <v>2013904</v>
          </cell>
        </row>
        <row r="234">
          <cell r="D234">
            <v>0</v>
          </cell>
        </row>
        <row r="235">
          <cell r="A235">
            <v>2013950</v>
          </cell>
        </row>
        <row r="235">
          <cell r="D235">
            <v>0</v>
          </cell>
        </row>
        <row r="236">
          <cell r="A236">
            <v>2013999</v>
          </cell>
        </row>
        <row r="236">
          <cell r="D236">
            <v>0</v>
          </cell>
        </row>
        <row r="237">
          <cell r="A237">
            <v>20140</v>
          </cell>
        </row>
        <row r="237">
          <cell r="D237">
            <v>85.7728</v>
          </cell>
        </row>
        <row r="238">
          <cell r="A238">
            <v>2014001</v>
          </cell>
        </row>
        <row r="238">
          <cell r="D238">
            <v>76.7728</v>
          </cell>
        </row>
        <row r="239">
          <cell r="A239">
            <v>2014002</v>
          </cell>
        </row>
        <row r="239">
          <cell r="D239">
            <v>9</v>
          </cell>
        </row>
        <row r="240">
          <cell r="A240">
            <v>2014003</v>
          </cell>
        </row>
        <row r="240">
          <cell r="D240">
            <v>0</v>
          </cell>
        </row>
        <row r="241">
          <cell r="A241">
            <v>2014004</v>
          </cell>
        </row>
        <row r="241">
          <cell r="D241">
            <v>0</v>
          </cell>
        </row>
        <row r="242">
          <cell r="A242">
            <v>2014099</v>
          </cell>
        </row>
        <row r="242">
          <cell r="D242">
            <v>0</v>
          </cell>
        </row>
        <row r="243">
          <cell r="A243" t="str">
            <v>20199</v>
          </cell>
        </row>
        <row r="243">
          <cell r="D243">
            <v>914.113312</v>
          </cell>
        </row>
        <row r="244">
          <cell r="A244" t="str">
            <v>2019901</v>
          </cell>
        </row>
        <row r="244">
          <cell r="D244">
            <v>0</v>
          </cell>
        </row>
        <row r="245">
          <cell r="A245" t="str">
            <v>2019999</v>
          </cell>
        </row>
        <row r="245">
          <cell r="D245">
            <v>914.113312</v>
          </cell>
        </row>
        <row r="246">
          <cell r="A246" t="str">
            <v>202</v>
          </cell>
        </row>
        <row r="246">
          <cell r="D246">
            <v>0</v>
          </cell>
        </row>
        <row r="247">
          <cell r="A247" t="str">
            <v>20205</v>
          </cell>
        </row>
        <row r="248">
          <cell r="A248" t="str">
            <v>20299</v>
          </cell>
        </row>
        <row r="249">
          <cell r="A249" t="str">
            <v>203</v>
          </cell>
        </row>
        <row r="249">
          <cell r="D249">
            <v>89</v>
          </cell>
        </row>
        <row r="250">
          <cell r="A250" t="str">
            <v>20301</v>
          </cell>
        </row>
        <row r="250">
          <cell r="D250">
            <v>0</v>
          </cell>
        </row>
        <row r="251">
          <cell r="A251" t="str">
            <v>2030101</v>
          </cell>
        </row>
        <row r="251">
          <cell r="D251">
            <v>0</v>
          </cell>
        </row>
        <row r="252">
          <cell r="A252" t="str">
            <v>2030102</v>
          </cell>
        </row>
        <row r="252">
          <cell r="D252">
            <v>0</v>
          </cell>
        </row>
        <row r="253">
          <cell r="A253" t="str">
            <v>2030199</v>
          </cell>
        </row>
        <row r="253">
          <cell r="D253">
            <v>0</v>
          </cell>
        </row>
        <row r="254">
          <cell r="A254" t="str">
            <v>20304</v>
          </cell>
        </row>
        <row r="254">
          <cell r="D254">
            <v>0</v>
          </cell>
        </row>
        <row r="255">
          <cell r="A255" t="str">
            <v>2030401</v>
          </cell>
        </row>
        <row r="255">
          <cell r="D255">
            <v>0</v>
          </cell>
        </row>
        <row r="256">
          <cell r="A256" t="str">
            <v>20305</v>
          </cell>
        </row>
        <row r="256">
          <cell r="D256">
            <v>0</v>
          </cell>
        </row>
        <row r="257">
          <cell r="A257" t="str">
            <v>2030501</v>
          </cell>
        </row>
        <row r="257">
          <cell r="D257">
            <v>0</v>
          </cell>
        </row>
        <row r="258">
          <cell r="A258" t="str">
            <v>20306</v>
          </cell>
        </row>
        <row r="258">
          <cell r="D258">
            <v>89</v>
          </cell>
        </row>
        <row r="259">
          <cell r="A259" t="str">
            <v>2030601</v>
          </cell>
        </row>
        <row r="259">
          <cell r="D259">
            <v>43</v>
          </cell>
        </row>
        <row r="260">
          <cell r="A260" t="str">
            <v>2030602</v>
          </cell>
        </row>
        <row r="260">
          <cell r="D260">
            <v>0</v>
          </cell>
        </row>
        <row r="261">
          <cell r="A261" t="str">
            <v>2030603</v>
          </cell>
        </row>
        <row r="261">
          <cell r="D261">
            <v>0</v>
          </cell>
        </row>
        <row r="262">
          <cell r="A262" t="str">
            <v>2030604</v>
          </cell>
        </row>
        <row r="262">
          <cell r="D262">
            <v>0</v>
          </cell>
        </row>
        <row r="263">
          <cell r="A263" t="str">
            <v>2030607</v>
          </cell>
        </row>
        <row r="263">
          <cell r="D263">
            <v>29.4</v>
          </cell>
        </row>
        <row r="264">
          <cell r="A264" t="str">
            <v>2030608</v>
          </cell>
        </row>
        <row r="264">
          <cell r="D264">
            <v>0</v>
          </cell>
        </row>
        <row r="265">
          <cell r="A265" t="str">
            <v>2030699</v>
          </cell>
        </row>
        <row r="265">
          <cell r="D265">
            <v>16.6</v>
          </cell>
        </row>
        <row r="266">
          <cell r="A266" t="str">
            <v>20399</v>
          </cell>
        </row>
        <row r="266">
          <cell r="D266">
            <v>0</v>
          </cell>
        </row>
        <row r="267">
          <cell r="A267" t="str">
            <v>2039999</v>
          </cell>
        </row>
        <row r="267">
          <cell r="D267">
            <v>0</v>
          </cell>
        </row>
        <row r="268">
          <cell r="A268" t="str">
            <v>204</v>
          </cell>
        </row>
        <row r="268">
          <cell r="D268">
            <v>8470.253966</v>
          </cell>
        </row>
        <row r="269">
          <cell r="A269" t="str">
            <v>20401</v>
          </cell>
        </row>
        <row r="269">
          <cell r="D269">
            <v>0</v>
          </cell>
        </row>
        <row r="270">
          <cell r="A270" t="str">
            <v>2040101</v>
          </cell>
        </row>
        <row r="270">
          <cell r="D270">
            <v>0</v>
          </cell>
        </row>
        <row r="271">
          <cell r="A271" t="str">
            <v>2040199</v>
          </cell>
        </row>
        <row r="271">
          <cell r="D271">
            <v>0</v>
          </cell>
        </row>
        <row r="272">
          <cell r="A272" t="str">
            <v>20402</v>
          </cell>
        </row>
        <row r="272">
          <cell r="D272">
            <v>7849.631671</v>
          </cell>
        </row>
        <row r="273">
          <cell r="A273" t="str">
            <v>2040201</v>
          </cell>
        </row>
        <row r="273">
          <cell r="D273">
            <v>7085.703671</v>
          </cell>
        </row>
        <row r="274">
          <cell r="A274" t="str">
            <v>2040202</v>
          </cell>
        </row>
        <row r="274">
          <cell r="D274">
            <v>222.328</v>
          </cell>
        </row>
        <row r="275">
          <cell r="A275" t="str">
            <v>2040203</v>
          </cell>
        </row>
        <row r="275">
          <cell r="D275">
            <v>0</v>
          </cell>
        </row>
        <row r="276">
          <cell r="A276" t="str">
            <v>2040219</v>
          </cell>
        </row>
        <row r="276">
          <cell r="D276">
            <v>338.1</v>
          </cell>
        </row>
        <row r="277">
          <cell r="A277" t="str">
            <v>2040220</v>
          </cell>
        </row>
        <row r="277">
          <cell r="D277">
            <v>198.5</v>
          </cell>
        </row>
        <row r="278">
          <cell r="A278" t="str">
            <v>2040221</v>
          </cell>
        </row>
        <row r="278">
          <cell r="D278">
            <v>0</v>
          </cell>
        </row>
        <row r="279">
          <cell r="A279" t="str">
            <v>2040222</v>
          </cell>
        </row>
        <row r="279">
          <cell r="D279">
            <v>0</v>
          </cell>
        </row>
        <row r="280">
          <cell r="A280" t="str">
            <v>2040223</v>
          </cell>
        </row>
        <row r="280">
          <cell r="D280">
            <v>0</v>
          </cell>
        </row>
        <row r="281">
          <cell r="A281" t="str">
            <v>2040250</v>
          </cell>
        </row>
        <row r="281">
          <cell r="D281">
            <v>0</v>
          </cell>
        </row>
        <row r="282">
          <cell r="A282" t="str">
            <v>2040299</v>
          </cell>
        </row>
        <row r="282">
          <cell r="D282">
            <v>5</v>
          </cell>
        </row>
        <row r="283">
          <cell r="A283" t="str">
            <v>20403</v>
          </cell>
        </row>
        <row r="283">
          <cell r="D283">
            <v>0</v>
          </cell>
        </row>
        <row r="284">
          <cell r="A284" t="str">
            <v>2040301</v>
          </cell>
        </row>
        <row r="284">
          <cell r="D284">
            <v>0</v>
          </cell>
        </row>
        <row r="285">
          <cell r="A285" t="str">
            <v>2040302</v>
          </cell>
        </row>
        <row r="285">
          <cell r="D285">
            <v>0</v>
          </cell>
        </row>
        <row r="286">
          <cell r="A286" t="str">
            <v>2040303</v>
          </cell>
        </row>
        <row r="286">
          <cell r="D286">
            <v>0</v>
          </cell>
        </row>
        <row r="287">
          <cell r="A287" t="str">
            <v>2040304</v>
          </cell>
        </row>
        <row r="287">
          <cell r="D287">
            <v>0</v>
          </cell>
        </row>
        <row r="288">
          <cell r="A288" t="str">
            <v>2040350</v>
          </cell>
        </row>
        <row r="288">
          <cell r="D288">
            <v>0</v>
          </cell>
        </row>
        <row r="289">
          <cell r="A289" t="str">
            <v>2040399</v>
          </cell>
        </row>
        <row r="289">
          <cell r="D289">
            <v>0</v>
          </cell>
        </row>
        <row r="290">
          <cell r="A290" t="str">
            <v>20404</v>
          </cell>
        </row>
        <row r="290">
          <cell r="D290">
            <v>13.86</v>
          </cell>
        </row>
        <row r="291">
          <cell r="A291" t="str">
            <v>2040401</v>
          </cell>
        </row>
        <row r="291">
          <cell r="D291">
            <v>13.86</v>
          </cell>
        </row>
        <row r="292">
          <cell r="A292" t="str">
            <v>2040402</v>
          </cell>
        </row>
        <row r="292">
          <cell r="D292">
            <v>0</v>
          </cell>
        </row>
        <row r="293">
          <cell r="A293" t="str">
            <v>2040403</v>
          </cell>
        </row>
        <row r="293">
          <cell r="D293">
            <v>0</v>
          </cell>
        </row>
        <row r="294">
          <cell r="A294" t="str">
            <v>2040409</v>
          </cell>
        </row>
        <row r="294">
          <cell r="D294">
            <v>0</v>
          </cell>
        </row>
        <row r="295">
          <cell r="A295" t="str">
            <v>2040410</v>
          </cell>
        </row>
        <row r="295">
          <cell r="D295">
            <v>0</v>
          </cell>
        </row>
        <row r="296">
          <cell r="A296" t="str">
            <v>2040450</v>
          </cell>
        </row>
        <row r="296">
          <cell r="D296">
            <v>0</v>
          </cell>
        </row>
        <row r="297">
          <cell r="A297" t="str">
            <v>2040499</v>
          </cell>
        </row>
        <row r="297">
          <cell r="D297">
            <v>0</v>
          </cell>
        </row>
        <row r="298">
          <cell r="A298" t="str">
            <v>20405</v>
          </cell>
        </row>
        <row r="298">
          <cell r="D298">
            <v>33.677784</v>
          </cell>
        </row>
        <row r="299">
          <cell r="A299" t="str">
            <v>2040501</v>
          </cell>
        </row>
        <row r="299">
          <cell r="D299">
            <v>0</v>
          </cell>
        </row>
        <row r="300">
          <cell r="A300" t="str">
            <v>2040502</v>
          </cell>
        </row>
        <row r="300">
          <cell r="D300">
            <v>0</v>
          </cell>
        </row>
        <row r="301">
          <cell r="A301" t="str">
            <v>2040503</v>
          </cell>
        </row>
        <row r="301">
          <cell r="D301">
            <v>0</v>
          </cell>
        </row>
        <row r="302">
          <cell r="A302" t="str">
            <v>2040504</v>
          </cell>
        </row>
        <row r="302">
          <cell r="D302">
            <v>0</v>
          </cell>
        </row>
        <row r="303">
          <cell r="A303" t="str">
            <v>2040505</v>
          </cell>
        </row>
        <row r="303">
          <cell r="D303">
            <v>0</v>
          </cell>
        </row>
        <row r="304">
          <cell r="A304" t="str">
            <v>2040506</v>
          </cell>
        </row>
        <row r="304">
          <cell r="D304">
            <v>0</v>
          </cell>
        </row>
        <row r="305">
          <cell r="A305" t="str">
            <v>2040550</v>
          </cell>
        </row>
        <row r="305">
          <cell r="D305">
            <v>0</v>
          </cell>
        </row>
        <row r="306">
          <cell r="A306" t="str">
            <v>2040599</v>
          </cell>
        </row>
        <row r="306">
          <cell r="D306">
            <v>33.677784</v>
          </cell>
        </row>
        <row r="307">
          <cell r="A307" t="str">
            <v>20406</v>
          </cell>
        </row>
        <row r="307">
          <cell r="D307">
            <v>568.084511</v>
          </cell>
        </row>
        <row r="308">
          <cell r="A308" t="str">
            <v>2040601</v>
          </cell>
        </row>
        <row r="308">
          <cell r="D308">
            <v>527.244511</v>
          </cell>
        </row>
        <row r="309">
          <cell r="A309" t="str">
            <v>2040602</v>
          </cell>
        </row>
        <row r="309">
          <cell r="D309">
            <v>0</v>
          </cell>
        </row>
        <row r="310">
          <cell r="A310" t="str">
            <v>2040603</v>
          </cell>
        </row>
        <row r="310">
          <cell r="D310">
            <v>0</v>
          </cell>
        </row>
        <row r="311">
          <cell r="A311" t="str">
            <v>2040604</v>
          </cell>
        </row>
        <row r="311">
          <cell r="D311">
            <v>8.84</v>
          </cell>
        </row>
        <row r="312">
          <cell r="A312" t="str">
            <v>2040605</v>
          </cell>
        </row>
        <row r="312">
          <cell r="D312">
            <v>12</v>
          </cell>
        </row>
        <row r="313">
          <cell r="A313" t="str">
            <v>2040606</v>
          </cell>
        </row>
        <row r="313">
          <cell r="D313">
            <v>0</v>
          </cell>
        </row>
        <row r="314">
          <cell r="A314" t="str">
            <v>2040607</v>
          </cell>
        </row>
        <row r="314">
          <cell r="D314">
            <v>5</v>
          </cell>
        </row>
        <row r="315">
          <cell r="A315" t="str">
            <v>2040608</v>
          </cell>
        </row>
        <row r="315">
          <cell r="D315">
            <v>0</v>
          </cell>
        </row>
        <row r="316">
          <cell r="A316" t="str">
            <v>2040610</v>
          </cell>
        </row>
        <row r="316">
          <cell r="D316">
            <v>5</v>
          </cell>
        </row>
        <row r="317">
          <cell r="A317" t="str">
            <v>2040612</v>
          </cell>
        </row>
        <row r="317">
          <cell r="D317">
            <v>10</v>
          </cell>
        </row>
        <row r="318">
          <cell r="A318" t="str">
            <v>2040613</v>
          </cell>
        </row>
        <row r="318">
          <cell r="D318">
            <v>0</v>
          </cell>
        </row>
        <row r="319">
          <cell r="A319" t="str">
            <v>2040650</v>
          </cell>
        </row>
        <row r="319">
          <cell r="D319">
            <v>0</v>
          </cell>
        </row>
        <row r="320">
          <cell r="A320" t="str">
            <v>2040699</v>
          </cell>
        </row>
        <row r="320">
          <cell r="D320">
            <v>0</v>
          </cell>
        </row>
        <row r="321">
          <cell r="A321" t="str">
            <v>20407</v>
          </cell>
        </row>
        <row r="321">
          <cell r="D321">
            <v>0</v>
          </cell>
        </row>
        <row r="322">
          <cell r="A322" t="str">
            <v>2040701</v>
          </cell>
        </row>
        <row r="322">
          <cell r="D322">
            <v>0</v>
          </cell>
        </row>
        <row r="323">
          <cell r="A323" t="str">
            <v>2040702</v>
          </cell>
        </row>
        <row r="323">
          <cell r="D323">
            <v>0</v>
          </cell>
        </row>
        <row r="324">
          <cell r="A324" t="str">
            <v>2040703</v>
          </cell>
        </row>
        <row r="324">
          <cell r="D324">
            <v>0</v>
          </cell>
        </row>
        <row r="325">
          <cell r="A325" t="str">
            <v>2040704</v>
          </cell>
        </row>
        <row r="325">
          <cell r="D325">
            <v>0</v>
          </cell>
        </row>
        <row r="326">
          <cell r="A326" t="str">
            <v>2040705</v>
          </cell>
        </row>
        <row r="326">
          <cell r="D326">
            <v>0</v>
          </cell>
        </row>
        <row r="327">
          <cell r="A327" t="str">
            <v>2040706</v>
          </cell>
        </row>
        <row r="327">
          <cell r="D327">
            <v>0</v>
          </cell>
        </row>
        <row r="328">
          <cell r="A328" t="str">
            <v>2040707</v>
          </cell>
        </row>
        <row r="328">
          <cell r="D328">
            <v>0</v>
          </cell>
        </row>
        <row r="329">
          <cell r="A329" t="str">
            <v>2040750</v>
          </cell>
        </row>
        <row r="329">
          <cell r="D329">
            <v>0</v>
          </cell>
        </row>
        <row r="330">
          <cell r="A330" t="str">
            <v>2040799</v>
          </cell>
        </row>
        <row r="330">
          <cell r="D330">
            <v>0</v>
          </cell>
        </row>
        <row r="331">
          <cell r="A331" t="str">
            <v>20408</v>
          </cell>
        </row>
        <row r="331">
          <cell r="D331">
            <v>0</v>
          </cell>
        </row>
        <row r="332">
          <cell r="A332" t="str">
            <v>2040801</v>
          </cell>
        </row>
        <row r="332">
          <cell r="D332">
            <v>0</v>
          </cell>
        </row>
        <row r="333">
          <cell r="A333" t="str">
            <v>2040802</v>
          </cell>
        </row>
        <row r="333">
          <cell r="D333">
            <v>0</v>
          </cell>
        </row>
        <row r="334">
          <cell r="A334" t="str">
            <v>2040803</v>
          </cell>
        </row>
        <row r="334">
          <cell r="D334">
            <v>0</v>
          </cell>
        </row>
        <row r="335">
          <cell r="A335" t="str">
            <v>2040804</v>
          </cell>
        </row>
        <row r="335">
          <cell r="D335">
            <v>0</v>
          </cell>
        </row>
        <row r="336">
          <cell r="A336" t="str">
            <v>2040805</v>
          </cell>
        </row>
        <row r="336">
          <cell r="D336">
            <v>0</v>
          </cell>
        </row>
        <row r="337">
          <cell r="A337" t="str">
            <v>2040806</v>
          </cell>
        </row>
        <row r="337">
          <cell r="D337">
            <v>0</v>
          </cell>
        </row>
        <row r="338">
          <cell r="A338" t="str">
            <v>2040807</v>
          </cell>
        </row>
        <row r="338">
          <cell r="D338">
            <v>0</v>
          </cell>
        </row>
        <row r="339">
          <cell r="A339" t="str">
            <v>2040850</v>
          </cell>
        </row>
        <row r="339">
          <cell r="D339">
            <v>0</v>
          </cell>
        </row>
        <row r="340">
          <cell r="A340" t="str">
            <v>2040899</v>
          </cell>
        </row>
        <row r="340">
          <cell r="D340">
            <v>0</v>
          </cell>
        </row>
        <row r="341">
          <cell r="A341" t="str">
            <v>20409</v>
          </cell>
        </row>
        <row r="341">
          <cell r="D341">
            <v>0</v>
          </cell>
        </row>
        <row r="342">
          <cell r="A342" t="str">
            <v>2040901</v>
          </cell>
        </row>
        <row r="342">
          <cell r="D342">
            <v>0</v>
          </cell>
        </row>
        <row r="343">
          <cell r="A343" t="str">
            <v>2040902</v>
          </cell>
        </row>
        <row r="343">
          <cell r="D343">
            <v>0</v>
          </cell>
        </row>
        <row r="344">
          <cell r="A344" t="str">
            <v>2040903</v>
          </cell>
        </row>
        <row r="344">
          <cell r="D344">
            <v>0</v>
          </cell>
        </row>
        <row r="345">
          <cell r="A345" t="str">
            <v>2040904</v>
          </cell>
        </row>
        <row r="345">
          <cell r="D345">
            <v>0</v>
          </cell>
        </row>
        <row r="346">
          <cell r="A346" t="str">
            <v>2040905</v>
          </cell>
        </row>
        <row r="346">
          <cell r="D346">
            <v>0</v>
          </cell>
        </row>
        <row r="347">
          <cell r="A347" t="str">
            <v>2040950</v>
          </cell>
        </row>
        <row r="347">
          <cell r="D347">
            <v>0</v>
          </cell>
        </row>
        <row r="348">
          <cell r="A348" t="str">
            <v>2040999</v>
          </cell>
        </row>
        <row r="348">
          <cell r="D348">
            <v>0</v>
          </cell>
        </row>
        <row r="349">
          <cell r="A349" t="str">
            <v>20410</v>
          </cell>
        </row>
        <row r="349">
          <cell r="D349">
            <v>0</v>
          </cell>
        </row>
        <row r="350">
          <cell r="A350" t="str">
            <v>2041001</v>
          </cell>
        </row>
        <row r="350">
          <cell r="D350">
            <v>0</v>
          </cell>
        </row>
        <row r="351">
          <cell r="A351" t="str">
            <v>2041002</v>
          </cell>
        </row>
        <row r="351">
          <cell r="D351">
            <v>0</v>
          </cell>
        </row>
        <row r="352">
          <cell r="A352" t="str">
            <v>2041006</v>
          </cell>
        </row>
        <row r="352">
          <cell r="D352">
            <v>0</v>
          </cell>
        </row>
        <row r="353">
          <cell r="A353" t="str">
            <v>2041007</v>
          </cell>
        </row>
        <row r="353">
          <cell r="D353">
            <v>0</v>
          </cell>
        </row>
        <row r="354">
          <cell r="A354" t="str">
            <v>2041099</v>
          </cell>
        </row>
        <row r="354">
          <cell r="D354">
            <v>0</v>
          </cell>
        </row>
        <row r="355">
          <cell r="A355" t="str">
            <v>20499</v>
          </cell>
        </row>
        <row r="355">
          <cell r="D355">
            <v>5</v>
          </cell>
        </row>
        <row r="356">
          <cell r="A356">
            <v>2049902</v>
          </cell>
        </row>
        <row r="356">
          <cell r="D356">
            <v>5</v>
          </cell>
        </row>
        <row r="357">
          <cell r="A357" t="str">
            <v>2049999</v>
          </cell>
        </row>
        <row r="357">
          <cell r="D357">
            <v>0</v>
          </cell>
        </row>
        <row r="358">
          <cell r="A358" t="str">
            <v>205</v>
          </cell>
        </row>
        <row r="358">
          <cell r="D358">
            <v>42478.259764</v>
          </cell>
        </row>
        <row r="359">
          <cell r="A359" t="str">
            <v>20501</v>
          </cell>
        </row>
        <row r="359">
          <cell r="D359">
            <v>675.553973</v>
          </cell>
        </row>
        <row r="360">
          <cell r="A360" t="str">
            <v>2050101</v>
          </cell>
        </row>
        <row r="360">
          <cell r="D360">
            <v>228.566961</v>
          </cell>
        </row>
        <row r="361">
          <cell r="A361" t="str">
            <v>2050102</v>
          </cell>
        </row>
        <row r="361">
          <cell r="D361">
            <v>0</v>
          </cell>
        </row>
        <row r="362">
          <cell r="A362" t="str">
            <v>2050103</v>
          </cell>
        </row>
        <row r="362">
          <cell r="D362">
            <v>0</v>
          </cell>
        </row>
        <row r="363">
          <cell r="A363" t="str">
            <v>2050199</v>
          </cell>
        </row>
        <row r="363">
          <cell r="D363">
            <v>446.987012</v>
          </cell>
        </row>
        <row r="364">
          <cell r="A364" t="str">
            <v>20502</v>
          </cell>
        </row>
        <row r="364">
          <cell r="D364">
            <v>39460.471899</v>
          </cell>
        </row>
        <row r="365">
          <cell r="A365" t="str">
            <v>2050201</v>
          </cell>
        </row>
        <row r="365">
          <cell r="D365">
            <v>2290.486332</v>
          </cell>
        </row>
        <row r="366">
          <cell r="A366" t="str">
            <v>2050202</v>
          </cell>
        </row>
        <row r="366">
          <cell r="D366">
            <v>19314.543018</v>
          </cell>
        </row>
        <row r="367">
          <cell r="A367" t="str">
            <v>2050203</v>
          </cell>
        </row>
        <row r="367">
          <cell r="D367">
            <v>10534.154353</v>
          </cell>
        </row>
        <row r="368">
          <cell r="A368" t="str">
            <v>2050204</v>
          </cell>
        </row>
        <row r="368">
          <cell r="D368">
            <v>6659.688196</v>
          </cell>
        </row>
        <row r="369">
          <cell r="A369" t="str">
            <v>2050205</v>
          </cell>
        </row>
        <row r="369">
          <cell r="D369">
            <v>0</v>
          </cell>
        </row>
        <row r="370">
          <cell r="A370" t="str">
            <v>2050299</v>
          </cell>
        </row>
        <row r="370">
          <cell r="D370">
            <v>661.6</v>
          </cell>
        </row>
        <row r="371">
          <cell r="A371" t="str">
            <v>20503</v>
          </cell>
        </row>
        <row r="371">
          <cell r="D371">
            <v>1047.463992</v>
          </cell>
        </row>
        <row r="372">
          <cell r="A372" t="str">
            <v>2050301</v>
          </cell>
        </row>
        <row r="372">
          <cell r="D372">
            <v>0</v>
          </cell>
        </row>
        <row r="373">
          <cell r="A373" t="str">
            <v>2050302</v>
          </cell>
        </row>
        <row r="373">
          <cell r="D373">
            <v>1047.463992</v>
          </cell>
        </row>
        <row r="374">
          <cell r="A374" t="str">
            <v>2050303</v>
          </cell>
        </row>
        <row r="374">
          <cell r="D374">
            <v>0</v>
          </cell>
        </row>
        <row r="375">
          <cell r="A375" t="str">
            <v>2050305</v>
          </cell>
        </row>
        <row r="375">
          <cell r="D375">
            <v>0</v>
          </cell>
        </row>
        <row r="376">
          <cell r="A376" t="str">
            <v>2050399</v>
          </cell>
        </row>
        <row r="376">
          <cell r="D376">
            <v>0</v>
          </cell>
        </row>
        <row r="377">
          <cell r="A377" t="str">
            <v>20504</v>
          </cell>
        </row>
        <row r="377">
          <cell r="D377">
            <v>0</v>
          </cell>
        </row>
        <row r="378">
          <cell r="A378" t="str">
            <v>2050401</v>
          </cell>
        </row>
        <row r="378">
          <cell r="D378">
            <v>0</v>
          </cell>
        </row>
        <row r="379">
          <cell r="A379" t="str">
            <v>2050402</v>
          </cell>
        </row>
        <row r="379">
          <cell r="D379">
            <v>0</v>
          </cell>
        </row>
        <row r="380">
          <cell r="A380" t="str">
            <v>2050403</v>
          </cell>
        </row>
        <row r="380">
          <cell r="D380">
            <v>0</v>
          </cell>
        </row>
        <row r="381">
          <cell r="A381" t="str">
            <v>2050404</v>
          </cell>
        </row>
        <row r="381">
          <cell r="D381">
            <v>0</v>
          </cell>
        </row>
        <row r="382">
          <cell r="A382" t="str">
            <v>2050499</v>
          </cell>
        </row>
        <row r="382">
          <cell r="D382">
            <v>0</v>
          </cell>
        </row>
        <row r="383">
          <cell r="A383" t="str">
            <v>20505</v>
          </cell>
        </row>
        <row r="383">
          <cell r="D383">
            <v>0</v>
          </cell>
        </row>
        <row r="384">
          <cell r="A384" t="str">
            <v>2050501</v>
          </cell>
        </row>
        <row r="384">
          <cell r="D384">
            <v>0</v>
          </cell>
        </row>
        <row r="385">
          <cell r="A385" t="str">
            <v>2050502</v>
          </cell>
        </row>
        <row r="385">
          <cell r="D385">
            <v>0</v>
          </cell>
        </row>
        <row r="386">
          <cell r="A386" t="str">
            <v>2050599</v>
          </cell>
        </row>
        <row r="386">
          <cell r="D386">
            <v>0</v>
          </cell>
        </row>
        <row r="387">
          <cell r="A387" t="str">
            <v>20506</v>
          </cell>
        </row>
        <row r="387">
          <cell r="D387">
            <v>0</v>
          </cell>
        </row>
        <row r="388">
          <cell r="A388" t="str">
            <v>2050601</v>
          </cell>
        </row>
        <row r="388">
          <cell r="D388">
            <v>0</v>
          </cell>
        </row>
        <row r="389">
          <cell r="A389" t="str">
            <v>2050602</v>
          </cell>
        </row>
        <row r="389">
          <cell r="D389">
            <v>0</v>
          </cell>
        </row>
        <row r="390">
          <cell r="A390" t="str">
            <v>2050699</v>
          </cell>
        </row>
        <row r="390">
          <cell r="D390">
            <v>0</v>
          </cell>
        </row>
        <row r="391">
          <cell r="A391" t="str">
            <v>20507</v>
          </cell>
        </row>
        <row r="391">
          <cell r="D391">
            <v>147.029248</v>
          </cell>
        </row>
        <row r="392">
          <cell r="A392" t="str">
            <v>2050701</v>
          </cell>
        </row>
        <row r="392">
          <cell r="D392">
            <v>147.029248</v>
          </cell>
        </row>
        <row r="393">
          <cell r="A393" t="str">
            <v>2050702</v>
          </cell>
        </row>
        <row r="393">
          <cell r="D393">
            <v>0</v>
          </cell>
        </row>
        <row r="394">
          <cell r="A394" t="str">
            <v>2050799</v>
          </cell>
        </row>
        <row r="394">
          <cell r="D394">
            <v>0</v>
          </cell>
        </row>
        <row r="395">
          <cell r="A395" t="str">
            <v>20508</v>
          </cell>
        </row>
        <row r="395">
          <cell r="D395">
            <v>312.330652</v>
          </cell>
        </row>
        <row r="396">
          <cell r="A396" t="str">
            <v>2050801</v>
          </cell>
        </row>
        <row r="396">
          <cell r="D396">
            <v>106.453244</v>
          </cell>
        </row>
        <row r="397">
          <cell r="A397" t="str">
            <v>2050802</v>
          </cell>
        </row>
        <row r="397">
          <cell r="D397">
            <v>205.877408</v>
          </cell>
        </row>
        <row r="398">
          <cell r="A398" t="str">
            <v>2050803</v>
          </cell>
        </row>
        <row r="398">
          <cell r="D398">
            <v>0</v>
          </cell>
        </row>
        <row r="399">
          <cell r="A399" t="str">
            <v>2050804</v>
          </cell>
        </row>
        <row r="399">
          <cell r="D399">
            <v>0</v>
          </cell>
        </row>
        <row r="400">
          <cell r="A400" t="str">
            <v>2050899</v>
          </cell>
        </row>
        <row r="400">
          <cell r="D400">
            <v>0</v>
          </cell>
        </row>
        <row r="401">
          <cell r="A401" t="str">
            <v>20509</v>
          </cell>
        </row>
        <row r="401">
          <cell r="D401">
            <v>820</v>
          </cell>
        </row>
        <row r="402">
          <cell r="A402" t="str">
            <v>2050901</v>
          </cell>
        </row>
        <row r="402">
          <cell r="D402">
            <v>0</v>
          </cell>
        </row>
        <row r="403">
          <cell r="A403" t="str">
            <v>2050902</v>
          </cell>
        </row>
        <row r="403">
          <cell r="D403">
            <v>0</v>
          </cell>
        </row>
        <row r="404">
          <cell r="A404" t="str">
            <v>2050903</v>
          </cell>
        </row>
        <row r="404">
          <cell r="D404">
            <v>0</v>
          </cell>
        </row>
        <row r="405">
          <cell r="A405" t="str">
            <v>2050904</v>
          </cell>
        </row>
        <row r="405">
          <cell r="D405">
            <v>0</v>
          </cell>
        </row>
        <row r="406">
          <cell r="A406" t="str">
            <v>2050905</v>
          </cell>
        </row>
        <row r="406">
          <cell r="D406">
            <v>0</v>
          </cell>
        </row>
        <row r="407">
          <cell r="A407" t="str">
            <v>2050999</v>
          </cell>
        </row>
        <row r="407">
          <cell r="D407">
            <v>820</v>
          </cell>
        </row>
        <row r="408">
          <cell r="A408" t="str">
            <v>20599</v>
          </cell>
        </row>
        <row r="408">
          <cell r="D408">
            <v>15.41</v>
          </cell>
        </row>
        <row r="409">
          <cell r="A409">
            <v>2059999</v>
          </cell>
        </row>
        <row r="409">
          <cell r="D409">
            <v>15.41</v>
          </cell>
        </row>
        <row r="410">
          <cell r="A410" t="str">
            <v>206</v>
          </cell>
        </row>
        <row r="410">
          <cell r="D410">
            <v>490.34702</v>
          </cell>
        </row>
        <row r="411">
          <cell r="A411" t="str">
            <v>20601</v>
          </cell>
        </row>
        <row r="411">
          <cell r="D411">
            <v>0</v>
          </cell>
        </row>
        <row r="412">
          <cell r="A412" t="str">
            <v>2060101</v>
          </cell>
        </row>
        <row r="412">
          <cell r="D412">
            <v>0</v>
          </cell>
        </row>
        <row r="413">
          <cell r="A413" t="str">
            <v>2060102</v>
          </cell>
        </row>
        <row r="413">
          <cell r="D413">
            <v>0</v>
          </cell>
        </row>
        <row r="414">
          <cell r="A414" t="str">
            <v>2060103</v>
          </cell>
        </row>
        <row r="414">
          <cell r="D414">
            <v>0</v>
          </cell>
        </row>
        <row r="415">
          <cell r="A415" t="str">
            <v>2060199</v>
          </cell>
        </row>
        <row r="415">
          <cell r="D415">
            <v>0</v>
          </cell>
        </row>
        <row r="416">
          <cell r="A416" t="str">
            <v>20602</v>
          </cell>
        </row>
        <row r="416">
          <cell r="D416">
            <v>0</v>
          </cell>
        </row>
        <row r="417">
          <cell r="A417" t="str">
            <v>2060201</v>
          </cell>
        </row>
        <row r="417">
          <cell r="D417">
            <v>0</v>
          </cell>
        </row>
        <row r="418">
          <cell r="A418" t="str">
            <v>2060203</v>
          </cell>
        </row>
        <row r="418">
          <cell r="D418">
            <v>0</v>
          </cell>
        </row>
        <row r="419">
          <cell r="A419" t="str">
            <v>2060204</v>
          </cell>
        </row>
        <row r="419">
          <cell r="D419">
            <v>0</v>
          </cell>
        </row>
        <row r="420">
          <cell r="A420" t="str">
            <v>2060205</v>
          </cell>
        </row>
        <row r="420">
          <cell r="D420">
            <v>0</v>
          </cell>
        </row>
        <row r="421">
          <cell r="A421" t="str">
            <v>2060206</v>
          </cell>
        </row>
        <row r="421">
          <cell r="D421">
            <v>0</v>
          </cell>
        </row>
        <row r="422">
          <cell r="A422" t="str">
            <v>2060207</v>
          </cell>
        </row>
        <row r="422">
          <cell r="D422">
            <v>0</v>
          </cell>
        </row>
        <row r="423">
          <cell r="A423">
            <v>2060208</v>
          </cell>
        </row>
        <row r="423">
          <cell r="D423">
            <v>0</v>
          </cell>
        </row>
        <row r="424">
          <cell r="A424" t="str">
            <v>2060299</v>
          </cell>
        </row>
        <row r="424">
          <cell r="D424">
            <v>0</v>
          </cell>
        </row>
        <row r="425">
          <cell r="A425" t="str">
            <v>20603</v>
          </cell>
        </row>
        <row r="425">
          <cell r="D425">
            <v>0</v>
          </cell>
        </row>
        <row r="426">
          <cell r="A426" t="str">
            <v>2060301</v>
          </cell>
        </row>
        <row r="426">
          <cell r="D426">
            <v>0</v>
          </cell>
        </row>
        <row r="427">
          <cell r="A427" t="str">
            <v>2060302</v>
          </cell>
        </row>
        <row r="427">
          <cell r="D427">
            <v>0</v>
          </cell>
        </row>
        <row r="428">
          <cell r="A428" t="str">
            <v>2060303</v>
          </cell>
        </row>
        <row r="428">
          <cell r="D428">
            <v>0</v>
          </cell>
        </row>
        <row r="429">
          <cell r="A429" t="str">
            <v>2060304</v>
          </cell>
        </row>
        <row r="429">
          <cell r="D429">
            <v>0</v>
          </cell>
        </row>
        <row r="430">
          <cell r="A430" t="str">
            <v>2060399</v>
          </cell>
        </row>
        <row r="430">
          <cell r="D430">
            <v>0</v>
          </cell>
        </row>
        <row r="431">
          <cell r="A431" t="str">
            <v>20604</v>
          </cell>
        </row>
        <row r="431">
          <cell r="D431">
            <v>38</v>
          </cell>
        </row>
        <row r="432">
          <cell r="A432" t="str">
            <v>2060401</v>
          </cell>
        </row>
        <row r="432">
          <cell r="D432">
            <v>0</v>
          </cell>
        </row>
        <row r="433">
          <cell r="A433" t="str">
            <v>2060404</v>
          </cell>
        </row>
        <row r="433">
          <cell r="D433">
            <v>0</v>
          </cell>
        </row>
        <row r="434">
          <cell r="A434">
            <v>2060405</v>
          </cell>
        </row>
        <row r="434">
          <cell r="D434">
            <v>0</v>
          </cell>
        </row>
        <row r="435">
          <cell r="A435" t="str">
            <v>2060499</v>
          </cell>
        </row>
        <row r="435">
          <cell r="D435">
            <v>38</v>
          </cell>
        </row>
        <row r="436">
          <cell r="A436" t="str">
            <v>20605</v>
          </cell>
        </row>
        <row r="436">
          <cell r="D436">
            <v>0</v>
          </cell>
        </row>
        <row r="437">
          <cell r="A437" t="str">
            <v>2060501</v>
          </cell>
        </row>
        <row r="437">
          <cell r="D437">
            <v>0</v>
          </cell>
        </row>
        <row r="438">
          <cell r="A438" t="str">
            <v>2060502</v>
          </cell>
        </row>
        <row r="438">
          <cell r="D438">
            <v>0</v>
          </cell>
        </row>
        <row r="439">
          <cell r="A439" t="str">
            <v>2060503</v>
          </cell>
        </row>
        <row r="439">
          <cell r="D439">
            <v>0</v>
          </cell>
        </row>
        <row r="440">
          <cell r="A440" t="str">
            <v>2060599</v>
          </cell>
        </row>
        <row r="440">
          <cell r="D440">
            <v>0</v>
          </cell>
        </row>
        <row r="441">
          <cell r="A441" t="str">
            <v>20606</v>
          </cell>
        </row>
        <row r="441">
          <cell r="D441">
            <v>39.66332</v>
          </cell>
        </row>
        <row r="442">
          <cell r="A442" t="str">
            <v>2060601</v>
          </cell>
        </row>
        <row r="442">
          <cell r="D442">
            <v>39.66332</v>
          </cell>
        </row>
        <row r="443">
          <cell r="A443" t="str">
            <v>2060602</v>
          </cell>
        </row>
        <row r="443">
          <cell r="D443">
            <v>0</v>
          </cell>
        </row>
        <row r="444">
          <cell r="A444" t="str">
            <v>2060603</v>
          </cell>
        </row>
        <row r="444">
          <cell r="D444">
            <v>0</v>
          </cell>
        </row>
        <row r="445">
          <cell r="A445" t="str">
            <v>2060699</v>
          </cell>
        </row>
        <row r="445">
          <cell r="D445">
            <v>0</v>
          </cell>
        </row>
        <row r="446">
          <cell r="A446" t="str">
            <v>20607</v>
          </cell>
        </row>
        <row r="446">
          <cell r="D446">
            <v>109.6837</v>
          </cell>
        </row>
        <row r="447">
          <cell r="A447" t="str">
            <v>2060701</v>
          </cell>
        </row>
        <row r="447">
          <cell r="D447">
            <v>66.3937</v>
          </cell>
        </row>
        <row r="448">
          <cell r="A448" t="str">
            <v>2060702</v>
          </cell>
        </row>
        <row r="448">
          <cell r="D448">
            <v>43.29</v>
          </cell>
        </row>
        <row r="449">
          <cell r="A449" t="str">
            <v>2060703</v>
          </cell>
        </row>
        <row r="449">
          <cell r="D449">
            <v>0</v>
          </cell>
        </row>
        <row r="450">
          <cell r="A450" t="str">
            <v>2060704</v>
          </cell>
        </row>
        <row r="450">
          <cell r="D450">
            <v>0</v>
          </cell>
        </row>
        <row r="451">
          <cell r="A451" t="str">
            <v>2060705</v>
          </cell>
        </row>
        <row r="451">
          <cell r="D451">
            <v>0</v>
          </cell>
        </row>
        <row r="452">
          <cell r="A452" t="str">
            <v>2060799</v>
          </cell>
        </row>
        <row r="452">
          <cell r="D452">
            <v>0</v>
          </cell>
        </row>
        <row r="453">
          <cell r="A453" t="str">
            <v>20608</v>
          </cell>
        </row>
        <row r="453">
          <cell r="D453">
            <v>0</v>
          </cell>
        </row>
        <row r="454">
          <cell r="A454" t="str">
            <v>2060801</v>
          </cell>
        </row>
        <row r="454">
          <cell r="D454">
            <v>0</v>
          </cell>
        </row>
        <row r="455">
          <cell r="A455" t="str">
            <v>2060802</v>
          </cell>
        </row>
        <row r="455">
          <cell r="D455">
            <v>0</v>
          </cell>
        </row>
        <row r="456">
          <cell r="A456" t="str">
            <v>2060899</v>
          </cell>
        </row>
        <row r="456">
          <cell r="D456">
            <v>0</v>
          </cell>
        </row>
        <row r="457">
          <cell r="A457" t="str">
            <v>20609</v>
          </cell>
        </row>
        <row r="457">
          <cell r="D457">
            <v>0</v>
          </cell>
        </row>
        <row r="458">
          <cell r="A458" t="str">
            <v>2060901</v>
          </cell>
        </row>
        <row r="458">
          <cell r="D458">
            <v>0</v>
          </cell>
        </row>
        <row r="459">
          <cell r="A459" t="str">
            <v>2060902</v>
          </cell>
        </row>
        <row r="459">
          <cell r="D459">
            <v>0</v>
          </cell>
        </row>
        <row r="460">
          <cell r="A460" t="str">
            <v>2060999</v>
          </cell>
        </row>
        <row r="460">
          <cell r="D460">
            <v>0</v>
          </cell>
        </row>
        <row r="461">
          <cell r="A461" t="str">
            <v>20699</v>
          </cell>
        </row>
        <row r="461">
          <cell r="D461">
            <v>303</v>
          </cell>
        </row>
        <row r="462">
          <cell r="A462" t="str">
            <v>2069901</v>
          </cell>
        </row>
        <row r="462">
          <cell r="D462">
            <v>0</v>
          </cell>
        </row>
        <row r="463">
          <cell r="A463" t="str">
            <v>2069902</v>
          </cell>
        </row>
        <row r="463">
          <cell r="D463">
            <v>0</v>
          </cell>
        </row>
        <row r="464">
          <cell r="A464" t="str">
            <v>2069903</v>
          </cell>
        </row>
        <row r="464">
          <cell r="D464">
            <v>0</v>
          </cell>
        </row>
        <row r="465">
          <cell r="A465" t="str">
            <v>2069999</v>
          </cell>
        </row>
        <row r="465">
          <cell r="D465">
            <v>303</v>
          </cell>
        </row>
        <row r="466">
          <cell r="A466" t="str">
            <v>207</v>
          </cell>
        </row>
        <row r="466">
          <cell r="D466">
            <v>1828.613738</v>
          </cell>
        </row>
        <row r="467">
          <cell r="A467" t="str">
            <v>20701</v>
          </cell>
        </row>
        <row r="467">
          <cell r="D467">
            <v>926.78019</v>
          </cell>
        </row>
        <row r="468">
          <cell r="A468" t="str">
            <v>2070101</v>
          </cell>
        </row>
        <row r="468">
          <cell r="D468">
            <v>342.146197</v>
          </cell>
        </row>
        <row r="469">
          <cell r="A469" t="str">
            <v>2070102</v>
          </cell>
        </row>
        <row r="469">
          <cell r="D469">
            <v>0</v>
          </cell>
        </row>
        <row r="470">
          <cell r="A470" t="str">
            <v>2070103</v>
          </cell>
        </row>
        <row r="470">
          <cell r="D470">
            <v>0</v>
          </cell>
        </row>
        <row r="471">
          <cell r="A471" t="str">
            <v>2070104</v>
          </cell>
        </row>
        <row r="471">
          <cell r="D471">
            <v>109.603364</v>
          </cell>
        </row>
        <row r="472">
          <cell r="A472" t="str">
            <v>2070105</v>
          </cell>
        </row>
        <row r="472">
          <cell r="D472">
            <v>0</v>
          </cell>
        </row>
        <row r="473">
          <cell r="A473" t="str">
            <v>2070106</v>
          </cell>
        </row>
        <row r="473">
          <cell r="D473">
            <v>0</v>
          </cell>
        </row>
        <row r="474">
          <cell r="A474" t="str">
            <v>2070107</v>
          </cell>
        </row>
        <row r="474">
          <cell r="D474">
            <v>0</v>
          </cell>
        </row>
        <row r="475">
          <cell r="A475" t="str">
            <v>2070108</v>
          </cell>
        </row>
        <row r="475">
          <cell r="D475">
            <v>0</v>
          </cell>
        </row>
        <row r="476">
          <cell r="A476" t="str">
            <v>2070109</v>
          </cell>
        </row>
        <row r="476">
          <cell r="D476">
            <v>473.030629</v>
          </cell>
        </row>
        <row r="477">
          <cell r="A477" t="str">
            <v>2070110</v>
          </cell>
        </row>
        <row r="477">
          <cell r="D477">
            <v>0</v>
          </cell>
        </row>
        <row r="478">
          <cell r="A478" t="str">
            <v>2070111</v>
          </cell>
        </row>
        <row r="478">
          <cell r="D478">
            <v>2</v>
          </cell>
        </row>
        <row r="479">
          <cell r="A479" t="str">
            <v>2070112</v>
          </cell>
        </row>
        <row r="479">
          <cell r="D479">
            <v>0</v>
          </cell>
        </row>
        <row r="480">
          <cell r="A480" t="str">
            <v>2070113</v>
          </cell>
        </row>
        <row r="480">
          <cell r="D480">
            <v>0</v>
          </cell>
        </row>
        <row r="481">
          <cell r="A481" t="str">
            <v>2070114</v>
          </cell>
        </row>
        <row r="481">
          <cell r="D481">
            <v>0</v>
          </cell>
        </row>
        <row r="482">
          <cell r="A482" t="str">
            <v>2070199</v>
          </cell>
        </row>
        <row r="482">
          <cell r="D482">
            <v>0</v>
          </cell>
        </row>
        <row r="483">
          <cell r="A483" t="str">
            <v>20702</v>
          </cell>
        </row>
        <row r="483">
          <cell r="D483">
            <v>295.302276</v>
          </cell>
        </row>
        <row r="484">
          <cell r="A484" t="str">
            <v>2070201</v>
          </cell>
        </row>
        <row r="484">
          <cell r="D484">
            <v>0</v>
          </cell>
        </row>
        <row r="485">
          <cell r="A485" t="str">
            <v>2070202</v>
          </cell>
        </row>
        <row r="485">
          <cell r="D485">
            <v>0</v>
          </cell>
        </row>
        <row r="486">
          <cell r="A486" t="str">
            <v>2070203</v>
          </cell>
        </row>
        <row r="486">
          <cell r="D486">
            <v>0</v>
          </cell>
        </row>
        <row r="487">
          <cell r="A487" t="str">
            <v>2070204</v>
          </cell>
        </row>
        <row r="487">
          <cell r="D487">
            <v>295.302276</v>
          </cell>
        </row>
        <row r="488">
          <cell r="A488" t="str">
            <v>2070205</v>
          </cell>
        </row>
        <row r="488">
          <cell r="D488">
            <v>0</v>
          </cell>
        </row>
        <row r="489">
          <cell r="A489" t="str">
            <v>2070206</v>
          </cell>
        </row>
        <row r="489">
          <cell r="D489">
            <v>0</v>
          </cell>
        </row>
        <row r="490">
          <cell r="A490" t="str">
            <v>2070299</v>
          </cell>
        </row>
        <row r="490">
          <cell r="D490">
            <v>0</v>
          </cell>
        </row>
        <row r="491">
          <cell r="A491" t="str">
            <v>20703</v>
          </cell>
        </row>
        <row r="491">
          <cell r="D491">
            <v>133.092988</v>
          </cell>
        </row>
        <row r="492">
          <cell r="A492" t="str">
            <v>2070301</v>
          </cell>
        </row>
        <row r="492">
          <cell r="D492">
            <v>0</v>
          </cell>
        </row>
        <row r="493">
          <cell r="A493" t="str">
            <v>2070302</v>
          </cell>
        </row>
        <row r="493">
          <cell r="D493">
            <v>0</v>
          </cell>
        </row>
        <row r="494">
          <cell r="A494" t="str">
            <v>2070303</v>
          </cell>
        </row>
        <row r="494">
          <cell r="D494">
            <v>0</v>
          </cell>
        </row>
        <row r="495">
          <cell r="A495" t="str">
            <v>2070304</v>
          </cell>
        </row>
        <row r="495">
          <cell r="D495">
            <v>0</v>
          </cell>
        </row>
        <row r="496">
          <cell r="A496" t="str">
            <v>2070305</v>
          </cell>
        </row>
        <row r="496">
          <cell r="D496">
            <v>0</v>
          </cell>
        </row>
        <row r="497">
          <cell r="A497" t="str">
            <v>2070306</v>
          </cell>
        </row>
        <row r="497">
          <cell r="D497">
            <v>0</v>
          </cell>
        </row>
        <row r="498">
          <cell r="A498" t="str">
            <v>2070307</v>
          </cell>
        </row>
        <row r="498">
          <cell r="D498">
            <v>0</v>
          </cell>
        </row>
        <row r="499">
          <cell r="A499" t="str">
            <v>2070308</v>
          </cell>
        </row>
        <row r="499">
          <cell r="D499">
            <v>133.092988</v>
          </cell>
        </row>
        <row r="500">
          <cell r="A500" t="str">
            <v>2070309</v>
          </cell>
        </row>
        <row r="500">
          <cell r="D500">
            <v>0</v>
          </cell>
        </row>
        <row r="501">
          <cell r="A501" t="str">
            <v>2070399</v>
          </cell>
        </row>
        <row r="501">
          <cell r="D501">
            <v>0</v>
          </cell>
        </row>
        <row r="502">
          <cell r="A502" t="str">
            <v>20706</v>
          </cell>
        </row>
        <row r="502">
          <cell r="D502">
            <v>0</v>
          </cell>
        </row>
        <row r="503">
          <cell r="A503" t="str">
            <v>2070601</v>
          </cell>
        </row>
        <row r="503">
          <cell r="D503">
            <v>0</v>
          </cell>
        </row>
        <row r="504">
          <cell r="A504" t="str">
            <v>2070602</v>
          </cell>
        </row>
        <row r="504">
          <cell r="D504">
            <v>0</v>
          </cell>
        </row>
        <row r="505">
          <cell r="A505" t="str">
            <v>2070603</v>
          </cell>
        </row>
        <row r="505">
          <cell r="D505">
            <v>0</v>
          </cell>
        </row>
        <row r="506">
          <cell r="A506" t="str">
            <v>2070604</v>
          </cell>
        </row>
        <row r="506">
          <cell r="D506">
            <v>0</v>
          </cell>
        </row>
        <row r="507">
          <cell r="A507" t="str">
            <v>2070605</v>
          </cell>
        </row>
        <row r="507">
          <cell r="D507">
            <v>0</v>
          </cell>
        </row>
        <row r="508">
          <cell r="A508" t="str">
            <v>2070606</v>
          </cell>
        </row>
        <row r="508">
          <cell r="D508">
            <v>0</v>
          </cell>
        </row>
        <row r="509">
          <cell r="A509" t="str">
            <v>2070607</v>
          </cell>
        </row>
        <row r="509">
          <cell r="D509">
            <v>0</v>
          </cell>
        </row>
        <row r="510">
          <cell r="A510" t="str">
            <v>2070699</v>
          </cell>
        </row>
        <row r="510">
          <cell r="D510">
            <v>0</v>
          </cell>
        </row>
        <row r="511">
          <cell r="A511" t="str">
            <v>20708</v>
          </cell>
        </row>
        <row r="511">
          <cell r="D511">
            <v>471.438284</v>
          </cell>
        </row>
        <row r="512">
          <cell r="A512" t="str">
            <v>2070801</v>
          </cell>
        </row>
        <row r="512">
          <cell r="D512">
            <v>0</v>
          </cell>
        </row>
        <row r="513">
          <cell r="A513" t="str">
            <v>2070802</v>
          </cell>
        </row>
        <row r="513">
          <cell r="D513">
            <v>0</v>
          </cell>
        </row>
        <row r="514">
          <cell r="A514" t="str">
            <v>2070803</v>
          </cell>
        </row>
        <row r="514">
          <cell r="D514">
            <v>0</v>
          </cell>
        </row>
        <row r="515">
          <cell r="A515" t="str">
            <v>2070806</v>
          </cell>
        </row>
        <row r="515">
          <cell r="D515">
            <v>0</v>
          </cell>
        </row>
        <row r="516">
          <cell r="A516" t="str">
            <v>2070807</v>
          </cell>
        </row>
        <row r="516">
          <cell r="D516">
            <v>0</v>
          </cell>
        </row>
        <row r="517">
          <cell r="A517" t="str">
            <v>2070808</v>
          </cell>
        </row>
        <row r="517">
          <cell r="D517">
            <v>426.438284</v>
          </cell>
        </row>
        <row r="518">
          <cell r="A518" t="str">
            <v>2070899</v>
          </cell>
        </row>
        <row r="518">
          <cell r="D518">
            <v>45</v>
          </cell>
        </row>
        <row r="519">
          <cell r="A519" t="str">
            <v>20799</v>
          </cell>
        </row>
        <row r="519">
          <cell r="D519">
            <v>2</v>
          </cell>
        </row>
        <row r="520">
          <cell r="A520" t="str">
            <v>2079902</v>
          </cell>
        </row>
        <row r="520">
          <cell r="D520">
            <v>0</v>
          </cell>
        </row>
        <row r="521">
          <cell r="A521" t="str">
            <v>2079903</v>
          </cell>
        </row>
        <row r="521">
          <cell r="D521">
            <v>0</v>
          </cell>
        </row>
        <row r="522">
          <cell r="A522" t="str">
            <v>2079999</v>
          </cell>
        </row>
        <row r="522">
          <cell r="D522">
            <v>2</v>
          </cell>
        </row>
        <row r="523">
          <cell r="A523" t="str">
            <v>208</v>
          </cell>
        </row>
        <row r="523">
          <cell r="D523">
            <v>34298.771855</v>
          </cell>
        </row>
        <row r="524">
          <cell r="A524" t="str">
            <v>20801</v>
          </cell>
        </row>
        <row r="524">
          <cell r="D524">
            <v>1637.69964</v>
          </cell>
        </row>
        <row r="525">
          <cell r="A525" t="str">
            <v>2080101</v>
          </cell>
        </row>
        <row r="525">
          <cell r="D525">
            <v>974.776353</v>
          </cell>
        </row>
        <row r="526">
          <cell r="A526" t="str">
            <v>2080102</v>
          </cell>
        </row>
        <row r="526">
          <cell r="D526">
            <v>0</v>
          </cell>
        </row>
        <row r="527">
          <cell r="A527" t="str">
            <v>2080103</v>
          </cell>
        </row>
        <row r="527">
          <cell r="D527">
            <v>0</v>
          </cell>
        </row>
        <row r="528">
          <cell r="A528" t="str">
            <v>2080104</v>
          </cell>
        </row>
        <row r="528">
          <cell r="D528">
            <v>0</v>
          </cell>
        </row>
        <row r="529">
          <cell r="A529" t="str">
            <v>2080105</v>
          </cell>
        </row>
        <row r="529">
          <cell r="D529">
            <v>103</v>
          </cell>
        </row>
        <row r="530">
          <cell r="A530" t="str">
            <v>2080106</v>
          </cell>
        </row>
        <row r="530">
          <cell r="D530">
            <v>0</v>
          </cell>
        </row>
        <row r="531">
          <cell r="A531" t="str">
            <v>2080107</v>
          </cell>
        </row>
        <row r="531">
          <cell r="D531">
            <v>0</v>
          </cell>
        </row>
        <row r="532">
          <cell r="A532" t="str">
            <v>2080108</v>
          </cell>
        </row>
        <row r="532">
          <cell r="D532">
            <v>3</v>
          </cell>
        </row>
        <row r="533">
          <cell r="A533" t="str">
            <v>2080109</v>
          </cell>
        </row>
        <row r="533">
          <cell r="D533">
            <v>492.989687</v>
          </cell>
        </row>
        <row r="534">
          <cell r="A534" t="str">
            <v>2080110</v>
          </cell>
        </row>
        <row r="534">
          <cell r="D534">
            <v>0</v>
          </cell>
        </row>
        <row r="535">
          <cell r="A535" t="str">
            <v>2080111</v>
          </cell>
        </row>
        <row r="535">
          <cell r="D535">
            <v>0</v>
          </cell>
        </row>
        <row r="536">
          <cell r="A536" t="str">
            <v>2080112</v>
          </cell>
        </row>
        <row r="536">
          <cell r="D536">
            <v>0</v>
          </cell>
        </row>
        <row r="537">
          <cell r="A537">
            <v>2080113</v>
          </cell>
        </row>
        <row r="537">
          <cell r="D537">
            <v>0</v>
          </cell>
        </row>
        <row r="538">
          <cell r="A538">
            <v>2080114</v>
          </cell>
        </row>
        <row r="538">
          <cell r="D538">
            <v>0</v>
          </cell>
        </row>
        <row r="539">
          <cell r="A539">
            <v>2080115</v>
          </cell>
        </row>
        <row r="539">
          <cell r="D539">
            <v>0</v>
          </cell>
        </row>
        <row r="540">
          <cell r="A540">
            <v>2080116</v>
          </cell>
        </row>
        <row r="540">
          <cell r="D540">
            <v>0</v>
          </cell>
        </row>
        <row r="541">
          <cell r="A541">
            <v>2080150</v>
          </cell>
        </row>
        <row r="541">
          <cell r="D541">
            <v>0</v>
          </cell>
        </row>
        <row r="542">
          <cell r="A542" t="str">
            <v>2080199</v>
          </cell>
        </row>
        <row r="542">
          <cell r="D542">
            <v>63.9336</v>
          </cell>
        </row>
        <row r="543">
          <cell r="A543" t="str">
            <v>20802</v>
          </cell>
        </row>
        <row r="543">
          <cell r="D543">
            <v>305.464778</v>
          </cell>
        </row>
        <row r="544">
          <cell r="A544" t="str">
            <v>2080201</v>
          </cell>
        </row>
        <row r="544">
          <cell r="D544">
            <v>302.014778</v>
          </cell>
        </row>
        <row r="545">
          <cell r="A545" t="str">
            <v>2080202</v>
          </cell>
        </row>
        <row r="545">
          <cell r="D545">
            <v>0</v>
          </cell>
        </row>
        <row r="546">
          <cell r="A546" t="str">
            <v>2080203</v>
          </cell>
        </row>
        <row r="546">
          <cell r="D546">
            <v>0</v>
          </cell>
        </row>
        <row r="547">
          <cell r="A547" t="str">
            <v>2080206</v>
          </cell>
        </row>
        <row r="547">
          <cell r="D547">
            <v>0</v>
          </cell>
        </row>
        <row r="548">
          <cell r="A548" t="str">
            <v>2080207</v>
          </cell>
        </row>
        <row r="548">
          <cell r="D548">
            <v>0</v>
          </cell>
        </row>
        <row r="549">
          <cell r="A549" t="str">
            <v>2080208</v>
          </cell>
        </row>
        <row r="549">
          <cell r="D549">
            <v>0</v>
          </cell>
        </row>
        <row r="550">
          <cell r="A550" t="str">
            <v>2080299</v>
          </cell>
        </row>
        <row r="550">
          <cell r="D550">
            <v>3.45</v>
          </cell>
        </row>
        <row r="551">
          <cell r="A551" t="str">
            <v>20804</v>
          </cell>
        </row>
        <row r="551">
          <cell r="D551">
            <v>0</v>
          </cell>
        </row>
        <row r="552">
          <cell r="A552" t="str">
            <v>2080402</v>
          </cell>
        </row>
        <row r="552">
          <cell r="D552">
            <v>0</v>
          </cell>
        </row>
        <row r="553">
          <cell r="A553" t="str">
            <v>20805</v>
          </cell>
        </row>
        <row r="553">
          <cell r="D553">
            <v>25124.58087</v>
          </cell>
        </row>
        <row r="554">
          <cell r="A554" t="str">
            <v>2080501</v>
          </cell>
        </row>
        <row r="554">
          <cell r="D554">
            <v>1374.274929</v>
          </cell>
        </row>
        <row r="555">
          <cell r="A555" t="str">
            <v>2080502</v>
          </cell>
        </row>
        <row r="555">
          <cell r="D555">
            <v>3205.258967</v>
          </cell>
        </row>
        <row r="556">
          <cell r="A556" t="str">
            <v>2080503</v>
          </cell>
        </row>
        <row r="556">
          <cell r="D556">
            <v>0</v>
          </cell>
        </row>
        <row r="557">
          <cell r="A557" t="str">
            <v>2080505</v>
          </cell>
        </row>
        <row r="557">
          <cell r="D557">
            <v>9900.903206</v>
          </cell>
        </row>
        <row r="558">
          <cell r="A558" t="str">
            <v>2080506</v>
          </cell>
        </row>
        <row r="558">
          <cell r="D558">
            <v>1037.143768</v>
          </cell>
        </row>
        <row r="559">
          <cell r="A559" t="str">
            <v>2080507</v>
          </cell>
        </row>
        <row r="559">
          <cell r="D559">
            <v>7207</v>
          </cell>
        </row>
        <row r="560">
          <cell r="A560">
            <v>2080508</v>
          </cell>
        </row>
        <row r="560">
          <cell r="D560">
            <v>0</v>
          </cell>
        </row>
        <row r="561">
          <cell r="A561" t="str">
            <v>2080599</v>
          </cell>
        </row>
        <row r="561">
          <cell r="D561">
            <v>2400</v>
          </cell>
        </row>
        <row r="562">
          <cell r="A562" t="str">
            <v>20806</v>
          </cell>
        </row>
        <row r="562">
          <cell r="D562">
            <v>0</v>
          </cell>
        </row>
        <row r="563">
          <cell r="A563" t="str">
            <v>2080601</v>
          </cell>
        </row>
        <row r="563">
          <cell r="D563">
            <v>0</v>
          </cell>
        </row>
        <row r="564">
          <cell r="A564" t="str">
            <v>2080602</v>
          </cell>
        </row>
        <row r="564">
          <cell r="D564">
            <v>0</v>
          </cell>
        </row>
        <row r="565">
          <cell r="A565" t="str">
            <v>2080699</v>
          </cell>
        </row>
        <row r="565">
          <cell r="D565">
            <v>0</v>
          </cell>
        </row>
        <row r="566">
          <cell r="A566" t="str">
            <v>20807</v>
          </cell>
        </row>
        <row r="566">
          <cell r="D566">
            <v>22</v>
          </cell>
        </row>
        <row r="567">
          <cell r="A567" t="str">
            <v>2080701</v>
          </cell>
        </row>
        <row r="567">
          <cell r="D567">
            <v>0</v>
          </cell>
        </row>
        <row r="568">
          <cell r="A568" t="str">
            <v>2080702</v>
          </cell>
        </row>
        <row r="568">
          <cell r="D568">
            <v>0</v>
          </cell>
        </row>
        <row r="569">
          <cell r="A569" t="str">
            <v>2080704</v>
          </cell>
        </row>
        <row r="569">
          <cell r="D569">
            <v>0</v>
          </cell>
        </row>
        <row r="570">
          <cell r="A570" t="str">
            <v>2080705</v>
          </cell>
        </row>
        <row r="570">
          <cell r="D570">
            <v>0</v>
          </cell>
        </row>
        <row r="571">
          <cell r="A571" t="str">
            <v>2080709</v>
          </cell>
        </row>
        <row r="571">
          <cell r="D571">
            <v>0</v>
          </cell>
        </row>
        <row r="572">
          <cell r="A572" t="str">
            <v>2080711</v>
          </cell>
        </row>
        <row r="572">
          <cell r="D572">
            <v>0</v>
          </cell>
        </row>
        <row r="573">
          <cell r="A573" t="str">
            <v>2080712</v>
          </cell>
        </row>
        <row r="573">
          <cell r="D573">
            <v>0</v>
          </cell>
        </row>
        <row r="574">
          <cell r="A574" t="str">
            <v>2080713</v>
          </cell>
        </row>
        <row r="574">
          <cell r="D574">
            <v>0</v>
          </cell>
        </row>
        <row r="575">
          <cell r="A575" t="str">
            <v>2080799</v>
          </cell>
        </row>
        <row r="575">
          <cell r="D575">
            <v>22</v>
          </cell>
        </row>
        <row r="576">
          <cell r="A576" t="str">
            <v>20808</v>
          </cell>
        </row>
        <row r="576">
          <cell r="D576">
            <v>1458.060474</v>
          </cell>
        </row>
        <row r="577">
          <cell r="A577" t="str">
            <v>2080801</v>
          </cell>
        </row>
        <row r="577">
          <cell r="D577">
            <v>863.379358</v>
          </cell>
        </row>
        <row r="578">
          <cell r="A578" t="str">
            <v>2080802</v>
          </cell>
        </row>
        <row r="578">
          <cell r="D578">
            <v>30.2382</v>
          </cell>
        </row>
        <row r="579">
          <cell r="A579" t="str">
            <v>2080803</v>
          </cell>
        </row>
        <row r="579">
          <cell r="D579">
            <v>28.56192</v>
          </cell>
        </row>
        <row r="580">
          <cell r="A580" t="str">
            <v>2080805</v>
          </cell>
        </row>
        <row r="580">
          <cell r="D580">
            <v>104.003</v>
          </cell>
        </row>
        <row r="581">
          <cell r="A581" t="str">
            <v>2080806</v>
          </cell>
        </row>
        <row r="581">
          <cell r="D581">
            <v>29.498</v>
          </cell>
        </row>
        <row r="582">
          <cell r="A582" t="str">
            <v>2080807</v>
          </cell>
        </row>
        <row r="582">
          <cell r="D582">
            <v>0</v>
          </cell>
        </row>
        <row r="583">
          <cell r="A583" t="str">
            <v>2080808</v>
          </cell>
        </row>
        <row r="583">
          <cell r="D583">
            <v>6</v>
          </cell>
        </row>
        <row r="584">
          <cell r="A584" t="str">
            <v>2080899</v>
          </cell>
        </row>
        <row r="584">
          <cell r="D584">
            <v>396.379996</v>
          </cell>
        </row>
        <row r="585">
          <cell r="A585" t="str">
            <v>20809</v>
          </cell>
        </row>
        <row r="585">
          <cell r="D585">
            <v>261.683566</v>
          </cell>
        </row>
        <row r="586">
          <cell r="A586" t="str">
            <v>2080901</v>
          </cell>
        </row>
        <row r="586">
          <cell r="D586">
            <v>107.5002</v>
          </cell>
        </row>
        <row r="587">
          <cell r="A587" t="str">
            <v>2080902</v>
          </cell>
        </row>
        <row r="587">
          <cell r="D587">
            <v>51.6</v>
          </cell>
        </row>
        <row r="588">
          <cell r="A588" t="str">
            <v>2080903</v>
          </cell>
        </row>
        <row r="588">
          <cell r="D588">
            <v>40.733316</v>
          </cell>
        </row>
        <row r="589">
          <cell r="A589" t="str">
            <v>2080904</v>
          </cell>
        </row>
        <row r="589">
          <cell r="D589">
            <v>33.05005</v>
          </cell>
        </row>
        <row r="590">
          <cell r="A590" t="str">
            <v>2080905</v>
          </cell>
        </row>
        <row r="590">
          <cell r="D590">
            <v>0</v>
          </cell>
        </row>
        <row r="591">
          <cell r="A591" t="str">
            <v>2080999</v>
          </cell>
        </row>
        <row r="591">
          <cell r="D591">
            <v>28.8</v>
          </cell>
        </row>
        <row r="592">
          <cell r="A592" t="str">
            <v>20810</v>
          </cell>
        </row>
        <row r="592">
          <cell r="D592">
            <v>886.6902</v>
          </cell>
        </row>
        <row r="593">
          <cell r="A593" t="str">
            <v>2081001</v>
          </cell>
        </row>
        <row r="593">
          <cell r="D593">
            <v>0</v>
          </cell>
        </row>
        <row r="594">
          <cell r="A594" t="str">
            <v>2081002</v>
          </cell>
        </row>
        <row r="594">
          <cell r="D594">
            <v>467.6902</v>
          </cell>
        </row>
        <row r="595">
          <cell r="A595" t="str">
            <v>2081003</v>
          </cell>
        </row>
        <row r="595">
          <cell r="D595">
            <v>0</v>
          </cell>
        </row>
        <row r="596">
          <cell r="A596" t="str">
            <v>2081004</v>
          </cell>
        </row>
        <row r="596">
          <cell r="D596">
            <v>243</v>
          </cell>
        </row>
        <row r="597">
          <cell r="A597" t="str">
            <v>2081005</v>
          </cell>
        </row>
        <row r="597">
          <cell r="D597">
            <v>0</v>
          </cell>
        </row>
        <row r="598">
          <cell r="A598" t="str">
            <v>2081006</v>
          </cell>
        </row>
        <row r="598">
          <cell r="D598">
            <v>176</v>
          </cell>
        </row>
        <row r="599">
          <cell r="A599" t="str">
            <v>2081099</v>
          </cell>
        </row>
        <row r="599">
          <cell r="D599">
            <v>0</v>
          </cell>
        </row>
        <row r="600">
          <cell r="A600" t="str">
            <v>20811</v>
          </cell>
        </row>
        <row r="600">
          <cell r="D600">
            <v>915.118627</v>
          </cell>
        </row>
        <row r="601">
          <cell r="A601" t="str">
            <v>2081101</v>
          </cell>
        </row>
        <row r="601">
          <cell r="D601">
            <v>131.241227</v>
          </cell>
        </row>
        <row r="602">
          <cell r="A602" t="str">
            <v>2081102</v>
          </cell>
        </row>
        <row r="602">
          <cell r="D602">
            <v>0</v>
          </cell>
        </row>
        <row r="603">
          <cell r="A603" t="str">
            <v>2081103</v>
          </cell>
        </row>
        <row r="603">
          <cell r="D603">
            <v>0</v>
          </cell>
        </row>
        <row r="604">
          <cell r="A604" t="str">
            <v>2081104</v>
          </cell>
        </row>
        <row r="604">
          <cell r="D604">
            <v>68.185</v>
          </cell>
        </row>
        <row r="605">
          <cell r="A605" t="str">
            <v>2081105</v>
          </cell>
        </row>
        <row r="605">
          <cell r="D605">
            <v>10</v>
          </cell>
        </row>
        <row r="606">
          <cell r="A606" t="str">
            <v>2081106</v>
          </cell>
        </row>
        <row r="606">
          <cell r="D606">
            <v>0</v>
          </cell>
        </row>
        <row r="607">
          <cell r="A607" t="str">
            <v>2081107</v>
          </cell>
        </row>
        <row r="607">
          <cell r="D607">
            <v>619.1424</v>
          </cell>
        </row>
        <row r="608">
          <cell r="A608" t="str">
            <v>2081199</v>
          </cell>
        </row>
        <row r="608">
          <cell r="D608">
            <v>86.55</v>
          </cell>
        </row>
        <row r="609">
          <cell r="A609" t="str">
            <v>20816</v>
          </cell>
        </row>
        <row r="609">
          <cell r="D609">
            <v>46.5391</v>
          </cell>
        </row>
        <row r="610">
          <cell r="A610" t="str">
            <v>2081601</v>
          </cell>
        </row>
        <row r="610">
          <cell r="D610">
            <v>46.5391</v>
          </cell>
        </row>
        <row r="611">
          <cell r="A611" t="str">
            <v>2081602</v>
          </cell>
        </row>
        <row r="611">
          <cell r="D611">
            <v>0</v>
          </cell>
        </row>
        <row r="612">
          <cell r="A612" t="str">
            <v>2081603</v>
          </cell>
        </row>
        <row r="612">
          <cell r="D612">
            <v>0</v>
          </cell>
        </row>
        <row r="613">
          <cell r="A613">
            <v>2081650</v>
          </cell>
        </row>
        <row r="613">
          <cell r="D613">
            <v>0</v>
          </cell>
        </row>
        <row r="614">
          <cell r="A614" t="str">
            <v>2081699</v>
          </cell>
        </row>
        <row r="614">
          <cell r="D614">
            <v>0</v>
          </cell>
        </row>
        <row r="615">
          <cell r="A615" t="str">
            <v>20819</v>
          </cell>
        </row>
        <row r="615">
          <cell r="D615">
            <v>529.8348</v>
          </cell>
        </row>
        <row r="616">
          <cell r="A616" t="str">
            <v>2081901</v>
          </cell>
        </row>
        <row r="616">
          <cell r="D616">
            <v>211.05</v>
          </cell>
        </row>
        <row r="617">
          <cell r="A617" t="str">
            <v>2081902</v>
          </cell>
        </row>
        <row r="617">
          <cell r="D617">
            <v>318.7848</v>
          </cell>
        </row>
        <row r="618">
          <cell r="A618" t="str">
            <v>20820</v>
          </cell>
        </row>
        <row r="618">
          <cell r="D618">
            <v>12.95</v>
          </cell>
        </row>
        <row r="619">
          <cell r="A619" t="str">
            <v>2082001</v>
          </cell>
        </row>
        <row r="619">
          <cell r="D619">
            <v>12.95</v>
          </cell>
        </row>
        <row r="620">
          <cell r="A620" t="str">
            <v>2082002</v>
          </cell>
        </row>
        <row r="620">
          <cell r="D620">
            <v>0</v>
          </cell>
        </row>
        <row r="621">
          <cell r="A621" t="str">
            <v>20821</v>
          </cell>
        </row>
        <row r="621">
          <cell r="D621">
            <v>81.12</v>
          </cell>
        </row>
        <row r="622">
          <cell r="A622" t="str">
            <v>2082101</v>
          </cell>
        </row>
        <row r="622">
          <cell r="D622">
            <v>27.12</v>
          </cell>
        </row>
        <row r="623">
          <cell r="A623" t="str">
            <v>2082102</v>
          </cell>
        </row>
        <row r="623">
          <cell r="D623">
            <v>54</v>
          </cell>
        </row>
        <row r="624">
          <cell r="A624" t="str">
            <v>20824</v>
          </cell>
        </row>
        <row r="624">
          <cell r="D624">
            <v>0</v>
          </cell>
        </row>
        <row r="625">
          <cell r="A625" t="str">
            <v>2082401</v>
          </cell>
        </row>
        <row r="625">
          <cell r="D625">
            <v>0</v>
          </cell>
        </row>
        <row r="626">
          <cell r="A626" t="str">
            <v>2082402</v>
          </cell>
        </row>
        <row r="626">
          <cell r="D626">
            <v>0</v>
          </cell>
        </row>
        <row r="627">
          <cell r="A627" t="str">
            <v>20825</v>
          </cell>
        </row>
        <row r="627">
          <cell r="D627">
            <v>129.276</v>
          </cell>
        </row>
        <row r="628">
          <cell r="A628" t="str">
            <v>2082501</v>
          </cell>
        </row>
        <row r="628">
          <cell r="D628">
            <v>0</v>
          </cell>
        </row>
        <row r="629">
          <cell r="A629" t="str">
            <v>2082502</v>
          </cell>
        </row>
        <row r="629">
          <cell r="D629">
            <v>129.276</v>
          </cell>
        </row>
        <row r="630">
          <cell r="A630" t="str">
            <v>20826</v>
          </cell>
        </row>
        <row r="630">
          <cell r="D630">
            <v>2114.6679</v>
          </cell>
        </row>
        <row r="631">
          <cell r="A631" t="str">
            <v>2082601</v>
          </cell>
        </row>
        <row r="631">
          <cell r="D631">
            <v>0</v>
          </cell>
        </row>
        <row r="632">
          <cell r="A632" t="str">
            <v>2082602</v>
          </cell>
        </row>
        <row r="632">
          <cell r="D632">
            <v>2114.6679</v>
          </cell>
        </row>
        <row r="633">
          <cell r="A633" t="str">
            <v>2082699</v>
          </cell>
        </row>
        <row r="633">
          <cell r="D633">
            <v>0</v>
          </cell>
        </row>
        <row r="634">
          <cell r="A634" t="str">
            <v>20827</v>
          </cell>
        </row>
        <row r="634">
          <cell r="D634">
            <v>31.9384</v>
          </cell>
        </row>
        <row r="635">
          <cell r="A635" t="str">
            <v>2082701</v>
          </cell>
        </row>
        <row r="635">
          <cell r="D635">
            <v>0</v>
          </cell>
        </row>
        <row r="636">
          <cell r="A636" t="str">
            <v>2082702</v>
          </cell>
        </row>
        <row r="636">
          <cell r="D636">
            <v>0</v>
          </cell>
        </row>
        <row r="637">
          <cell r="A637" t="str">
            <v>2082799</v>
          </cell>
        </row>
        <row r="637">
          <cell r="D637">
            <v>31.9384</v>
          </cell>
        </row>
        <row r="638">
          <cell r="A638" t="str">
            <v>20828</v>
          </cell>
        </row>
        <row r="638">
          <cell r="D638">
            <v>222.3725</v>
          </cell>
        </row>
        <row r="639">
          <cell r="A639" t="str">
            <v>2082801</v>
          </cell>
        </row>
        <row r="639">
          <cell r="D639">
            <v>94.012</v>
          </cell>
        </row>
        <row r="640">
          <cell r="A640" t="str">
            <v>2082802</v>
          </cell>
        </row>
        <row r="640">
          <cell r="D640">
            <v>0</v>
          </cell>
        </row>
        <row r="641">
          <cell r="A641" t="str">
            <v>2082803</v>
          </cell>
        </row>
        <row r="641">
          <cell r="D641">
            <v>0</v>
          </cell>
        </row>
        <row r="642">
          <cell r="A642" t="str">
            <v>2082804</v>
          </cell>
        </row>
        <row r="642">
          <cell r="D642">
            <v>22</v>
          </cell>
        </row>
        <row r="643">
          <cell r="A643" t="str">
            <v>2082805</v>
          </cell>
        </row>
        <row r="643">
          <cell r="D643">
            <v>0</v>
          </cell>
        </row>
        <row r="644">
          <cell r="A644" t="str">
            <v>2082806</v>
          </cell>
        </row>
        <row r="644">
          <cell r="D644">
            <v>0</v>
          </cell>
        </row>
        <row r="645">
          <cell r="A645" t="str">
            <v>2082850</v>
          </cell>
        </row>
        <row r="645">
          <cell r="D645">
            <v>106.3605</v>
          </cell>
        </row>
        <row r="646">
          <cell r="A646" t="str">
            <v>2082899</v>
          </cell>
        </row>
        <row r="646">
          <cell r="D646">
            <v>0</v>
          </cell>
        </row>
        <row r="647">
          <cell r="A647" t="str">
            <v>20830</v>
          </cell>
        </row>
        <row r="647">
          <cell r="D647">
            <v>90.173</v>
          </cell>
        </row>
        <row r="648">
          <cell r="A648" t="str">
            <v>2083001</v>
          </cell>
        </row>
        <row r="648">
          <cell r="D648">
            <v>90.173</v>
          </cell>
        </row>
        <row r="649">
          <cell r="A649" t="str">
            <v>2083099</v>
          </cell>
        </row>
        <row r="649">
          <cell r="D649">
            <v>0</v>
          </cell>
        </row>
        <row r="650">
          <cell r="A650" t="str">
            <v>20899</v>
          </cell>
        </row>
        <row r="650">
          <cell r="D650">
            <v>428.602</v>
          </cell>
        </row>
        <row r="651">
          <cell r="A651" t="str">
            <v>2089999</v>
          </cell>
        </row>
        <row r="651">
          <cell r="D651">
            <v>428.602</v>
          </cell>
        </row>
        <row r="652">
          <cell r="A652" t="str">
            <v>210</v>
          </cell>
        </row>
        <row r="652">
          <cell r="D652">
            <v>18388.766719</v>
          </cell>
        </row>
        <row r="653">
          <cell r="A653" t="str">
            <v>21001</v>
          </cell>
        </row>
        <row r="653">
          <cell r="D653">
            <v>353.159809</v>
          </cell>
        </row>
        <row r="654">
          <cell r="A654" t="str">
            <v>2100101</v>
          </cell>
        </row>
        <row r="654">
          <cell r="D654">
            <v>353.159809</v>
          </cell>
        </row>
        <row r="655">
          <cell r="A655" t="str">
            <v>2100102</v>
          </cell>
        </row>
        <row r="655">
          <cell r="D655">
            <v>0</v>
          </cell>
        </row>
        <row r="656">
          <cell r="A656" t="str">
            <v>2100103</v>
          </cell>
        </row>
        <row r="656">
          <cell r="D656">
            <v>0</v>
          </cell>
        </row>
        <row r="657">
          <cell r="A657" t="str">
            <v>2100199</v>
          </cell>
        </row>
        <row r="657">
          <cell r="D657">
            <v>0</v>
          </cell>
        </row>
        <row r="658">
          <cell r="A658" t="str">
            <v>21002</v>
          </cell>
        </row>
        <row r="658">
          <cell r="D658">
            <v>889.862067</v>
          </cell>
        </row>
        <row r="659">
          <cell r="A659" t="str">
            <v>2100201</v>
          </cell>
        </row>
        <row r="659">
          <cell r="D659">
            <v>343.428814</v>
          </cell>
        </row>
        <row r="660">
          <cell r="A660" t="str">
            <v>2100202</v>
          </cell>
        </row>
        <row r="660">
          <cell r="D660">
            <v>128.433253</v>
          </cell>
        </row>
        <row r="661">
          <cell r="A661" t="str">
            <v>2100203</v>
          </cell>
        </row>
        <row r="661">
          <cell r="D661">
            <v>0</v>
          </cell>
        </row>
        <row r="662">
          <cell r="A662" t="str">
            <v>2100204</v>
          </cell>
        </row>
        <row r="662">
          <cell r="D662">
            <v>0</v>
          </cell>
        </row>
        <row r="663">
          <cell r="A663" t="str">
            <v>2100205</v>
          </cell>
        </row>
        <row r="663">
          <cell r="D663">
            <v>0</v>
          </cell>
        </row>
        <row r="664">
          <cell r="A664" t="str">
            <v>2100206</v>
          </cell>
        </row>
        <row r="664">
          <cell r="D664">
            <v>0</v>
          </cell>
        </row>
        <row r="665">
          <cell r="A665" t="str">
            <v>2100207</v>
          </cell>
        </row>
        <row r="665">
          <cell r="D665">
            <v>0</v>
          </cell>
        </row>
        <row r="666">
          <cell r="A666" t="str">
            <v>2100208</v>
          </cell>
        </row>
        <row r="666">
          <cell r="D666">
            <v>0</v>
          </cell>
        </row>
        <row r="667">
          <cell r="A667" t="str">
            <v>2100209</v>
          </cell>
        </row>
        <row r="667">
          <cell r="D667">
            <v>0</v>
          </cell>
        </row>
        <row r="668">
          <cell r="A668" t="str">
            <v>2100210</v>
          </cell>
        </row>
        <row r="668">
          <cell r="D668">
            <v>0</v>
          </cell>
        </row>
        <row r="669">
          <cell r="A669" t="str">
            <v>2100211</v>
          </cell>
        </row>
        <row r="669">
          <cell r="D669">
            <v>0</v>
          </cell>
        </row>
        <row r="670">
          <cell r="A670" t="str">
            <v>2100212</v>
          </cell>
        </row>
        <row r="670">
          <cell r="D670">
            <v>0</v>
          </cell>
        </row>
        <row r="671">
          <cell r="A671" t="str">
            <v>2100213</v>
          </cell>
        </row>
        <row r="671">
          <cell r="D671">
            <v>0</v>
          </cell>
        </row>
        <row r="672">
          <cell r="A672" t="str">
            <v>2100299</v>
          </cell>
        </row>
        <row r="672">
          <cell r="D672">
            <v>418</v>
          </cell>
        </row>
        <row r="673">
          <cell r="A673" t="str">
            <v>21003</v>
          </cell>
        </row>
        <row r="673">
          <cell r="D673">
            <v>2481.164664</v>
          </cell>
        </row>
        <row r="674">
          <cell r="A674" t="str">
            <v>2100301</v>
          </cell>
        </row>
        <row r="674">
          <cell r="D674">
            <v>184.453572</v>
          </cell>
        </row>
        <row r="675">
          <cell r="A675" t="str">
            <v>2100302</v>
          </cell>
        </row>
        <row r="675">
          <cell r="D675">
            <v>2199.155092</v>
          </cell>
        </row>
        <row r="676">
          <cell r="A676" t="str">
            <v>2100399</v>
          </cell>
        </row>
        <row r="676">
          <cell r="D676">
            <v>97.556</v>
          </cell>
        </row>
        <row r="677">
          <cell r="A677" t="str">
            <v>21004</v>
          </cell>
        </row>
        <row r="677">
          <cell r="D677">
            <v>3034.8634</v>
          </cell>
        </row>
        <row r="678">
          <cell r="A678" t="str">
            <v>2100401</v>
          </cell>
        </row>
        <row r="678">
          <cell r="D678">
            <v>1349.179696</v>
          </cell>
        </row>
        <row r="679">
          <cell r="A679" t="str">
            <v>2100402</v>
          </cell>
        </row>
        <row r="679">
          <cell r="D679">
            <v>161.7791</v>
          </cell>
        </row>
        <row r="680">
          <cell r="A680" t="str">
            <v>2100403</v>
          </cell>
        </row>
        <row r="680">
          <cell r="D680">
            <v>685.643244</v>
          </cell>
        </row>
        <row r="681">
          <cell r="A681" t="str">
            <v>2100404</v>
          </cell>
        </row>
        <row r="681">
          <cell r="D681">
            <v>0</v>
          </cell>
        </row>
        <row r="682">
          <cell r="A682" t="str">
            <v>2100405</v>
          </cell>
        </row>
        <row r="682">
          <cell r="D682">
            <v>0</v>
          </cell>
        </row>
        <row r="683">
          <cell r="A683" t="str">
            <v>2100406</v>
          </cell>
        </row>
        <row r="683">
          <cell r="D683">
            <v>0</v>
          </cell>
        </row>
        <row r="684">
          <cell r="A684" t="str">
            <v>2100407</v>
          </cell>
        </row>
        <row r="684">
          <cell r="D684">
            <v>0</v>
          </cell>
        </row>
        <row r="685">
          <cell r="A685" t="str">
            <v>2100408</v>
          </cell>
        </row>
        <row r="685">
          <cell r="D685">
            <v>595.13</v>
          </cell>
        </row>
        <row r="686">
          <cell r="A686" t="str">
            <v>2100409</v>
          </cell>
        </row>
        <row r="686">
          <cell r="D686">
            <v>12.41</v>
          </cell>
        </row>
        <row r="687">
          <cell r="A687" t="str">
            <v>2100410</v>
          </cell>
        </row>
        <row r="687">
          <cell r="D687">
            <v>230.72136</v>
          </cell>
        </row>
        <row r="688">
          <cell r="A688" t="str">
            <v>2100499</v>
          </cell>
        </row>
        <row r="688">
          <cell r="D688">
            <v>0</v>
          </cell>
        </row>
        <row r="689">
          <cell r="A689" t="str">
            <v>21006</v>
          </cell>
        </row>
        <row r="689">
          <cell r="D689">
            <v>0</v>
          </cell>
        </row>
        <row r="690">
          <cell r="A690" t="str">
            <v>2100601</v>
          </cell>
        </row>
        <row r="690">
          <cell r="D690">
            <v>0</v>
          </cell>
        </row>
        <row r="691">
          <cell r="A691" t="str">
            <v>2100699</v>
          </cell>
        </row>
        <row r="691">
          <cell r="D691">
            <v>0</v>
          </cell>
        </row>
        <row r="692">
          <cell r="A692" t="str">
            <v>21007</v>
          </cell>
        </row>
        <row r="692">
          <cell r="D692">
            <v>542.48672</v>
          </cell>
        </row>
        <row r="693">
          <cell r="A693" t="str">
            <v>2100716</v>
          </cell>
        </row>
        <row r="693">
          <cell r="D693">
            <v>0</v>
          </cell>
        </row>
        <row r="694">
          <cell r="A694" t="str">
            <v>2100717</v>
          </cell>
        </row>
        <row r="694">
          <cell r="D694">
            <v>0</v>
          </cell>
        </row>
        <row r="695">
          <cell r="A695" t="str">
            <v>2100799</v>
          </cell>
        </row>
        <row r="695">
          <cell r="D695">
            <v>542.48672</v>
          </cell>
        </row>
        <row r="696">
          <cell r="A696" t="str">
            <v>21011</v>
          </cell>
        </row>
        <row r="696">
          <cell r="D696">
            <v>9919.316741</v>
          </cell>
        </row>
        <row r="697">
          <cell r="A697" t="str">
            <v>2101101</v>
          </cell>
        </row>
        <row r="697">
          <cell r="D697">
            <v>1292.029339</v>
          </cell>
        </row>
        <row r="698">
          <cell r="A698" t="str">
            <v>2101102</v>
          </cell>
        </row>
        <row r="698">
          <cell r="D698">
            <v>3911.254028</v>
          </cell>
        </row>
        <row r="699">
          <cell r="A699" t="str">
            <v>2101103</v>
          </cell>
        </row>
        <row r="699">
          <cell r="D699">
            <v>4217.321855</v>
          </cell>
        </row>
        <row r="700">
          <cell r="A700" t="str">
            <v>2101199</v>
          </cell>
        </row>
        <row r="700">
          <cell r="D700">
            <v>498.711519</v>
          </cell>
        </row>
        <row r="701">
          <cell r="A701" t="str">
            <v>21012</v>
          </cell>
        </row>
        <row r="701">
          <cell r="D701">
            <v>511.216</v>
          </cell>
        </row>
        <row r="702">
          <cell r="A702" t="str">
            <v>2101201</v>
          </cell>
        </row>
        <row r="702">
          <cell r="D702">
            <v>45.5</v>
          </cell>
        </row>
        <row r="703">
          <cell r="A703" t="str">
            <v>2101202</v>
          </cell>
        </row>
        <row r="703">
          <cell r="D703">
            <v>465.716</v>
          </cell>
        </row>
        <row r="704">
          <cell r="A704" t="str">
            <v>2101299</v>
          </cell>
        </row>
        <row r="704">
          <cell r="D704">
            <v>0</v>
          </cell>
        </row>
        <row r="705">
          <cell r="A705" t="str">
            <v>21013</v>
          </cell>
        </row>
        <row r="705">
          <cell r="D705">
            <v>0</v>
          </cell>
        </row>
        <row r="706">
          <cell r="A706" t="str">
            <v>2101301</v>
          </cell>
        </row>
        <row r="706">
          <cell r="D706">
            <v>0</v>
          </cell>
        </row>
        <row r="707">
          <cell r="A707" t="str">
            <v>2101302</v>
          </cell>
        </row>
        <row r="707">
          <cell r="D707">
            <v>0</v>
          </cell>
        </row>
        <row r="708">
          <cell r="A708" t="str">
            <v>2101399</v>
          </cell>
        </row>
        <row r="708">
          <cell r="D708">
            <v>0</v>
          </cell>
        </row>
        <row r="709">
          <cell r="A709" t="str">
            <v>21014</v>
          </cell>
        </row>
        <row r="709">
          <cell r="D709">
            <v>320.387418</v>
          </cell>
        </row>
        <row r="710">
          <cell r="A710" t="str">
            <v>2101401</v>
          </cell>
        </row>
        <row r="710">
          <cell r="D710">
            <v>320.387418</v>
          </cell>
        </row>
        <row r="711">
          <cell r="A711" t="str">
            <v>2101499</v>
          </cell>
        </row>
        <row r="711">
          <cell r="D711">
            <v>0</v>
          </cell>
        </row>
        <row r="712">
          <cell r="A712" t="str">
            <v>21015</v>
          </cell>
        </row>
        <row r="712">
          <cell r="D712">
            <v>311.1976</v>
          </cell>
        </row>
        <row r="713">
          <cell r="A713" t="str">
            <v>2101501</v>
          </cell>
        </row>
        <row r="713">
          <cell r="D713">
            <v>291.0276</v>
          </cell>
        </row>
        <row r="714">
          <cell r="A714" t="str">
            <v>2101502</v>
          </cell>
        </row>
        <row r="714">
          <cell r="D714">
            <v>0</v>
          </cell>
        </row>
        <row r="715">
          <cell r="A715" t="str">
            <v>2101503</v>
          </cell>
        </row>
        <row r="715">
          <cell r="D715">
            <v>0</v>
          </cell>
        </row>
        <row r="716">
          <cell r="A716" t="str">
            <v>2101504</v>
          </cell>
        </row>
        <row r="716">
          <cell r="D716">
            <v>0</v>
          </cell>
        </row>
        <row r="717">
          <cell r="A717" t="str">
            <v>2101505</v>
          </cell>
        </row>
        <row r="717">
          <cell r="D717">
            <v>20.17</v>
          </cell>
        </row>
        <row r="718">
          <cell r="A718" t="str">
            <v>2101506</v>
          </cell>
        </row>
        <row r="718">
          <cell r="D718">
            <v>0</v>
          </cell>
        </row>
        <row r="719">
          <cell r="A719" t="str">
            <v>2101550</v>
          </cell>
        </row>
        <row r="719">
          <cell r="D719">
            <v>0</v>
          </cell>
        </row>
        <row r="720">
          <cell r="A720" t="str">
            <v>2101599</v>
          </cell>
        </row>
        <row r="720">
          <cell r="D720">
            <v>0</v>
          </cell>
        </row>
        <row r="721">
          <cell r="A721" t="str">
            <v>21016</v>
          </cell>
        </row>
        <row r="721">
          <cell r="D721">
            <v>0</v>
          </cell>
        </row>
        <row r="722">
          <cell r="A722" t="str">
            <v>2101601</v>
          </cell>
        </row>
        <row r="722">
          <cell r="D722">
            <v>0</v>
          </cell>
        </row>
        <row r="723">
          <cell r="A723">
            <v>21017</v>
          </cell>
        </row>
        <row r="723">
          <cell r="D723">
            <v>0</v>
          </cell>
        </row>
        <row r="724">
          <cell r="A724">
            <v>2101701</v>
          </cell>
        </row>
        <row r="724">
          <cell r="D724">
            <v>0</v>
          </cell>
        </row>
        <row r="725">
          <cell r="A725">
            <v>2101702</v>
          </cell>
        </row>
        <row r="725">
          <cell r="D725">
            <v>0</v>
          </cell>
        </row>
        <row r="726">
          <cell r="A726">
            <v>2101703</v>
          </cell>
        </row>
        <row r="726">
          <cell r="D726">
            <v>0</v>
          </cell>
        </row>
        <row r="727">
          <cell r="A727">
            <v>2101704</v>
          </cell>
        </row>
        <row r="727">
          <cell r="D727">
            <v>0</v>
          </cell>
        </row>
        <row r="728">
          <cell r="A728">
            <v>2101799</v>
          </cell>
        </row>
        <row r="728">
          <cell r="D728">
            <v>0</v>
          </cell>
        </row>
        <row r="729">
          <cell r="A729">
            <v>21018</v>
          </cell>
        </row>
        <row r="729">
          <cell r="D729">
            <v>0</v>
          </cell>
        </row>
        <row r="730">
          <cell r="A730">
            <v>2101801</v>
          </cell>
        </row>
        <row r="730">
          <cell r="D730">
            <v>0</v>
          </cell>
        </row>
        <row r="731">
          <cell r="A731">
            <v>2101802</v>
          </cell>
        </row>
        <row r="731">
          <cell r="D731">
            <v>0</v>
          </cell>
        </row>
        <row r="732">
          <cell r="A732">
            <v>2101803</v>
          </cell>
        </row>
        <row r="732">
          <cell r="D732">
            <v>0</v>
          </cell>
        </row>
        <row r="733">
          <cell r="A733">
            <v>2101899</v>
          </cell>
        </row>
        <row r="733">
          <cell r="D733">
            <v>0</v>
          </cell>
        </row>
        <row r="734">
          <cell r="A734" t="str">
            <v>21099</v>
          </cell>
        </row>
        <row r="734">
          <cell r="D734">
            <v>25.1123</v>
          </cell>
        </row>
        <row r="735">
          <cell r="A735">
            <v>2109999</v>
          </cell>
        </row>
        <row r="735">
          <cell r="D735">
            <v>25.1123</v>
          </cell>
        </row>
        <row r="736">
          <cell r="A736" t="str">
            <v>211</v>
          </cell>
        </row>
        <row r="736">
          <cell r="D736">
            <v>1105.49</v>
          </cell>
        </row>
        <row r="737">
          <cell r="A737" t="str">
            <v>21101</v>
          </cell>
        </row>
        <row r="737">
          <cell r="D737">
            <v>0</v>
          </cell>
        </row>
        <row r="738">
          <cell r="A738" t="str">
            <v>2110101</v>
          </cell>
        </row>
        <row r="738">
          <cell r="D738">
            <v>0</v>
          </cell>
        </row>
        <row r="739">
          <cell r="A739" t="str">
            <v>2110102</v>
          </cell>
        </row>
        <row r="739">
          <cell r="D739">
            <v>0</v>
          </cell>
        </row>
        <row r="740">
          <cell r="A740" t="str">
            <v>2110103</v>
          </cell>
        </row>
        <row r="740">
          <cell r="D740">
            <v>0</v>
          </cell>
        </row>
        <row r="741">
          <cell r="A741" t="str">
            <v>2110104</v>
          </cell>
        </row>
        <row r="741">
          <cell r="D741">
            <v>0</v>
          </cell>
        </row>
        <row r="742">
          <cell r="A742" t="str">
            <v>2110105</v>
          </cell>
        </row>
        <row r="742">
          <cell r="D742">
            <v>0</v>
          </cell>
        </row>
        <row r="743">
          <cell r="A743" t="str">
            <v>2110106</v>
          </cell>
        </row>
        <row r="743">
          <cell r="D743">
            <v>0</v>
          </cell>
        </row>
        <row r="744">
          <cell r="A744" t="str">
            <v>2110107</v>
          </cell>
        </row>
        <row r="744">
          <cell r="D744">
            <v>0</v>
          </cell>
        </row>
        <row r="745">
          <cell r="A745" t="str">
            <v>2110108</v>
          </cell>
        </row>
        <row r="745">
          <cell r="D745">
            <v>0</v>
          </cell>
        </row>
        <row r="746">
          <cell r="A746" t="str">
            <v>2110199</v>
          </cell>
        </row>
        <row r="746">
          <cell r="D746">
            <v>0</v>
          </cell>
        </row>
        <row r="747">
          <cell r="A747" t="str">
            <v>21102</v>
          </cell>
        </row>
        <row r="747">
          <cell r="D747">
            <v>0</v>
          </cell>
        </row>
        <row r="748">
          <cell r="A748" t="str">
            <v>2110203</v>
          </cell>
        </row>
        <row r="748">
          <cell r="D748">
            <v>0</v>
          </cell>
        </row>
        <row r="749">
          <cell r="A749" t="str">
            <v>2110204</v>
          </cell>
        </row>
        <row r="749">
          <cell r="D749">
            <v>0</v>
          </cell>
        </row>
        <row r="750">
          <cell r="A750" t="str">
            <v>2110299</v>
          </cell>
        </row>
        <row r="750">
          <cell r="D750">
            <v>0</v>
          </cell>
        </row>
        <row r="751">
          <cell r="A751" t="str">
            <v>21103</v>
          </cell>
        </row>
        <row r="751">
          <cell r="D751">
            <v>1010</v>
          </cell>
        </row>
        <row r="752">
          <cell r="A752" t="str">
            <v>2110301</v>
          </cell>
        </row>
        <row r="752">
          <cell r="D752">
            <v>0</v>
          </cell>
        </row>
        <row r="753">
          <cell r="A753" t="str">
            <v>2110302</v>
          </cell>
        </row>
        <row r="753">
          <cell r="D753">
            <v>1010</v>
          </cell>
        </row>
        <row r="754">
          <cell r="A754" t="str">
            <v>2110303</v>
          </cell>
        </row>
        <row r="754">
          <cell r="D754">
            <v>0</v>
          </cell>
        </row>
        <row r="755">
          <cell r="A755" t="str">
            <v>2110304</v>
          </cell>
        </row>
        <row r="755">
          <cell r="D755">
            <v>0</v>
          </cell>
        </row>
        <row r="756">
          <cell r="A756" t="str">
            <v>2110305</v>
          </cell>
        </row>
        <row r="756">
          <cell r="D756">
            <v>0</v>
          </cell>
        </row>
        <row r="757">
          <cell r="A757" t="str">
            <v>2110306</v>
          </cell>
        </row>
        <row r="757">
          <cell r="D757">
            <v>0</v>
          </cell>
        </row>
        <row r="758">
          <cell r="A758" t="str">
            <v>2110307</v>
          </cell>
        </row>
        <row r="758">
          <cell r="D758">
            <v>0</v>
          </cell>
        </row>
        <row r="759">
          <cell r="A759" t="str">
            <v>2110399</v>
          </cell>
        </row>
        <row r="759">
          <cell r="D759">
            <v>0</v>
          </cell>
        </row>
        <row r="760">
          <cell r="A760" t="str">
            <v>21104</v>
          </cell>
        </row>
        <row r="760">
          <cell r="D760">
            <v>90</v>
          </cell>
        </row>
        <row r="761">
          <cell r="A761" t="str">
            <v>2110401</v>
          </cell>
        </row>
        <row r="761">
          <cell r="D761">
            <v>0</v>
          </cell>
        </row>
        <row r="762">
          <cell r="A762" t="str">
            <v>2110402</v>
          </cell>
        </row>
        <row r="762">
          <cell r="D762">
            <v>90</v>
          </cell>
        </row>
        <row r="763">
          <cell r="A763" t="str">
            <v>2110404</v>
          </cell>
        </row>
        <row r="763">
          <cell r="D763">
            <v>0</v>
          </cell>
        </row>
        <row r="764">
          <cell r="A764" t="str">
            <v>2110405</v>
          </cell>
        </row>
        <row r="764">
          <cell r="D764">
            <v>0</v>
          </cell>
        </row>
        <row r="765">
          <cell r="A765" t="str">
            <v>2110406</v>
          </cell>
        </row>
        <row r="765">
          <cell r="D765">
            <v>0</v>
          </cell>
        </row>
        <row r="766">
          <cell r="A766" t="str">
            <v>2110499</v>
          </cell>
        </row>
        <row r="766">
          <cell r="D766">
            <v>0</v>
          </cell>
        </row>
        <row r="767">
          <cell r="A767" t="str">
            <v>21105</v>
          </cell>
        </row>
        <row r="767">
          <cell r="D767">
            <v>0</v>
          </cell>
        </row>
        <row r="768">
          <cell r="A768" t="str">
            <v>2110501</v>
          </cell>
        </row>
        <row r="768">
          <cell r="D768">
            <v>0</v>
          </cell>
        </row>
        <row r="769">
          <cell r="A769" t="str">
            <v>2110502</v>
          </cell>
        </row>
        <row r="769">
          <cell r="D769">
            <v>0</v>
          </cell>
        </row>
        <row r="770">
          <cell r="A770" t="str">
            <v>2110503</v>
          </cell>
        </row>
        <row r="770">
          <cell r="D770">
            <v>0</v>
          </cell>
        </row>
        <row r="771">
          <cell r="A771" t="str">
            <v>2110506</v>
          </cell>
        </row>
        <row r="771">
          <cell r="D771">
            <v>0</v>
          </cell>
        </row>
        <row r="772">
          <cell r="A772" t="str">
            <v>2110507</v>
          </cell>
        </row>
        <row r="772">
          <cell r="D772">
            <v>0</v>
          </cell>
        </row>
        <row r="773">
          <cell r="A773" t="str">
            <v>2110599</v>
          </cell>
        </row>
        <row r="773">
          <cell r="D773">
            <v>0</v>
          </cell>
        </row>
        <row r="774">
          <cell r="A774" t="str">
            <v>21106</v>
          </cell>
        </row>
        <row r="774">
          <cell r="D774">
            <v>5.49</v>
          </cell>
        </row>
        <row r="775">
          <cell r="A775" t="str">
            <v>2110602</v>
          </cell>
        </row>
        <row r="775">
          <cell r="D775">
            <v>5.49</v>
          </cell>
        </row>
        <row r="776">
          <cell r="A776" t="str">
            <v>2110603</v>
          </cell>
        </row>
        <row r="776">
          <cell r="D776">
            <v>0</v>
          </cell>
        </row>
        <row r="777">
          <cell r="A777" t="str">
            <v>2110604</v>
          </cell>
        </row>
        <row r="777">
          <cell r="D777">
            <v>0</v>
          </cell>
        </row>
        <row r="778">
          <cell r="A778" t="str">
            <v>2110605</v>
          </cell>
        </row>
        <row r="778">
          <cell r="D778">
            <v>0</v>
          </cell>
        </row>
        <row r="779">
          <cell r="A779" t="str">
            <v>2110699</v>
          </cell>
        </row>
        <row r="779">
          <cell r="D779">
            <v>0</v>
          </cell>
        </row>
        <row r="780">
          <cell r="A780" t="str">
            <v>21107</v>
          </cell>
        </row>
        <row r="780">
          <cell r="D780">
            <v>0</v>
          </cell>
        </row>
        <row r="781">
          <cell r="A781" t="str">
            <v>2110704</v>
          </cell>
        </row>
        <row r="781">
          <cell r="D781">
            <v>0</v>
          </cell>
        </row>
        <row r="782">
          <cell r="A782" t="str">
            <v>2110799</v>
          </cell>
        </row>
        <row r="782">
          <cell r="D782">
            <v>0</v>
          </cell>
        </row>
        <row r="783">
          <cell r="A783" t="str">
            <v>21108</v>
          </cell>
        </row>
        <row r="783">
          <cell r="D783">
            <v>0</v>
          </cell>
        </row>
        <row r="784">
          <cell r="A784" t="str">
            <v>2110804</v>
          </cell>
        </row>
        <row r="784">
          <cell r="D784">
            <v>0</v>
          </cell>
        </row>
        <row r="785">
          <cell r="A785" t="str">
            <v>2110899</v>
          </cell>
        </row>
        <row r="785">
          <cell r="D785">
            <v>0</v>
          </cell>
        </row>
        <row r="786">
          <cell r="A786" t="str">
            <v>21109</v>
          </cell>
        </row>
        <row r="786">
          <cell r="D786">
            <v>0</v>
          </cell>
        </row>
        <row r="787">
          <cell r="A787">
            <v>2110901</v>
          </cell>
        </row>
        <row r="787">
          <cell r="D787">
            <v>0</v>
          </cell>
        </row>
        <row r="788">
          <cell r="A788" t="str">
            <v>21110</v>
          </cell>
        </row>
        <row r="788">
          <cell r="D788">
            <v>0</v>
          </cell>
        </row>
        <row r="789">
          <cell r="A789">
            <v>2111001</v>
          </cell>
        </row>
        <row r="789">
          <cell r="D789">
            <v>0</v>
          </cell>
        </row>
        <row r="790">
          <cell r="A790" t="str">
            <v>21111</v>
          </cell>
        </row>
        <row r="790">
          <cell r="D790">
            <v>0</v>
          </cell>
        </row>
        <row r="791">
          <cell r="A791" t="str">
            <v>2111101</v>
          </cell>
        </row>
        <row r="791">
          <cell r="D791">
            <v>0</v>
          </cell>
        </row>
        <row r="792">
          <cell r="A792" t="str">
            <v>2111102</v>
          </cell>
        </row>
        <row r="792">
          <cell r="D792">
            <v>0</v>
          </cell>
        </row>
        <row r="793">
          <cell r="A793" t="str">
            <v>2111103</v>
          </cell>
        </row>
        <row r="793">
          <cell r="D793">
            <v>0</v>
          </cell>
        </row>
        <row r="794">
          <cell r="A794" t="str">
            <v>2111104</v>
          </cell>
        </row>
        <row r="794">
          <cell r="D794">
            <v>0</v>
          </cell>
        </row>
        <row r="795">
          <cell r="A795" t="str">
            <v>2111199</v>
          </cell>
        </row>
        <row r="795">
          <cell r="D795">
            <v>0</v>
          </cell>
        </row>
        <row r="796">
          <cell r="A796" t="str">
            <v>21112</v>
          </cell>
        </row>
        <row r="796">
          <cell r="D796">
            <v>0</v>
          </cell>
        </row>
        <row r="797">
          <cell r="A797" t="str">
            <v>2111201</v>
          </cell>
        </row>
        <row r="797">
          <cell r="D797">
            <v>0</v>
          </cell>
        </row>
        <row r="798">
          <cell r="A798" t="str">
            <v>21113</v>
          </cell>
        </row>
        <row r="798">
          <cell r="D798">
            <v>0</v>
          </cell>
        </row>
        <row r="799">
          <cell r="A799" t="str">
            <v>2111301</v>
          </cell>
        </row>
        <row r="799">
          <cell r="D799">
            <v>0</v>
          </cell>
        </row>
        <row r="800">
          <cell r="A800" t="str">
            <v>21114</v>
          </cell>
        </row>
        <row r="800">
          <cell r="D800">
            <v>0</v>
          </cell>
        </row>
        <row r="801">
          <cell r="A801" t="str">
            <v>2111401</v>
          </cell>
        </row>
        <row r="801">
          <cell r="D801">
            <v>0</v>
          </cell>
        </row>
        <row r="802">
          <cell r="A802" t="str">
            <v>2111402</v>
          </cell>
        </row>
        <row r="802">
          <cell r="D802">
            <v>0</v>
          </cell>
        </row>
        <row r="803">
          <cell r="A803" t="str">
            <v>2111403</v>
          </cell>
        </row>
        <row r="803">
          <cell r="D803">
            <v>0</v>
          </cell>
        </row>
        <row r="804">
          <cell r="A804" t="str">
            <v>2111406</v>
          </cell>
        </row>
        <row r="804">
          <cell r="D804">
            <v>0</v>
          </cell>
        </row>
        <row r="805">
          <cell r="A805" t="str">
            <v>2111407</v>
          </cell>
        </row>
        <row r="805">
          <cell r="D805">
            <v>0</v>
          </cell>
        </row>
        <row r="806">
          <cell r="A806" t="str">
            <v>2111408</v>
          </cell>
        </row>
        <row r="806">
          <cell r="D806">
            <v>0</v>
          </cell>
        </row>
        <row r="807">
          <cell r="A807" t="str">
            <v>2111411</v>
          </cell>
        </row>
        <row r="807">
          <cell r="D807">
            <v>0</v>
          </cell>
        </row>
        <row r="808">
          <cell r="A808" t="str">
            <v>2111413</v>
          </cell>
        </row>
        <row r="808">
          <cell r="D808">
            <v>0</v>
          </cell>
        </row>
        <row r="809">
          <cell r="A809" t="str">
            <v>2111450</v>
          </cell>
        </row>
        <row r="809">
          <cell r="D809">
            <v>0</v>
          </cell>
        </row>
        <row r="810">
          <cell r="A810" t="str">
            <v>2111499</v>
          </cell>
        </row>
        <row r="810">
          <cell r="D810">
            <v>0</v>
          </cell>
        </row>
        <row r="811">
          <cell r="A811" t="str">
            <v>21199</v>
          </cell>
        </row>
        <row r="811">
          <cell r="D811">
            <v>0</v>
          </cell>
        </row>
        <row r="812">
          <cell r="A812" t="str">
            <v>2119999</v>
          </cell>
        </row>
        <row r="812">
          <cell r="D812">
            <v>0</v>
          </cell>
        </row>
        <row r="813">
          <cell r="A813" t="str">
            <v>212</v>
          </cell>
        </row>
        <row r="813">
          <cell r="D813">
            <v>5905.394041</v>
          </cell>
        </row>
        <row r="814">
          <cell r="A814" t="str">
            <v>21201</v>
          </cell>
        </row>
        <row r="814">
          <cell r="D814">
            <v>1878.161753</v>
          </cell>
        </row>
        <row r="815">
          <cell r="A815" t="str">
            <v>2120101</v>
          </cell>
        </row>
        <row r="815">
          <cell r="D815">
            <v>725.992658</v>
          </cell>
        </row>
        <row r="816">
          <cell r="A816" t="str">
            <v>2120102</v>
          </cell>
        </row>
        <row r="816">
          <cell r="D816">
            <v>14</v>
          </cell>
        </row>
        <row r="817">
          <cell r="A817" t="str">
            <v>2120103</v>
          </cell>
        </row>
        <row r="817">
          <cell r="D817">
            <v>0</v>
          </cell>
        </row>
        <row r="818">
          <cell r="A818" t="str">
            <v>2120104</v>
          </cell>
        </row>
        <row r="818">
          <cell r="D818">
            <v>752.239946</v>
          </cell>
        </row>
        <row r="819">
          <cell r="A819" t="str">
            <v>2120105</v>
          </cell>
        </row>
        <row r="819">
          <cell r="D819">
            <v>0</v>
          </cell>
        </row>
        <row r="820">
          <cell r="A820" t="str">
            <v>2120106</v>
          </cell>
        </row>
        <row r="820">
          <cell r="D820">
            <v>0</v>
          </cell>
        </row>
        <row r="821">
          <cell r="A821" t="str">
            <v>2120107</v>
          </cell>
        </row>
        <row r="821">
          <cell r="D821">
            <v>0</v>
          </cell>
        </row>
        <row r="822">
          <cell r="A822" t="str">
            <v>2120109</v>
          </cell>
        </row>
        <row r="822">
          <cell r="D822">
            <v>0</v>
          </cell>
        </row>
        <row r="823">
          <cell r="A823" t="str">
            <v>2120110</v>
          </cell>
        </row>
        <row r="823">
          <cell r="D823">
            <v>0</v>
          </cell>
        </row>
        <row r="824">
          <cell r="A824" t="str">
            <v>2120199</v>
          </cell>
        </row>
        <row r="824">
          <cell r="D824">
            <v>385.929149</v>
          </cell>
        </row>
        <row r="825">
          <cell r="A825" t="str">
            <v>21202</v>
          </cell>
        </row>
        <row r="825">
          <cell r="D825">
            <v>60.0856</v>
          </cell>
        </row>
        <row r="826">
          <cell r="A826">
            <v>2120201</v>
          </cell>
        </row>
        <row r="826">
          <cell r="D826">
            <v>60.0856</v>
          </cell>
        </row>
        <row r="827">
          <cell r="A827" t="str">
            <v>21203</v>
          </cell>
        </row>
        <row r="827">
          <cell r="D827">
            <v>2558</v>
          </cell>
        </row>
        <row r="828">
          <cell r="A828" t="str">
            <v>2120303</v>
          </cell>
        </row>
        <row r="828">
          <cell r="D828">
            <v>2408</v>
          </cell>
        </row>
        <row r="829">
          <cell r="A829" t="str">
            <v>2120399</v>
          </cell>
        </row>
        <row r="829">
          <cell r="D829">
            <v>150</v>
          </cell>
        </row>
        <row r="830">
          <cell r="A830" t="str">
            <v>21205</v>
          </cell>
        </row>
        <row r="830">
          <cell r="D830">
            <v>1244.391776</v>
          </cell>
        </row>
        <row r="831">
          <cell r="A831">
            <v>2120501</v>
          </cell>
        </row>
        <row r="831">
          <cell r="D831">
            <v>1244.391776</v>
          </cell>
        </row>
        <row r="832">
          <cell r="A832" t="str">
            <v>21206</v>
          </cell>
        </row>
        <row r="832">
          <cell r="D832">
            <v>150.354912</v>
          </cell>
        </row>
        <row r="833">
          <cell r="A833">
            <v>2120601</v>
          </cell>
        </row>
        <row r="833">
          <cell r="D833">
            <v>150.354912</v>
          </cell>
        </row>
        <row r="834">
          <cell r="A834" t="str">
            <v>21299</v>
          </cell>
        </row>
        <row r="834">
          <cell r="D834">
            <v>14.4</v>
          </cell>
        </row>
        <row r="835">
          <cell r="A835">
            <v>2129999</v>
          </cell>
        </row>
        <row r="835">
          <cell r="D835">
            <v>14.4</v>
          </cell>
        </row>
        <row r="836">
          <cell r="A836" t="str">
            <v>213</v>
          </cell>
        </row>
        <row r="836">
          <cell r="D836">
            <v>13679.098981</v>
          </cell>
        </row>
        <row r="837">
          <cell r="A837" t="str">
            <v>21301</v>
          </cell>
        </row>
        <row r="837">
          <cell r="D837">
            <v>5696.549838</v>
          </cell>
        </row>
        <row r="838">
          <cell r="A838" t="str">
            <v>2130101</v>
          </cell>
        </row>
        <row r="838">
          <cell r="D838">
            <v>640.261814</v>
          </cell>
        </row>
        <row r="839">
          <cell r="A839" t="str">
            <v>2130102</v>
          </cell>
        </row>
        <row r="839">
          <cell r="D839">
            <v>0</v>
          </cell>
        </row>
        <row r="840">
          <cell r="A840" t="str">
            <v>2130103</v>
          </cell>
        </row>
        <row r="840">
          <cell r="D840">
            <v>0</v>
          </cell>
        </row>
        <row r="841">
          <cell r="A841" t="str">
            <v>2130104</v>
          </cell>
        </row>
        <row r="841">
          <cell r="D841">
            <v>3949.878024</v>
          </cell>
        </row>
        <row r="842">
          <cell r="A842" t="str">
            <v>2130105</v>
          </cell>
        </row>
        <row r="842">
          <cell r="D842">
            <v>0</v>
          </cell>
        </row>
        <row r="843">
          <cell r="A843" t="str">
            <v>2130106</v>
          </cell>
        </row>
        <row r="843">
          <cell r="D843">
            <v>2</v>
          </cell>
        </row>
        <row r="844">
          <cell r="A844" t="str">
            <v>2130108</v>
          </cell>
        </row>
        <row r="844">
          <cell r="D844">
            <v>0</v>
          </cell>
        </row>
        <row r="845">
          <cell r="A845" t="str">
            <v>2130109</v>
          </cell>
        </row>
        <row r="845">
          <cell r="D845">
            <v>0</v>
          </cell>
        </row>
        <row r="846">
          <cell r="A846" t="str">
            <v>2130110</v>
          </cell>
        </row>
        <row r="846">
          <cell r="D846">
            <v>0</v>
          </cell>
        </row>
        <row r="847">
          <cell r="A847" t="str">
            <v>2130111</v>
          </cell>
        </row>
        <row r="847">
          <cell r="D847">
            <v>0</v>
          </cell>
        </row>
        <row r="848">
          <cell r="A848" t="str">
            <v>2130112</v>
          </cell>
        </row>
        <row r="848">
          <cell r="D848">
            <v>0</v>
          </cell>
        </row>
        <row r="849">
          <cell r="A849" t="str">
            <v>2130114</v>
          </cell>
        </row>
        <row r="849">
          <cell r="D849">
            <v>0</v>
          </cell>
        </row>
        <row r="850">
          <cell r="A850" t="str">
            <v>2130119</v>
          </cell>
        </row>
        <row r="850">
          <cell r="D850">
            <v>52.41</v>
          </cell>
        </row>
        <row r="851">
          <cell r="A851" t="str">
            <v>2130120</v>
          </cell>
        </row>
        <row r="851">
          <cell r="D851">
            <v>0</v>
          </cell>
        </row>
        <row r="852">
          <cell r="A852" t="str">
            <v>2130121</v>
          </cell>
        </row>
        <row r="852">
          <cell r="D852">
            <v>0</v>
          </cell>
        </row>
        <row r="853">
          <cell r="A853" t="str">
            <v>2130122</v>
          </cell>
        </row>
        <row r="853">
          <cell r="D853">
            <v>1000</v>
          </cell>
        </row>
        <row r="854">
          <cell r="A854" t="str">
            <v>2130124</v>
          </cell>
        </row>
        <row r="854">
          <cell r="D854">
            <v>0</v>
          </cell>
        </row>
        <row r="855">
          <cell r="A855" t="str">
            <v>2130125</v>
          </cell>
        </row>
        <row r="855">
          <cell r="D855">
            <v>0</v>
          </cell>
        </row>
        <row r="856">
          <cell r="A856" t="str">
            <v>2130126</v>
          </cell>
        </row>
        <row r="856">
          <cell r="D856">
            <v>0</v>
          </cell>
        </row>
        <row r="857">
          <cell r="A857" t="str">
            <v>2130135</v>
          </cell>
        </row>
        <row r="857">
          <cell r="D857">
            <v>52</v>
          </cell>
        </row>
        <row r="858">
          <cell r="A858" t="str">
            <v>2130142</v>
          </cell>
        </row>
        <row r="858">
          <cell r="D858">
            <v>0</v>
          </cell>
        </row>
        <row r="859">
          <cell r="A859" t="str">
            <v>2130148</v>
          </cell>
        </row>
        <row r="859">
          <cell r="D859">
            <v>0</v>
          </cell>
        </row>
        <row r="860">
          <cell r="A860" t="str">
            <v>2130152</v>
          </cell>
        </row>
        <row r="860">
          <cell r="D860">
            <v>0</v>
          </cell>
        </row>
        <row r="861">
          <cell r="A861" t="str">
            <v>2130153</v>
          </cell>
        </row>
        <row r="861">
          <cell r="D861">
            <v>0</v>
          </cell>
        </row>
        <row r="862">
          <cell r="A862" t="str">
            <v>2130199</v>
          </cell>
        </row>
        <row r="862">
          <cell r="D862">
            <v>0</v>
          </cell>
        </row>
        <row r="863">
          <cell r="A863" t="str">
            <v>21302</v>
          </cell>
        </row>
        <row r="863">
          <cell r="D863">
            <v>1155.635167</v>
          </cell>
        </row>
        <row r="864">
          <cell r="A864" t="str">
            <v>2130201</v>
          </cell>
        </row>
        <row r="864">
          <cell r="D864">
            <v>937.416141</v>
          </cell>
        </row>
        <row r="865">
          <cell r="A865" t="str">
            <v>2130202</v>
          </cell>
        </row>
        <row r="865">
          <cell r="D865">
            <v>3.5769</v>
          </cell>
        </row>
        <row r="866">
          <cell r="A866" t="str">
            <v>2130203</v>
          </cell>
        </row>
        <row r="866">
          <cell r="D866">
            <v>0</v>
          </cell>
        </row>
        <row r="867">
          <cell r="A867" t="str">
            <v>2130204</v>
          </cell>
        </row>
        <row r="867">
          <cell r="D867">
            <v>0</v>
          </cell>
        </row>
        <row r="868">
          <cell r="A868" t="str">
            <v>2130205</v>
          </cell>
        </row>
        <row r="868">
          <cell r="D868">
            <v>0</v>
          </cell>
        </row>
        <row r="869">
          <cell r="A869" t="str">
            <v>2130206</v>
          </cell>
        </row>
        <row r="869">
          <cell r="D869">
            <v>0</v>
          </cell>
        </row>
        <row r="870">
          <cell r="A870" t="str">
            <v>2130207</v>
          </cell>
        </row>
        <row r="870">
          <cell r="D870">
            <v>0</v>
          </cell>
        </row>
        <row r="871">
          <cell r="A871" t="str">
            <v>2130209</v>
          </cell>
        </row>
        <row r="871">
          <cell r="D871">
            <v>0</v>
          </cell>
        </row>
        <row r="872">
          <cell r="A872" t="str">
            <v>2130211</v>
          </cell>
        </row>
        <row r="872">
          <cell r="D872">
            <v>0</v>
          </cell>
        </row>
        <row r="873">
          <cell r="A873" t="str">
            <v>2130212</v>
          </cell>
        </row>
        <row r="873">
          <cell r="D873">
            <v>0</v>
          </cell>
        </row>
        <row r="874">
          <cell r="A874" t="str">
            <v>2130213</v>
          </cell>
        </row>
        <row r="874">
          <cell r="D874">
            <v>0</v>
          </cell>
        </row>
        <row r="875">
          <cell r="A875" t="str">
            <v>2130217</v>
          </cell>
        </row>
        <row r="875">
          <cell r="D875">
            <v>0</v>
          </cell>
        </row>
        <row r="876">
          <cell r="A876" t="str">
            <v>2130220</v>
          </cell>
        </row>
        <row r="876">
          <cell r="D876">
            <v>0</v>
          </cell>
        </row>
        <row r="877">
          <cell r="A877" t="str">
            <v>2130221</v>
          </cell>
        </row>
        <row r="877">
          <cell r="D877">
            <v>0</v>
          </cell>
        </row>
        <row r="878">
          <cell r="A878" t="str">
            <v>2130223</v>
          </cell>
        </row>
        <row r="878">
          <cell r="D878">
            <v>0</v>
          </cell>
        </row>
        <row r="879">
          <cell r="A879" t="str">
            <v>2130226</v>
          </cell>
        </row>
        <row r="879">
          <cell r="D879">
            <v>0</v>
          </cell>
        </row>
        <row r="880">
          <cell r="A880" t="str">
            <v>2130227</v>
          </cell>
        </row>
        <row r="880">
          <cell r="D880">
            <v>0</v>
          </cell>
        </row>
        <row r="881">
          <cell r="A881" t="str">
            <v>2130234</v>
          </cell>
        </row>
        <row r="881">
          <cell r="D881">
            <v>111.992126</v>
          </cell>
        </row>
        <row r="882">
          <cell r="A882" t="str">
            <v>2130236</v>
          </cell>
        </row>
        <row r="882">
          <cell r="D882">
            <v>0</v>
          </cell>
        </row>
        <row r="883">
          <cell r="A883" t="str">
            <v>2130237</v>
          </cell>
        </row>
        <row r="883">
          <cell r="D883">
            <v>0</v>
          </cell>
        </row>
        <row r="884">
          <cell r="A884" t="str">
            <v>2130238</v>
          </cell>
        </row>
        <row r="884">
          <cell r="D884">
            <v>0</v>
          </cell>
        </row>
        <row r="885">
          <cell r="A885" t="str">
            <v>2130299</v>
          </cell>
        </row>
        <row r="885">
          <cell r="D885">
            <v>102.65</v>
          </cell>
        </row>
        <row r="886">
          <cell r="A886" t="str">
            <v>21303</v>
          </cell>
        </row>
        <row r="886">
          <cell r="D886">
            <v>1712.418976</v>
          </cell>
        </row>
        <row r="887">
          <cell r="A887" t="str">
            <v>2130301</v>
          </cell>
        </row>
        <row r="887">
          <cell r="D887">
            <v>162.691</v>
          </cell>
        </row>
        <row r="888">
          <cell r="A888" t="str">
            <v>2130302</v>
          </cell>
        </row>
        <row r="888">
          <cell r="D888">
            <v>0</v>
          </cell>
        </row>
        <row r="889">
          <cell r="A889" t="str">
            <v>2130303</v>
          </cell>
        </row>
        <row r="889">
          <cell r="D889">
            <v>0</v>
          </cell>
        </row>
        <row r="890">
          <cell r="A890" t="str">
            <v>2130304</v>
          </cell>
        </row>
        <row r="890">
          <cell r="D890">
            <v>715.666364</v>
          </cell>
        </row>
        <row r="891">
          <cell r="A891" t="str">
            <v>2130305</v>
          </cell>
        </row>
        <row r="891">
          <cell r="D891">
            <v>33</v>
          </cell>
        </row>
        <row r="892">
          <cell r="A892" t="str">
            <v>2130306</v>
          </cell>
        </row>
        <row r="892">
          <cell r="D892">
            <v>247.920824</v>
          </cell>
        </row>
        <row r="893">
          <cell r="A893" t="str">
            <v>2130307</v>
          </cell>
        </row>
        <row r="893">
          <cell r="D893">
            <v>0</v>
          </cell>
        </row>
        <row r="894">
          <cell r="A894" t="str">
            <v>2130308</v>
          </cell>
        </row>
        <row r="894">
          <cell r="D894">
            <v>0</v>
          </cell>
        </row>
        <row r="895">
          <cell r="A895" t="str">
            <v>2130309</v>
          </cell>
        </row>
        <row r="895">
          <cell r="D895">
            <v>0</v>
          </cell>
        </row>
        <row r="896">
          <cell r="A896" t="str">
            <v>2130310</v>
          </cell>
        </row>
        <row r="896">
          <cell r="D896">
            <v>84.61192</v>
          </cell>
        </row>
        <row r="897">
          <cell r="A897" t="str">
            <v>2130311</v>
          </cell>
        </row>
        <row r="897">
          <cell r="D897">
            <v>139.96318</v>
          </cell>
        </row>
        <row r="898">
          <cell r="A898" t="str">
            <v>2130312</v>
          </cell>
        </row>
        <row r="898">
          <cell r="D898">
            <v>0</v>
          </cell>
        </row>
        <row r="899">
          <cell r="A899" t="str">
            <v>2130313</v>
          </cell>
        </row>
        <row r="899">
          <cell r="D899">
            <v>98.565688</v>
          </cell>
        </row>
        <row r="900">
          <cell r="A900" t="str">
            <v>2130314</v>
          </cell>
        </row>
        <row r="900">
          <cell r="D900">
            <v>10</v>
          </cell>
        </row>
        <row r="901">
          <cell r="A901" t="str">
            <v>2130315</v>
          </cell>
        </row>
        <row r="901">
          <cell r="D901">
            <v>103</v>
          </cell>
        </row>
        <row r="902">
          <cell r="A902" t="str">
            <v>2130316</v>
          </cell>
        </row>
        <row r="902">
          <cell r="D902">
            <v>38</v>
          </cell>
        </row>
        <row r="903">
          <cell r="A903" t="str">
            <v>2130317</v>
          </cell>
        </row>
        <row r="903">
          <cell r="D903">
            <v>0</v>
          </cell>
        </row>
        <row r="904">
          <cell r="A904" t="str">
            <v>2130318</v>
          </cell>
        </row>
        <row r="904">
          <cell r="D904">
            <v>0</v>
          </cell>
        </row>
        <row r="905">
          <cell r="A905" t="str">
            <v>2130319</v>
          </cell>
        </row>
        <row r="905">
          <cell r="D905">
            <v>79</v>
          </cell>
        </row>
        <row r="906">
          <cell r="A906" t="str">
            <v>2130321</v>
          </cell>
        </row>
        <row r="906">
          <cell r="D906">
            <v>0</v>
          </cell>
        </row>
        <row r="907">
          <cell r="A907" t="str">
            <v>2130322</v>
          </cell>
        </row>
        <row r="907">
          <cell r="D907">
            <v>0</v>
          </cell>
        </row>
        <row r="908">
          <cell r="A908" t="str">
            <v>2130333</v>
          </cell>
        </row>
        <row r="908">
          <cell r="D908">
            <v>0</v>
          </cell>
        </row>
        <row r="909">
          <cell r="A909" t="str">
            <v>2130334</v>
          </cell>
        </row>
        <row r="909">
          <cell r="D909">
            <v>0</v>
          </cell>
        </row>
        <row r="910">
          <cell r="A910" t="str">
            <v>2130335</v>
          </cell>
        </row>
        <row r="910">
          <cell r="D910">
            <v>0</v>
          </cell>
        </row>
        <row r="911">
          <cell r="A911" t="str">
            <v>2130336</v>
          </cell>
        </row>
        <row r="911">
          <cell r="D911">
            <v>0</v>
          </cell>
        </row>
        <row r="912">
          <cell r="A912" t="str">
            <v>2130337</v>
          </cell>
        </row>
        <row r="912">
          <cell r="D912">
            <v>0</v>
          </cell>
        </row>
        <row r="913">
          <cell r="A913" t="str">
            <v>2130399</v>
          </cell>
        </row>
        <row r="913">
          <cell r="D913">
            <v>0</v>
          </cell>
        </row>
        <row r="914">
          <cell r="A914" t="str">
            <v>21305</v>
          </cell>
        </row>
        <row r="914">
          <cell r="D914">
            <v>805</v>
          </cell>
        </row>
        <row r="915">
          <cell r="A915" t="str">
            <v>2130501</v>
          </cell>
        </row>
        <row r="915">
          <cell r="D915">
            <v>0</v>
          </cell>
        </row>
        <row r="916">
          <cell r="A916" t="str">
            <v>2130502</v>
          </cell>
        </row>
        <row r="916">
          <cell r="D916">
            <v>0</v>
          </cell>
        </row>
        <row r="917">
          <cell r="A917" t="str">
            <v>2130503</v>
          </cell>
        </row>
        <row r="917">
          <cell r="D917">
            <v>0</v>
          </cell>
        </row>
        <row r="918">
          <cell r="A918" t="str">
            <v>2130504</v>
          </cell>
        </row>
        <row r="918">
          <cell r="D918">
            <v>0</v>
          </cell>
        </row>
        <row r="919">
          <cell r="A919" t="str">
            <v>2130505</v>
          </cell>
        </row>
        <row r="919">
          <cell r="D919">
            <v>785</v>
          </cell>
        </row>
        <row r="920">
          <cell r="A920" t="str">
            <v>2130506</v>
          </cell>
        </row>
        <row r="920">
          <cell r="D920">
            <v>20</v>
          </cell>
        </row>
        <row r="921">
          <cell r="A921" t="str">
            <v>2130507</v>
          </cell>
        </row>
        <row r="921">
          <cell r="D921">
            <v>0</v>
          </cell>
        </row>
        <row r="922">
          <cell r="A922" t="str">
            <v>2130508</v>
          </cell>
        </row>
        <row r="922">
          <cell r="D922">
            <v>0</v>
          </cell>
        </row>
        <row r="923">
          <cell r="A923" t="str">
            <v>2130550</v>
          </cell>
        </row>
        <row r="923">
          <cell r="D923">
            <v>0</v>
          </cell>
        </row>
        <row r="924">
          <cell r="A924" t="str">
            <v>2130599</v>
          </cell>
        </row>
        <row r="924">
          <cell r="D924">
            <v>0</v>
          </cell>
        </row>
        <row r="925">
          <cell r="A925" t="str">
            <v>21307</v>
          </cell>
        </row>
        <row r="925">
          <cell r="D925">
            <v>4135.111</v>
          </cell>
        </row>
        <row r="926">
          <cell r="A926" t="str">
            <v>2130701</v>
          </cell>
        </row>
        <row r="926">
          <cell r="D926">
            <v>170</v>
          </cell>
        </row>
        <row r="927">
          <cell r="A927" t="str">
            <v>2130704</v>
          </cell>
        </row>
        <row r="927">
          <cell r="D927">
            <v>0</v>
          </cell>
        </row>
        <row r="928">
          <cell r="A928" t="str">
            <v>2130705</v>
          </cell>
        </row>
        <row r="928">
          <cell r="D928">
            <v>3760.391</v>
          </cell>
        </row>
        <row r="929">
          <cell r="A929" t="str">
            <v>2130706</v>
          </cell>
        </row>
        <row r="929">
          <cell r="D929">
            <v>204.72</v>
          </cell>
        </row>
        <row r="930">
          <cell r="A930" t="str">
            <v>2130707</v>
          </cell>
        </row>
        <row r="930">
          <cell r="D930">
            <v>0</v>
          </cell>
        </row>
        <row r="931">
          <cell r="A931" t="str">
            <v>2130799</v>
          </cell>
        </row>
        <row r="931">
          <cell r="D931">
            <v>0</v>
          </cell>
        </row>
        <row r="932">
          <cell r="A932" t="str">
            <v>21308</v>
          </cell>
        </row>
        <row r="932">
          <cell r="D932">
            <v>174.384</v>
          </cell>
        </row>
        <row r="933">
          <cell r="A933" t="str">
            <v>2130801</v>
          </cell>
        </row>
        <row r="933">
          <cell r="D933">
            <v>0</v>
          </cell>
        </row>
        <row r="934">
          <cell r="A934" t="str">
            <v>2130803</v>
          </cell>
        </row>
        <row r="934">
          <cell r="D934">
            <v>56.114</v>
          </cell>
        </row>
        <row r="935">
          <cell r="A935" t="str">
            <v>2130804</v>
          </cell>
        </row>
        <row r="935">
          <cell r="D935">
            <v>112.46</v>
          </cell>
        </row>
        <row r="936">
          <cell r="A936" t="str">
            <v>2130805</v>
          </cell>
        </row>
        <row r="936">
          <cell r="D936">
            <v>0</v>
          </cell>
        </row>
        <row r="937">
          <cell r="A937" t="str">
            <v>2130899</v>
          </cell>
        </row>
        <row r="937">
          <cell r="D937">
            <v>5.81</v>
          </cell>
        </row>
        <row r="938">
          <cell r="A938" t="str">
            <v>21309</v>
          </cell>
        </row>
        <row r="938">
          <cell r="D938">
            <v>0</v>
          </cell>
        </row>
        <row r="939">
          <cell r="A939" t="str">
            <v>2130901</v>
          </cell>
        </row>
        <row r="939">
          <cell r="D939">
            <v>0</v>
          </cell>
        </row>
        <row r="940">
          <cell r="A940" t="str">
            <v>2130999</v>
          </cell>
        </row>
        <row r="940">
          <cell r="D940">
            <v>0</v>
          </cell>
        </row>
        <row r="941">
          <cell r="A941" t="str">
            <v>21399</v>
          </cell>
        </row>
        <row r="941">
          <cell r="D941">
            <v>0</v>
          </cell>
        </row>
        <row r="942">
          <cell r="A942" t="str">
            <v>2139901</v>
          </cell>
        </row>
        <row r="942">
          <cell r="D942">
            <v>0</v>
          </cell>
        </row>
        <row r="943">
          <cell r="A943" t="str">
            <v>2139999</v>
          </cell>
        </row>
        <row r="943">
          <cell r="D943">
            <v>0</v>
          </cell>
        </row>
        <row r="944">
          <cell r="A944" t="str">
            <v>214</v>
          </cell>
        </row>
        <row r="944">
          <cell r="D944">
            <v>941.147776</v>
          </cell>
        </row>
        <row r="945">
          <cell r="A945" t="str">
            <v>21401</v>
          </cell>
        </row>
        <row r="945">
          <cell r="D945">
            <v>941.147776</v>
          </cell>
        </row>
        <row r="946">
          <cell r="A946" t="str">
            <v>2140101</v>
          </cell>
        </row>
        <row r="946">
          <cell r="D946">
            <v>195.2532</v>
          </cell>
        </row>
        <row r="947">
          <cell r="A947" t="str">
            <v>2140102</v>
          </cell>
        </row>
        <row r="947">
          <cell r="D947">
            <v>0</v>
          </cell>
        </row>
        <row r="948">
          <cell r="A948" t="str">
            <v>2140103</v>
          </cell>
        </row>
        <row r="948">
          <cell r="D948">
            <v>0</v>
          </cell>
        </row>
        <row r="949">
          <cell r="A949" t="str">
            <v>2140104</v>
          </cell>
        </row>
        <row r="949">
          <cell r="D949">
            <v>0</v>
          </cell>
        </row>
        <row r="950">
          <cell r="A950" t="str">
            <v>2140106</v>
          </cell>
        </row>
        <row r="950">
          <cell r="D950">
            <v>745.894576</v>
          </cell>
        </row>
        <row r="951">
          <cell r="A951" t="str">
            <v>2140109</v>
          </cell>
        </row>
        <row r="951">
          <cell r="D951">
            <v>0</v>
          </cell>
        </row>
        <row r="952">
          <cell r="A952" t="str">
            <v>2140110</v>
          </cell>
        </row>
        <row r="952">
          <cell r="D952">
            <v>0</v>
          </cell>
        </row>
        <row r="953">
          <cell r="A953" t="str">
            <v>2140111</v>
          </cell>
        </row>
        <row r="953">
          <cell r="D953">
            <v>0</v>
          </cell>
        </row>
        <row r="954">
          <cell r="A954" t="str">
            <v>2140112</v>
          </cell>
        </row>
        <row r="954">
          <cell r="D954">
            <v>0</v>
          </cell>
        </row>
        <row r="955">
          <cell r="A955" t="str">
            <v>2140114</v>
          </cell>
        </row>
        <row r="955">
          <cell r="D955">
            <v>0</v>
          </cell>
        </row>
        <row r="956">
          <cell r="A956" t="str">
            <v>2140122</v>
          </cell>
        </row>
        <row r="956">
          <cell r="D956">
            <v>0</v>
          </cell>
        </row>
        <row r="957">
          <cell r="A957" t="str">
            <v>2140123</v>
          </cell>
        </row>
        <row r="957">
          <cell r="D957">
            <v>0</v>
          </cell>
        </row>
        <row r="958">
          <cell r="A958" t="str">
            <v>2140127</v>
          </cell>
        </row>
        <row r="958">
          <cell r="D958">
            <v>0</v>
          </cell>
        </row>
        <row r="959">
          <cell r="A959" t="str">
            <v>2140128</v>
          </cell>
        </row>
        <row r="959">
          <cell r="D959">
            <v>0</v>
          </cell>
        </row>
        <row r="960">
          <cell r="A960" t="str">
            <v>2140129</v>
          </cell>
        </row>
        <row r="960">
          <cell r="D960">
            <v>0</v>
          </cell>
        </row>
        <row r="961">
          <cell r="A961" t="str">
            <v>2140130</v>
          </cell>
        </row>
        <row r="961">
          <cell r="D961">
            <v>0</v>
          </cell>
        </row>
        <row r="962">
          <cell r="A962" t="str">
            <v>2140131</v>
          </cell>
        </row>
        <row r="962">
          <cell r="D962">
            <v>0</v>
          </cell>
        </row>
        <row r="963">
          <cell r="A963" t="str">
            <v>2140133</v>
          </cell>
        </row>
        <row r="963">
          <cell r="D963">
            <v>0</v>
          </cell>
        </row>
        <row r="964">
          <cell r="A964" t="str">
            <v>2140136</v>
          </cell>
        </row>
        <row r="964">
          <cell r="D964">
            <v>0</v>
          </cell>
        </row>
        <row r="965">
          <cell r="A965" t="str">
            <v>2140138</v>
          </cell>
        </row>
        <row r="965">
          <cell r="D965">
            <v>0</v>
          </cell>
        </row>
        <row r="966">
          <cell r="A966" t="str">
            <v>2140199</v>
          </cell>
        </row>
        <row r="966">
          <cell r="D966">
            <v>0</v>
          </cell>
        </row>
        <row r="967">
          <cell r="A967" t="str">
            <v>21402</v>
          </cell>
        </row>
        <row r="967">
          <cell r="D967">
            <v>0</v>
          </cell>
        </row>
        <row r="968">
          <cell r="A968" t="str">
            <v>2140201</v>
          </cell>
        </row>
        <row r="968">
          <cell r="D968">
            <v>0</v>
          </cell>
        </row>
        <row r="969">
          <cell r="A969" t="str">
            <v>2140202</v>
          </cell>
        </row>
        <row r="969">
          <cell r="D969">
            <v>0</v>
          </cell>
        </row>
        <row r="970">
          <cell r="A970" t="str">
            <v>2140203</v>
          </cell>
        </row>
        <row r="970">
          <cell r="D970">
            <v>0</v>
          </cell>
        </row>
        <row r="971">
          <cell r="A971" t="str">
            <v>2140204</v>
          </cell>
        </row>
        <row r="971">
          <cell r="D971">
            <v>0</v>
          </cell>
        </row>
        <row r="972">
          <cell r="A972" t="str">
            <v>2140205</v>
          </cell>
        </row>
        <row r="972">
          <cell r="D972">
            <v>0</v>
          </cell>
        </row>
        <row r="973">
          <cell r="A973" t="str">
            <v>2140206</v>
          </cell>
        </row>
        <row r="973">
          <cell r="D973">
            <v>0</v>
          </cell>
        </row>
        <row r="974">
          <cell r="A974" t="str">
            <v>2140207</v>
          </cell>
        </row>
        <row r="974">
          <cell r="D974">
            <v>0</v>
          </cell>
        </row>
        <row r="975">
          <cell r="A975" t="str">
            <v>2140208</v>
          </cell>
        </row>
        <row r="975">
          <cell r="D975">
            <v>0</v>
          </cell>
        </row>
        <row r="976">
          <cell r="A976" t="str">
            <v>2140299</v>
          </cell>
        </row>
        <row r="976">
          <cell r="D976">
            <v>0</v>
          </cell>
        </row>
        <row r="977">
          <cell r="A977" t="str">
            <v>21403</v>
          </cell>
        </row>
        <row r="977">
          <cell r="D977">
            <v>0</v>
          </cell>
        </row>
        <row r="978">
          <cell r="A978" t="str">
            <v>2140301</v>
          </cell>
        </row>
        <row r="978">
          <cell r="D978">
            <v>0</v>
          </cell>
        </row>
        <row r="979">
          <cell r="A979" t="str">
            <v>2140302</v>
          </cell>
        </row>
        <row r="979">
          <cell r="D979">
            <v>0</v>
          </cell>
        </row>
        <row r="980">
          <cell r="A980" t="str">
            <v>2140303</v>
          </cell>
        </row>
        <row r="980">
          <cell r="D980">
            <v>0</v>
          </cell>
        </row>
        <row r="981">
          <cell r="A981" t="str">
            <v>2140304</v>
          </cell>
        </row>
        <row r="981">
          <cell r="D981">
            <v>0</v>
          </cell>
        </row>
        <row r="982">
          <cell r="A982" t="str">
            <v>2140305</v>
          </cell>
        </row>
        <row r="982">
          <cell r="D982">
            <v>0</v>
          </cell>
        </row>
        <row r="983">
          <cell r="A983" t="str">
            <v>2140306</v>
          </cell>
        </row>
        <row r="983">
          <cell r="D983">
            <v>0</v>
          </cell>
        </row>
        <row r="984">
          <cell r="A984" t="str">
            <v>2140307</v>
          </cell>
        </row>
        <row r="984">
          <cell r="D984">
            <v>0</v>
          </cell>
        </row>
        <row r="985">
          <cell r="A985" t="str">
            <v>2140308</v>
          </cell>
        </row>
        <row r="985">
          <cell r="D985">
            <v>0</v>
          </cell>
        </row>
        <row r="986">
          <cell r="A986" t="str">
            <v>2140399</v>
          </cell>
        </row>
        <row r="986">
          <cell r="D986">
            <v>0</v>
          </cell>
        </row>
        <row r="987">
          <cell r="A987" t="str">
            <v>21405</v>
          </cell>
        </row>
        <row r="987">
          <cell r="D987">
            <v>0</v>
          </cell>
        </row>
        <row r="988">
          <cell r="A988" t="str">
            <v>2140501</v>
          </cell>
        </row>
        <row r="988">
          <cell r="D988">
            <v>0</v>
          </cell>
        </row>
        <row r="989">
          <cell r="A989" t="str">
            <v>2140502</v>
          </cell>
        </row>
        <row r="989">
          <cell r="D989">
            <v>0</v>
          </cell>
        </row>
        <row r="990">
          <cell r="A990" t="str">
            <v>2140503</v>
          </cell>
        </row>
        <row r="990">
          <cell r="D990">
            <v>0</v>
          </cell>
        </row>
        <row r="991">
          <cell r="A991" t="str">
            <v>2140504</v>
          </cell>
        </row>
        <row r="991">
          <cell r="D991">
            <v>0</v>
          </cell>
        </row>
        <row r="992">
          <cell r="A992" t="str">
            <v>2140505</v>
          </cell>
        </row>
        <row r="992">
          <cell r="D992">
            <v>0</v>
          </cell>
        </row>
        <row r="993">
          <cell r="A993" t="str">
            <v>2140599</v>
          </cell>
        </row>
        <row r="993">
          <cell r="D993">
            <v>0</v>
          </cell>
        </row>
        <row r="994">
          <cell r="A994" t="str">
            <v>21406</v>
          </cell>
        </row>
        <row r="994">
          <cell r="D994">
            <v>0</v>
          </cell>
        </row>
        <row r="995">
          <cell r="A995" t="str">
            <v>2140601</v>
          </cell>
        </row>
        <row r="995">
          <cell r="D995">
            <v>0</v>
          </cell>
        </row>
        <row r="996">
          <cell r="A996" t="str">
            <v>2140602</v>
          </cell>
        </row>
        <row r="996">
          <cell r="D996">
            <v>0</v>
          </cell>
        </row>
        <row r="997">
          <cell r="A997" t="str">
            <v>2140603</v>
          </cell>
        </row>
        <row r="997">
          <cell r="D997">
            <v>0</v>
          </cell>
        </row>
        <row r="998">
          <cell r="A998" t="str">
            <v>2140699</v>
          </cell>
        </row>
        <row r="998">
          <cell r="D998">
            <v>0</v>
          </cell>
        </row>
        <row r="999">
          <cell r="A999" t="str">
            <v>21499</v>
          </cell>
        </row>
        <row r="999">
          <cell r="D999">
            <v>0</v>
          </cell>
        </row>
        <row r="1000">
          <cell r="A1000" t="str">
            <v>2149901</v>
          </cell>
        </row>
        <row r="1000">
          <cell r="D1000">
            <v>0</v>
          </cell>
        </row>
        <row r="1001">
          <cell r="A1001" t="str">
            <v>2149999</v>
          </cell>
        </row>
        <row r="1001">
          <cell r="D1001">
            <v>0</v>
          </cell>
        </row>
        <row r="1002">
          <cell r="A1002" t="str">
            <v>215</v>
          </cell>
        </row>
        <row r="1002">
          <cell r="D1002">
            <v>424.059872</v>
          </cell>
        </row>
        <row r="1003">
          <cell r="A1003" t="str">
            <v>21501</v>
          </cell>
        </row>
        <row r="1003">
          <cell r="D1003">
            <v>0</v>
          </cell>
        </row>
        <row r="1004">
          <cell r="A1004" t="str">
            <v>2150101</v>
          </cell>
        </row>
        <row r="1004">
          <cell r="D1004">
            <v>0</v>
          </cell>
        </row>
        <row r="1005">
          <cell r="A1005" t="str">
            <v>2150102</v>
          </cell>
        </row>
        <row r="1005">
          <cell r="D1005">
            <v>0</v>
          </cell>
        </row>
        <row r="1006">
          <cell r="A1006" t="str">
            <v>2150103</v>
          </cell>
        </row>
        <row r="1006">
          <cell r="D1006">
            <v>0</v>
          </cell>
        </row>
        <row r="1007">
          <cell r="A1007" t="str">
            <v>2150104</v>
          </cell>
        </row>
        <row r="1007">
          <cell r="D1007">
            <v>0</v>
          </cell>
        </row>
        <row r="1008">
          <cell r="A1008" t="str">
            <v>2150105</v>
          </cell>
        </row>
        <row r="1008">
          <cell r="D1008">
            <v>0</v>
          </cell>
        </row>
        <row r="1009">
          <cell r="A1009" t="str">
            <v>2150106</v>
          </cell>
        </row>
        <row r="1009">
          <cell r="D1009">
            <v>0</v>
          </cell>
        </row>
        <row r="1010">
          <cell r="A1010" t="str">
            <v>2150107</v>
          </cell>
        </row>
        <row r="1010">
          <cell r="D1010">
            <v>0</v>
          </cell>
        </row>
        <row r="1011">
          <cell r="A1011" t="str">
            <v>2150108</v>
          </cell>
        </row>
        <row r="1011">
          <cell r="D1011">
            <v>0</v>
          </cell>
        </row>
        <row r="1012">
          <cell r="A1012" t="str">
            <v>2150199</v>
          </cell>
        </row>
        <row r="1012">
          <cell r="D1012">
            <v>0</v>
          </cell>
        </row>
        <row r="1013">
          <cell r="A1013" t="str">
            <v>21502</v>
          </cell>
        </row>
        <row r="1013">
          <cell r="D1013">
            <v>0</v>
          </cell>
        </row>
        <row r="1014">
          <cell r="A1014" t="str">
            <v>2150201</v>
          </cell>
        </row>
        <row r="1014">
          <cell r="D1014">
            <v>0</v>
          </cell>
        </row>
        <row r="1015">
          <cell r="A1015" t="str">
            <v>2150202</v>
          </cell>
        </row>
        <row r="1015">
          <cell r="D1015">
            <v>0</v>
          </cell>
        </row>
        <row r="1016">
          <cell r="A1016" t="str">
            <v>2150203</v>
          </cell>
        </row>
        <row r="1016">
          <cell r="D1016">
            <v>0</v>
          </cell>
        </row>
        <row r="1017">
          <cell r="A1017" t="str">
            <v>2150204</v>
          </cell>
        </row>
        <row r="1017">
          <cell r="D1017">
            <v>0</v>
          </cell>
        </row>
        <row r="1018">
          <cell r="A1018" t="str">
            <v>2150205</v>
          </cell>
        </row>
        <row r="1018">
          <cell r="D1018">
            <v>0</v>
          </cell>
        </row>
        <row r="1019">
          <cell r="A1019" t="str">
            <v>2150206</v>
          </cell>
        </row>
        <row r="1019">
          <cell r="D1019">
            <v>0</v>
          </cell>
        </row>
        <row r="1020">
          <cell r="A1020" t="str">
            <v>2150207</v>
          </cell>
        </row>
        <row r="1020">
          <cell r="D1020">
            <v>0</v>
          </cell>
        </row>
        <row r="1021">
          <cell r="A1021" t="str">
            <v>2150208</v>
          </cell>
        </row>
        <row r="1021">
          <cell r="D1021">
            <v>0</v>
          </cell>
        </row>
        <row r="1022">
          <cell r="A1022" t="str">
            <v>2150209</v>
          </cell>
        </row>
        <row r="1022">
          <cell r="D1022">
            <v>0</v>
          </cell>
        </row>
        <row r="1023">
          <cell r="A1023" t="str">
            <v>2150210</v>
          </cell>
        </row>
        <row r="1023">
          <cell r="D1023">
            <v>0</v>
          </cell>
        </row>
        <row r="1024">
          <cell r="A1024" t="str">
            <v>2150212</v>
          </cell>
        </row>
        <row r="1024">
          <cell r="D1024">
            <v>0</v>
          </cell>
        </row>
        <row r="1025">
          <cell r="A1025" t="str">
            <v>2150213</v>
          </cell>
        </row>
        <row r="1025">
          <cell r="D1025">
            <v>0</v>
          </cell>
        </row>
        <row r="1026">
          <cell r="A1026" t="str">
            <v>2150214</v>
          </cell>
        </row>
        <row r="1026">
          <cell r="D1026">
            <v>0</v>
          </cell>
        </row>
        <row r="1027">
          <cell r="A1027" t="str">
            <v>2150215</v>
          </cell>
        </row>
        <row r="1027">
          <cell r="D1027">
            <v>0</v>
          </cell>
        </row>
        <row r="1028">
          <cell r="A1028" t="str">
            <v>2150299</v>
          </cell>
        </row>
        <row r="1028">
          <cell r="D1028">
            <v>0</v>
          </cell>
        </row>
        <row r="1029">
          <cell r="A1029" t="str">
            <v>21503</v>
          </cell>
        </row>
        <row r="1029">
          <cell r="D1029">
            <v>0</v>
          </cell>
        </row>
        <row r="1030">
          <cell r="A1030" t="str">
            <v>2150301</v>
          </cell>
        </row>
        <row r="1030">
          <cell r="D1030">
            <v>0</v>
          </cell>
        </row>
        <row r="1031">
          <cell r="A1031" t="str">
            <v>2150302</v>
          </cell>
        </row>
        <row r="1031">
          <cell r="D1031">
            <v>0</v>
          </cell>
        </row>
        <row r="1032">
          <cell r="A1032" t="str">
            <v>2150303</v>
          </cell>
        </row>
        <row r="1032">
          <cell r="D1032">
            <v>0</v>
          </cell>
        </row>
        <row r="1033">
          <cell r="A1033" t="str">
            <v>2150399</v>
          </cell>
        </row>
        <row r="1033">
          <cell r="D1033">
            <v>0</v>
          </cell>
        </row>
        <row r="1034">
          <cell r="A1034" t="str">
            <v>21505</v>
          </cell>
        </row>
        <row r="1034">
          <cell r="D1034">
            <v>424.059872</v>
          </cell>
        </row>
        <row r="1035">
          <cell r="A1035" t="str">
            <v>2150501</v>
          </cell>
        </row>
        <row r="1035">
          <cell r="D1035">
            <v>424.059872</v>
          </cell>
        </row>
        <row r="1036">
          <cell r="A1036" t="str">
            <v>2150502</v>
          </cell>
        </row>
        <row r="1036">
          <cell r="D1036">
            <v>0</v>
          </cell>
        </row>
        <row r="1037">
          <cell r="A1037" t="str">
            <v>2150503</v>
          </cell>
        </row>
        <row r="1037">
          <cell r="D1037">
            <v>0</v>
          </cell>
        </row>
        <row r="1038">
          <cell r="A1038" t="str">
            <v>2150505</v>
          </cell>
        </row>
        <row r="1038">
          <cell r="D1038">
            <v>0</v>
          </cell>
        </row>
        <row r="1039">
          <cell r="A1039" t="str">
            <v>2150507</v>
          </cell>
        </row>
        <row r="1039">
          <cell r="D1039">
            <v>0</v>
          </cell>
        </row>
        <row r="1040">
          <cell r="A1040" t="str">
            <v>2150508</v>
          </cell>
        </row>
        <row r="1040">
          <cell r="D1040">
            <v>0</v>
          </cell>
        </row>
        <row r="1041">
          <cell r="A1041">
            <v>2150516</v>
          </cell>
        </row>
        <row r="1041">
          <cell r="D1041">
            <v>0</v>
          </cell>
        </row>
        <row r="1042">
          <cell r="A1042">
            <v>2150517</v>
          </cell>
        </row>
        <row r="1042">
          <cell r="D1042">
            <v>0</v>
          </cell>
        </row>
        <row r="1043">
          <cell r="A1043">
            <v>2150550</v>
          </cell>
        </row>
        <row r="1043">
          <cell r="D1043">
            <v>0</v>
          </cell>
        </row>
        <row r="1044">
          <cell r="A1044" t="str">
            <v>2150599</v>
          </cell>
        </row>
        <row r="1044">
          <cell r="D1044">
            <v>0</v>
          </cell>
        </row>
        <row r="1045">
          <cell r="A1045" t="str">
            <v>21507</v>
          </cell>
        </row>
        <row r="1045">
          <cell r="D1045">
            <v>0</v>
          </cell>
        </row>
        <row r="1046">
          <cell r="A1046" t="str">
            <v>2150701</v>
          </cell>
        </row>
        <row r="1046">
          <cell r="D1046">
            <v>0</v>
          </cell>
        </row>
        <row r="1047">
          <cell r="A1047" t="str">
            <v>2150702</v>
          </cell>
        </row>
        <row r="1047">
          <cell r="D1047">
            <v>0</v>
          </cell>
        </row>
        <row r="1048">
          <cell r="A1048" t="str">
            <v>2150703</v>
          </cell>
        </row>
        <row r="1048">
          <cell r="D1048">
            <v>0</v>
          </cell>
        </row>
        <row r="1049">
          <cell r="A1049" t="str">
            <v>2150704</v>
          </cell>
        </row>
        <row r="1049">
          <cell r="D1049">
            <v>0</v>
          </cell>
        </row>
        <row r="1050">
          <cell r="A1050" t="str">
            <v>2150705</v>
          </cell>
        </row>
        <row r="1050">
          <cell r="D1050">
            <v>0</v>
          </cell>
        </row>
        <row r="1051">
          <cell r="A1051" t="str">
            <v>2150799</v>
          </cell>
        </row>
        <row r="1051">
          <cell r="D1051">
            <v>0</v>
          </cell>
        </row>
        <row r="1052">
          <cell r="A1052" t="str">
            <v>21508</v>
          </cell>
        </row>
        <row r="1052">
          <cell r="D1052">
            <v>0</v>
          </cell>
        </row>
        <row r="1053">
          <cell r="A1053" t="str">
            <v>2150801</v>
          </cell>
        </row>
        <row r="1053">
          <cell r="D1053">
            <v>0</v>
          </cell>
        </row>
        <row r="1054">
          <cell r="A1054" t="str">
            <v>2150802</v>
          </cell>
        </row>
        <row r="1054">
          <cell r="D1054">
            <v>0</v>
          </cell>
        </row>
        <row r="1055">
          <cell r="A1055" t="str">
            <v>2150803</v>
          </cell>
        </row>
        <row r="1055">
          <cell r="D1055">
            <v>0</v>
          </cell>
        </row>
        <row r="1056">
          <cell r="A1056" t="str">
            <v>2150804</v>
          </cell>
        </row>
        <row r="1056">
          <cell r="D1056">
            <v>0</v>
          </cell>
        </row>
        <row r="1057">
          <cell r="A1057" t="str">
            <v>2150805</v>
          </cell>
        </row>
        <row r="1057">
          <cell r="D1057">
            <v>0</v>
          </cell>
        </row>
        <row r="1058">
          <cell r="A1058">
            <v>2150806</v>
          </cell>
        </row>
        <row r="1058">
          <cell r="D1058">
            <v>0</v>
          </cell>
        </row>
        <row r="1059">
          <cell r="A1059" t="str">
            <v>2150899</v>
          </cell>
        </row>
        <row r="1059">
          <cell r="D1059">
            <v>0</v>
          </cell>
        </row>
        <row r="1060">
          <cell r="A1060" t="str">
            <v>21599</v>
          </cell>
        </row>
        <row r="1060">
          <cell r="D1060">
            <v>0</v>
          </cell>
        </row>
        <row r="1061">
          <cell r="A1061" t="str">
            <v>2159901</v>
          </cell>
        </row>
        <row r="1061">
          <cell r="D1061">
            <v>0</v>
          </cell>
        </row>
        <row r="1062">
          <cell r="A1062" t="str">
            <v>2159904</v>
          </cell>
        </row>
        <row r="1062">
          <cell r="D1062">
            <v>0</v>
          </cell>
        </row>
        <row r="1063">
          <cell r="A1063" t="str">
            <v>2159905</v>
          </cell>
        </row>
        <row r="1063">
          <cell r="D1063">
            <v>0</v>
          </cell>
        </row>
        <row r="1064">
          <cell r="A1064" t="str">
            <v>2159906</v>
          </cell>
        </row>
        <row r="1064">
          <cell r="D1064">
            <v>0</v>
          </cell>
        </row>
        <row r="1065">
          <cell r="A1065" t="str">
            <v>2159999</v>
          </cell>
        </row>
        <row r="1065">
          <cell r="D1065">
            <v>0</v>
          </cell>
        </row>
        <row r="1066">
          <cell r="A1066" t="str">
            <v>216</v>
          </cell>
        </row>
        <row r="1066">
          <cell r="D1066">
            <v>210.246265</v>
          </cell>
        </row>
        <row r="1067">
          <cell r="A1067" t="str">
            <v>21602</v>
          </cell>
        </row>
        <row r="1067">
          <cell r="D1067">
            <v>210.246265</v>
          </cell>
        </row>
        <row r="1068">
          <cell r="A1068" t="str">
            <v>2160201</v>
          </cell>
        </row>
        <row r="1068">
          <cell r="D1068">
            <v>210.246265</v>
          </cell>
        </row>
        <row r="1069">
          <cell r="A1069" t="str">
            <v>2160202</v>
          </cell>
        </row>
        <row r="1069">
          <cell r="D1069">
            <v>0</v>
          </cell>
        </row>
        <row r="1070">
          <cell r="A1070" t="str">
            <v>2160203</v>
          </cell>
        </row>
        <row r="1070">
          <cell r="D1070">
            <v>0</v>
          </cell>
        </row>
        <row r="1071">
          <cell r="A1071" t="str">
            <v>2160216</v>
          </cell>
        </row>
        <row r="1071">
          <cell r="D1071">
            <v>0</v>
          </cell>
        </row>
        <row r="1072">
          <cell r="A1072" t="str">
            <v>2160217</v>
          </cell>
        </row>
        <row r="1072">
          <cell r="D1072">
            <v>0</v>
          </cell>
        </row>
        <row r="1073">
          <cell r="A1073" t="str">
            <v>2160218</v>
          </cell>
        </row>
        <row r="1073">
          <cell r="D1073">
            <v>0</v>
          </cell>
        </row>
        <row r="1074">
          <cell r="A1074" t="str">
            <v>2160219</v>
          </cell>
        </row>
        <row r="1074">
          <cell r="D1074">
            <v>0</v>
          </cell>
        </row>
        <row r="1075">
          <cell r="A1075" t="str">
            <v>2160250</v>
          </cell>
        </row>
        <row r="1075">
          <cell r="D1075">
            <v>0</v>
          </cell>
        </row>
        <row r="1076">
          <cell r="A1076" t="str">
            <v>2160299</v>
          </cell>
        </row>
        <row r="1076">
          <cell r="D1076">
            <v>0</v>
          </cell>
        </row>
        <row r="1077">
          <cell r="A1077" t="str">
            <v>21606</v>
          </cell>
        </row>
        <row r="1077">
          <cell r="D1077">
            <v>0</v>
          </cell>
        </row>
        <row r="1078">
          <cell r="A1078" t="str">
            <v>2160601</v>
          </cell>
        </row>
        <row r="1078">
          <cell r="D1078">
            <v>0</v>
          </cell>
        </row>
        <row r="1079">
          <cell r="A1079" t="str">
            <v>2160602</v>
          </cell>
        </row>
        <row r="1079">
          <cell r="D1079">
            <v>0</v>
          </cell>
        </row>
        <row r="1080">
          <cell r="A1080" t="str">
            <v>2160603</v>
          </cell>
        </row>
        <row r="1080">
          <cell r="D1080">
            <v>0</v>
          </cell>
        </row>
        <row r="1081">
          <cell r="A1081" t="str">
            <v>2160607</v>
          </cell>
        </row>
        <row r="1081">
          <cell r="D1081">
            <v>0</v>
          </cell>
        </row>
        <row r="1082">
          <cell r="A1082" t="str">
            <v>2160699</v>
          </cell>
        </row>
        <row r="1082">
          <cell r="D1082">
            <v>0</v>
          </cell>
        </row>
        <row r="1083">
          <cell r="A1083" t="str">
            <v>21699</v>
          </cell>
        </row>
        <row r="1083">
          <cell r="D1083">
            <v>0</v>
          </cell>
        </row>
        <row r="1084">
          <cell r="A1084" t="str">
            <v>2169901</v>
          </cell>
        </row>
        <row r="1084">
          <cell r="D1084">
            <v>0</v>
          </cell>
        </row>
        <row r="1085">
          <cell r="A1085" t="str">
            <v>2169999</v>
          </cell>
        </row>
        <row r="1085">
          <cell r="D1085">
            <v>0</v>
          </cell>
        </row>
        <row r="1086">
          <cell r="A1086" t="str">
            <v>217</v>
          </cell>
        </row>
        <row r="1086">
          <cell r="D1086">
            <v>4</v>
          </cell>
        </row>
        <row r="1087">
          <cell r="A1087" t="str">
            <v>21701</v>
          </cell>
        </row>
        <row r="1087">
          <cell r="D1087">
            <v>0</v>
          </cell>
        </row>
        <row r="1088">
          <cell r="A1088" t="str">
            <v>2170101</v>
          </cell>
        </row>
        <row r="1088">
          <cell r="D1088">
            <v>0</v>
          </cell>
        </row>
        <row r="1089">
          <cell r="A1089" t="str">
            <v>2170102</v>
          </cell>
        </row>
        <row r="1089">
          <cell r="D1089">
            <v>0</v>
          </cell>
        </row>
        <row r="1090">
          <cell r="A1090" t="str">
            <v>2170103</v>
          </cell>
        </row>
        <row r="1090">
          <cell r="D1090">
            <v>0</v>
          </cell>
        </row>
        <row r="1091">
          <cell r="A1091" t="str">
            <v>2170104</v>
          </cell>
        </row>
        <row r="1091">
          <cell r="D1091">
            <v>0</v>
          </cell>
        </row>
        <row r="1092">
          <cell r="A1092" t="str">
            <v>2170150</v>
          </cell>
        </row>
        <row r="1092">
          <cell r="D1092">
            <v>0</v>
          </cell>
        </row>
        <row r="1093">
          <cell r="A1093" t="str">
            <v>2170199</v>
          </cell>
        </row>
        <row r="1093">
          <cell r="D1093">
            <v>0</v>
          </cell>
        </row>
        <row r="1094">
          <cell r="A1094">
            <v>21702</v>
          </cell>
        </row>
        <row r="1094">
          <cell r="D1094">
            <v>4</v>
          </cell>
        </row>
        <row r="1095">
          <cell r="A1095">
            <v>2170201</v>
          </cell>
        </row>
        <row r="1095">
          <cell r="D1095">
            <v>0</v>
          </cell>
        </row>
        <row r="1096">
          <cell r="A1096">
            <v>2170202</v>
          </cell>
        </row>
        <row r="1096">
          <cell r="D1096">
            <v>0</v>
          </cell>
        </row>
        <row r="1097">
          <cell r="A1097">
            <v>2170203</v>
          </cell>
        </row>
        <row r="1097">
          <cell r="D1097">
            <v>0</v>
          </cell>
        </row>
        <row r="1098">
          <cell r="A1098">
            <v>2170204</v>
          </cell>
        </row>
        <row r="1098">
          <cell r="D1098">
            <v>0</v>
          </cell>
        </row>
        <row r="1099">
          <cell r="A1099">
            <v>2170205</v>
          </cell>
        </row>
        <row r="1099">
          <cell r="D1099">
            <v>4</v>
          </cell>
        </row>
        <row r="1100">
          <cell r="A1100">
            <v>2170206</v>
          </cell>
        </row>
        <row r="1100">
          <cell r="D1100">
            <v>0</v>
          </cell>
        </row>
        <row r="1101">
          <cell r="A1101">
            <v>2170207</v>
          </cell>
        </row>
        <row r="1101">
          <cell r="D1101">
            <v>0</v>
          </cell>
        </row>
        <row r="1102">
          <cell r="A1102">
            <v>2170208</v>
          </cell>
        </row>
        <row r="1102">
          <cell r="D1102">
            <v>0</v>
          </cell>
        </row>
        <row r="1103">
          <cell r="A1103">
            <v>2170299</v>
          </cell>
        </row>
        <row r="1103">
          <cell r="D1103">
            <v>0</v>
          </cell>
        </row>
        <row r="1104">
          <cell r="A1104" t="str">
            <v>21703</v>
          </cell>
        </row>
        <row r="1104">
          <cell r="D1104">
            <v>0</v>
          </cell>
        </row>
        <row r="1105">
          <cell r="A1105" t="str">
            <v>2170301</v>
          </cell>
        </row>
        <row r="1105">
          <cell r="D1105">
            <v>0</v>
          </cell>
        </row>
        <row r="1106">
          <cell r="A1106" t="str">
            <v>2170302</v>
          </cell>
        </row>
        <row r="1106">
          <cell r="D1106">
            <v>0</v>
          </cell>
        </row>
        <row r="1107">
          <cell r="A1107" t="str">
            <v>2170303</v>
          </cell>
        </row>
        <row r="1107">
          <cell r="D1107">
            <v>0</v>
          </cell>
        </row>
        <row r="1108">
          <cell r="A1108" t="str">
            <v>2170304</v>
          </cell>
        </row>
        <row r="1108">
          <cell r="D1108">
            <v>0</v>
          </cell>
        </row>
        <row r="1109">
          <cell r="A1109" t="str">
            <v>2170399</v>
          </cell>
        </row>
        <row r="1109">
          <cell r="D1109">
            <v>0</v>
          </cell>
        </row>
        <row r="1110">
          <cell r="A1110" t="str">
            <v>21799</v>
          </cell>
        </row>
        <row r="1110">
          <cell r="D1110">
            <v>0</v>
          </cell>
        </row>
        <row r="1111">
          <cell r="A1111">
            <v>2179902</v>
          </cell>
        </row>
        <row r="1111">
          <cell r="D1111">
            <v>0</v>
          </cell>
        </row>
        <row r="1112">
          <cell r="A1112" t="str">
            <v>2179999</v>
          </cell>
        </row>
        <row r="1112">
          <cell r="D1112">
            <v>0</v>
          </cell>
        </row>
        <row r="1113">
          <cell r="A1113" t="str">
            <v>219</v>
          </cell>
        </row>
        <row r="1113">
          <cell r="D1113">
            <v>0</v>
          </cell>
        </row>
        <row r="1114">
          <cell r="A1114" t="str">
            <v>21901</v>
          </cell>
        </row>
        <row r="1115">
          <cell r="A1115" t="str">
            <v>21902</v>
          </cell>
        </row>
        <row r="1116">
          <cell r="A1116" t="str">
            <v>21903</v>
          </cell>
        </row>
        <row r="1117">
          <cell r="A1117" t="str">
            <v>21904</v>
          </cell>
        </row>
        <row r="1118">
          <cell r="A1118" t="str">
            <v>21905</v>
          </cell>
        </row>
        <row r="1119">
          <cell r="A1119" t="str">
            <v>21906</v>
          </cell>
        </row>
        <row r="1120">
          <cell r="A1120" t="str">
            <v>21907</v>
          </cell>
        </row>
        <row r="1121">
          <cell r="A1121" t="str">
            <v>21908</v>
          </cell>
        </row>
        <row r="1122">
          <cell r="A1122" t="str">
            <v>21999</v>
          </cell>
        </row>
        <row r="1123">
          <cell r="A1123" t="str">
            <v>220</v>
          </cell>
        </row>
        <row r="1123">
          <cell r="D1123">
            <v>1821.823265</v>
          </cell>
        </row>
        <row r="1124">
          <cell r="A1124" t="str">
            <v>22001</v>
          </cell>
        </row>
        <row r="1124">
          <cell r="D1124">
            <v>1821.823265</v>
          </cell>
        </row>
        <row r="1125">
          <cell r="A1125" t="str">
            <v>2200101</v>
          </cell>
        </row>
        <row r="1125">
          <cell r="D1125">
            <v>848.796465</v>
          </cell>
        </row>
        <row r="1126">
          <cell r="A1126" t="str">
            <v>2200102</v>
          </cell>
        </row>
        <row r="1126">
          <cell r="D1126">
            <v>63.512</v>
          </cell>
        </row>
        <row r="1127">
          <cell r="A1127" t="str">
            <v>2200103</v>
          </cell>
        </row>
        <row r="1127">
          <cell r="D1127">
            <v>0</v>
          </cell>
        </row>
        <row r="1128">
          <cell r="A1128" t="str">
            <v>2200104</v>
          </cell>
        </row>
        <row r="1128">
          <cell r="D1128">
            <v>0</v>
          </cell>
        </row>
        <row r="1129">
          <cell r="A1129" t="str">
            <v>2200106</v>
          </cell>
        </row>
        <row r="1129">
          <cell r="D1129">
            <v>834.3767</v>
          </cell>
        </row>
        <row r="1130">
          <cell r="A1130" t="str">
            <v>2200107</v>
          </cell>
        </row>
        <row r="1130">
          <cell r="D1130">
            <v>0</v>
          </cell>
        </row>
        <row r="1131">
          <cell r="A1131" t="str">
            <v>2200108</v>
          </cell>
        </row>
        <row r="1131">
          <cell r="D1131">
            <v>22.978</v>
          </cell>
        </row>
        <row r="1132">
          <cell r="A1132" t="str">
            <v>2200109</v>
          </cell>
        </row>
        <row r="1132">
          <cell r="D1132">
            <v>42.1601</v>
          </cell>
        </row>
        <row r="1133">
          <cell r="A1133" t="str">
            <v>2200112</v>
          </cell>
        </row>
        <row r="1133">
          <cell r="D1133">
            <v>0</v>
          </cell>
        </row>
        <row r="1134">
          <cell r="A1134" t="str">
            <v>2200113</v>
          </cell>
        </row>
        <row r="1134">
          <cell r="D1134">
            <v>0</v>
          </cell>
        </row>
        <row r="1135">
          <cell r="A1135" t="str">
            <v>2200114</v>
          </cell>
        </row>
        <row r="1135">
          <cell r="D1135">
            <v>10</v>
          </cell>
        </row>
        <row r="1136">
          <cell r="A1136" t="str">
            <v>2200115</v>
          </cell>
        </row>
        <row r="1136">
          <cell r="D1136">
            <v>0</v>
          </cell>
        </row>
        <row r="1137">
          <cell r="A1137" t="str">
            <v>2200116</v>
          </cell>
        </row>
        <row r="1137">
          <cell r="D1137">
            <v>0</v>
          </cell>
        </row>
        <row r="1138">
          <cell r="A1138" t="str">
            <v>2200119</v>
          </cell>
        </row>
        <row r="1138">
          <cell r="D1138">
            <v>0</v>
          </cell>
        </row>
        <row r="1139">
          <cell r="A1139" t="str">
            <v>2200120</v>
          </cell>
        </row>
        <row r="1139">
          <cell r="D1139">
            <v>0</v>
          </cell>
        </row>
        <row r="1140">
          <cell r="A1140" t="str">
            <v>2200121</v>
          </cell>
        </row>
        <row r="1140">
          <cell r="D1140">
            <v>0</v>
          </cell>
        </row>
        <row r="1141">
          <cell r="A1141" t="str">
            <v>2200122</v>
          </cell>
        </row>
        <row r="1141">
          <cell r="D1141">
            <v>0</v>
          </cell>
        </row>
        <row r="1142">
          <cell r="A1142" t="str">
            <v>2200123</v>
          </cell>
        </row>
        <row r="1142">
          <cell r="D1142">
            <v>0</v>
          </cell>
        </row>
        <row r="1143">
          <cell r="A1143" t="str">
            <v>2200124</v>
          </cell>
        </row>
        <row r="1143">
          <cell r="D1143">
            <v>0</v>
          </cell>
        </row>
        <row r="1144">
          <cell r="A1144" t="str">
            <v>2200125</v>
          </cell>
        </row>
        <row r="1144">
          <cell r="D1144">
            <v>0</v>
          </cell>
        </row>
        <row r="1145">
          <cell r="A1145" t="str">
            <v>2200126</v>
          </cell>
        </row>
        <row r="1145">
          <cell r="D1145">
            <v>0</v>
          </cell>
        </row>
        <row r="1146">
          <cell r="A1146" t="str">
            <v>2200127</v>
          </cell>
        </row>
        <row r="1146">
          <cell r="D1146">
            <v>0</v>
          </cell>
        </row>
        <row r="1147">
          <cell r="A1147" t="str">
            <v>2200128</v>
          </cell>
        </row>
        <row r="1147">
          <cell r="D1147">
            <v>0</v>
          </cell>
        </row>
        <row r="1148">
          <cell r="A1148" t="str">
            <v>2200129</v>
          </cell>
        </row>
        <row r="1148">
          <cell r="D1148">
            <v>0</v>
          </cell>
        </row>
        <row r="1149">
          <cell r="A1149" t="str">
            <v>2200150</v>
          </cell>
        </row>
        <row r="1149">
          <cell r="D1149">
            <v>0</v>
          </cell>
        </row>
        <row r="1150">
          <cell r="A1150" t="str">
            <v>2200199</v>
          </cell>
        </row>
        <row r="1150">
          <cell r="D1150">
            <v>0</v>
          </cell>
        </row>
        <row r="1151">
          <cell r="A1151" t="str">
            <v>22005</v>
          </cell>
        </row>
        <row r="1151">
          <cell r="D1151">
            <v>0</v>
          </cell>
        </row>
        <row r="1152">
          <cell r="A1152" t="str">
            <v>2200501</v>
          </cell>
        </row>
        <row r="1152">
          <cell r="D1152">
            <v>0</v>
          </cell>
        </row>
        <row r="1153">
          <cell r="A1153" t="str">
            <v>2200502</v>
          </cell>
        </row>
        <row r="1153">
          <cell r="D1153">
            <v>0</v>
          </cell>
        </row>
        <row r="1154">
          <cell r="A1154" t="str">
            <v>2200503</v>
          </cell>
        </row>
        <row r="1154">
          <cell r="D1154">
            <v>0</v>
          </cell>
        </row>
        <row r="1155">
          <cell r="A1155" t="str">
            <v>2200504</v>
          </cell>
        </row>
        <row r="1155">
          <cell r="D1155">
            <v>0</v>
          </cell>
        </row>
        <row r="1156">
          <cell r="A1156" t="str">
            <v>2200506</v>
          </cell>
        </row>
        <row r="1156">
          <cell r="D1156">
            <v>0</v>
          </cell>
        </row>
        <row r="1157">
          <cell r="A1157" t="str">
            <v>2200507</v>
          </cell>
        </row>
        <row r="1157">
          <cell r="D1157">
            <v>0</v>
          </cell>
        </row>
        <row r="1158">
          <cell r="A1158" t="str">
            <v>2200508</v>
          </cell>
        </row>
        <row r="1158">
          <cell r="D1158">
            <v>0</v>
          </cell>
        </row>
        <row r="1159">
          <cell r="A1159" t="str">
            <v>2200509</v>
          </cell>
        </row>
        <row r="1159">
          <cell r="D1159">
            <v>0</v>
          </cell>
        </row>
        <row r="1160">
          <cell r="A1160" t="str">
            <v>2200510</v>
          </cell>
        </row>
        <row r="1160">
          <cell r="D1160">
            <v>0</v>
          </cell>
        </row>
        <row r="1161">
          <cell r="A1161" t="str">
            <v>2200511</v>
          </cell>
        </row>
        <row r="1161">
          <cell r="D1161">
            <v>0</v>
          </cell>
        </row>
        <row r="1162">
          <cell r="A1162" t="str">
            <v>2200512</v>
          </cell>
        </row>
        <row r="1162">
          <cell r="D1162">
            <v>0</v>
          </cell>
        </row>
        <row r="1163">
          <cell r="A1163" t="str">
            <v>2200513</v>
          </cell>
        </row>
        <row r="1163">
          <cell r="D1163">
            <v>0</v>
          </cell>
        </row>
        <row r="1164">
          <cell r="A1164" t="str">
            <v>2200514</v>
          </cell>
        </row>
        <row r="1164">
          <cell r="D1164">
            <v>0</v>
          </cell>
        </row>
        <row r="1165">
          <cell r="A1165" t="str">
            <v>2200599</v>
          </cell>
        </row>
        <row r="1165">
          <cell r="D1165">
            <v>0</v>
          </cell>
        </row>
        <row r="1166">
          <cell r="A1166" t="str">
            <v>22099</v>
          </cell>
        </row>
        <row r="1166">
          <cell r="D1166">
            <v>0</v>
          </cell>
        </row>
        <row r="1167">
          <cell r="A1167" t="str">
            <v>2209999</v>
          </cell>
        </row>
        <row r="1167">
          <cell r="D1167">
            <v>0</v>
          </cell>
        </row>
        <row r="1168">
          <cell r="A1168" t="str">
            <v>221</v>
          </cell>
        </row>
        <row r="1168">
          <cell r="D1168">
            <v>9438.029429</v>
          </cell>
        </row>
        <row r="1169">
          <cell r="A1169" t="str">
            <v>22101</v>
          </cell>
        </row>
        <row r="1169">
          <cell r="D1169">
            <v>585.8346</v>
          </cell>
        </row>
        <row r="1170">
          <cell r="A1170" t="str">
            <v>2210101</v>
          </cell>
        </row>
        <row r="1170">
          <cell r="D1170">
            <v>0</v>
          </cell>
        </row>
        <row r="1171">
          <cell r="A1171" t="str">
            <v>2210102</v>
          </cell>
        </row>
        <row r="1171">
          <cell r="D1171">
            <v>0</v>
          </cell>
        </row>
        <row r="1172">
          <cell r="A1172" t="str">
            <v>2210103</v>
          </cell>
        </row>
        <row r="1172">
          <cell r="D1172">
            <v>6.93</v>
          </cell>
        </row>
        <row r="1173">
          <cell r="A1173" t="str">
            <v>2210104</v>
          </cell>
        </row>
        <row r="1173">
          <cell r="D1173">
            <v>0</v>
          </cell>
        </row>
        <row r="1174">
          <cell r="A1174" t="str">
            <v>2210105</v>
          </cell>
        </row>
        <row r="1174">
          <cell r="D1174">
            <v>444.9046</v>
          </cell>
        </row>
        <row r="1175">
          <cell r="A1175" t="str">
            <v>2210106</v>
          </cell>
        </row>
        <row r="1175">
          <cell r="D1175">
            <v>0</v>
          </cell>
        </row>
        <row r="1176">
          <cell r="A1176" t="str">
            <v>2210107</v>
          </cell>
        </row>
        <row r="1176">
          <cell r="D1176">
            <v>0</v>
          </cell>
        </row>
        <row r="1177">
          <cell r="A1177" t="str">
            <v>2210108</v>
          </cell>
        </row>
        <row r="1177">
          <cell r="D1177">
            <v>134</v>
          </cell>
        </row>
        <row r="1178">
          <cell r="A1178" t="str">
            <v>2210109</v>
          </cell>
        </row>
        <row r="1178">
          <cell r="D1178">
            <v>0</v>
          </cell>
        </row>
        <row r="1179">
          <cell r="A1179">
            <v>2210110</v>
          </cell>
        </row>
        <row r="1179">
          <cell r="D1179">
            <v>0</v>
          </cell>
        </row>
        <row r="1180">
          <cell r="A1180" t="str">
            <v>2210199</v>
          </cell>
        </row>
        <row r="1180">
          <cell r="D1180">
            <v>0</v>
          </cell>
        </row>
        <row r="1181">
          <cell r="A1181" t="str">
            <v>22102</v>
          </cell>
        </row>
        <row r="1181">
          <cell r="D1181">
            <v>8852.194829</v>
          </cell>
        </row>
        <row r="1182">
          <cell r="A1182" t="str">
            <v>2210201</v>
          </cell>
        </row>
        <row r="1182">
          <cell r="D1182">
            <v>8852.194829</v>
          </cell>
        </row>
        <row r="1183">
          <cell r="A1183" t="str">
            <v>2210202</v>
          </cell>
        </row>
        <row r="1183">
          <cell r="D1183">
            <v>0</v>
          </cell>
        </row>
        <row r="1184">
          <cell r="A1184" t="str">
            <v>2210203</v>
          </cell>
        </row>
        <row r="1184">
          <cell r="D1184">
            <v>0</v>
          </cell>
        </row>
        <row r="1185">
          <cell r="A1185" t="str">
            <v>22103</v>
          </cell>
        </row>
        <row r="1185">
          <cell r="D1185">
            <v>0</v>
          </cell>
        </row>
        <row r="1186">
          <cell r="A1186" t="str">
            <v>2210301</v>
          </cell>
        </row>
        <row r="1186">
          <cell r="D1186">
            <v>0</v>
          </cell>
        </row>
        <row r="1187">
          <cell r="A1187" t="str">
            <v>2210302</v>
          </cell>
        </row>
        <row r="1187">
          <cell r="D1187">
            <v>0</v>
          </cell>
        </row>
        <row r="1188">
          <cell r="A1188" t="str">
            <v>2210399</v>
          </cell>
        </row>
        <row r="1188">
          <cell r="D1188">
            <v>0</v>
          </cell>
        </row>
        <row r="1189">
          <cell r="A1189" t="str">
            <v>222</v>
          </cell>
        </row>
        <row r="1189">
          <cell r="D1189">
            <v>185</v>
          </cell>
        </row>
        <row r="1190">
          <cell r="A1190" t="str">
            <v>22201</v>
          </cell>
        </row>
        <row r="1190">
          <cell r="D1190">
            <v>3</v>
          </cell>
        </row>
        <row r="1191">
          <cell r="A1191" t="str">
            <v>2220101</v>
          </cell>
        </row>
        <row r="1191">
          <cell r="D1191">
            <v>0</v>
          </cell>
        </row>
        <row r="1192">
          <cell r="A1192" t="str">
            <v>2220102</v>
          </cell>
        </row>
        <row r="1192">
          <cell r="D1192">
            <v>0</v>
          </cell>
        </row>
        <row r="1193">
          <cell r="A1193" t="str">
            <v>2220103</v>
          </cell>
        </row>
        <row r="1193">
          <cell r="D1193">
            <v>0</v>
          </cell>
        </row>
        <row r="1194">
          <cell r="A1194" t="str">
            <v>2220104</v>
          </cell>
        </row>
        <row r="1194">
          <cell r="D1194">
            <v>0</v>
          </cell>
        </row>
        <row r="1195">
          <cell r="A1195" t="str">
            <v>2220105</v>
          </cell>
        </row>
        <row r="1195">
          <cell r="D1195">
            <v>0</v>
          </cell>
        </row>
        <row r="1196">
          <cell r="A1196" t="str">
            <v>2220106</v>
          </cell>
        </row>
        <row r="1196">
          <cell r="D1196">
            <v>0</v>
          </cell>
        </row>
        <row r="1197">
          <cell r="A1197" t="str">
            <v>2220107</v>
          </cell>
        </row>
        <row r="1197">
          <cell r="D1197">
            <v>0</v>
          </cell>
        </row>
        <row r="1198">
          <cell r="A1198" t="str">
            <v>2220112</v>
          </cell>
        </row>
        <row r="1198">
          <cell r="D1198">
            <v>0</v>
          </cell>
        </row>
        <row r="1199">
          <cell r="A1199" t="str">
            <v>2220113</v>
          </cell>
        </row>
        <row r="1199">
          <cell r="D1199">
            <v>0</v>
          </cell>
        </row>
        <row r="1200">
          <cell r="A1200" t="str">
            <v>2220114</v>
          </cell>
        </row>
        <row r="1200">
          <cell r="D1200">
            <v>0</v>
          </cell>
        </row>
        <row r="1201">
          <cell r="A1201" t="str">
            <v>2220115</v>
          </cell>
        </row>
        <row r="1201">
          <cell r="D1201">
            <v>0</v>
          </cell>
        </row>
        <row r="1202">
          <cell r="A1202" t="str">
            <v>2220118</v>
          </cell>
        </row>
        <row r="1202">
          <cell r="D1202">
            <v>0</v>
          </cell>
        </row>
        <row r="1203">
          <cell r="A1203">
            <v>2220119</v>
          </cell>
        </row>
        <row r="1203">
          <cell r="D1203">
            <v>0</v>
          </cell>
        </row>
        <row r="1204">
          <cell r="A1204">
            <v>2220120</v>
          </cell>
        </row>
        <row r="1204">
          <cell r="D1204">
            <v>0</v>
          </cell>
        </row>
        <row r="1205">
          <cell r="A1205">
            <v>2220121</v>
          </cell>
        </row>
        <row r="1205">
          <cell r="D1205">
            <v>0</v>
          </cell>
        </row>
        <row r="1206">
          <cell r="A1206" t="str">
            <v>2220150</v>
          </cell>
        </row>
        <row r="1206">
          <cell r="D1206">
            <v>0</v>
          </cell>
        </row>
        <row r="1207">
          <cell r="A1207" t="str">
            <v>2220199</v>
          </cell>
        </row>
        <row r="1207">
          <cell r="D1207">
            <v>3</v>
          </cell>
        </row>
        <row r="1208">
          <cell r="A1208" t="str">
            <v>22203</v>
          </cell>
        </row>
        <row r="1208">
          <cell r="D1208">
            <v>0</v>
          </cell>
        </row>
        <row r="1209">
          <cell r="A1209" t="str">
            <v>2220301</v>
          </cell>
        </row>
        <row r="1209">
          <cell r="D1209">
            <v>0</v>
          </cell>
        </row>
        <row r="1210">
          <cell r="A1210" t="str">
            <v>2220303</v>
          </cell>
        </row>
        <row r="1210">
          <cell r="D1210">
            <v>0</v>
          </cell>
        </row>
        <row r="1211">
          <cell r="A1211" t="str">
            <v>2220304</v>
          </cell>
        </row>
        <row r="1211">
          <cell r="D1211">
            <v>0</v>
          </cell>
        </row>
        <row r="1212">
          <cell r="A1212">
            <v>2220305</v>
          </cell>
        </row>
        <row r="1212">
          <cell r="D1212">
            <v>0</v>
          </cell>
        </row>
        <row r="1213">
          <cell r="A1213">
            <v>2220306</v>
          </cell>
        </row>
        <row r="1213">
          <cell r="D1213">
            <v>0</v>
          </cell>
        </row>
        <row r="1214">
          <cell r="A1214" t="str">
            <v>2220399</v>
          </cell>
        </row>
        <row r="1214">
          <cell r="D1214">
            <v>0</v>
          </cell>
        </row>
        <row r="1215">
          <cell r="A1215" t="str">
            <v>22204</v>
          </cell>
        </row>
        <row r="1215">
          <cell r="D1215">
            <v>182</v>
          </cell>
        </row>
        <row r="1216">
          <cell r="A1216" t="str">
            <v>2220401</v>
          </cell>
        </row>
        <row r="1216">
          <cell r="D1216">
            <v>162</v>
          </cell>
        </row>
        <row r="1217">
          <cell r="A1217" t="str">
            <v>2220402</v>
          </cell>
        </row>
        <row r="1217">
          <cell r="D1217">
            <v>0</v>
          </cell>
        </row>
        <row r="1218">
          <cell r="A1218" t="str">
            <v>2220403</v>
          </cell>
        </row>
        <row r="1218">
          <cell r="D1218">
            <v>0</v>
          </cell>
        </row>
        <row r="1219">
          <cell r="A1219" t="str">
            <v>2220404</v>
          </cell>
        </row>
        <row r="1219">
          <cell r="D1219">
            <v>0</v>
          </cell>
        </row>
        <row r="1220">
          <cell r="A1220" t="str">
            <v>2220499</v>
          </cell>
        </row>
        <row r="1220">
          <cell r="D1220">
            <v>20</v>
          </cell>
        </row>
        <row r="1221">
          <cell r="A1221" t="str">
            <v>22205</v>
          </cell>
        </row>
        <row r="1221">
          <cell r="D1221">
            <v>0</v>
          </cell>
        </row>
        <row r="1222">
          <cell r="A1222" t="str">
            <v>2220501</v>
          </cell>
        </row>
        <row r="1222">
          <cell r="D1222">
            <v>0</v>
          </cell>
        </row>
        <row r="1223">
          <cell r="A1223" t="str">
            <v>2220502</v>
          </cell>
        </row>
        <row r="1223">
          <cell r="D1223">
            <v>0</v>
          </cell>
        </row>
        <row r="1224">
          <cell r="A1224" t="str">
            <v>2220503</v>
          </cell>
        </row>
        <row r="1224">
          <cell r="D1224">
            <v>0</v>
          </cell>
        </row>
        <row r="1225">
          <cell r="A1225" t="str">
            <v>2220504</v>
          </cell>
        </row>
        <row r="1225">
          <cell r="D1225">
            <v>0</v>
          </cell>
        </row>
        <row r="1226">
          <cell r="A1226" t="str">
            <v>2220505</v>
          </cell>
        </row>
        <row r="1226">
          <cell r="D1226">
            <v>0</v>
          </cell>
        </row>
        <row r="1227">
          <cell r="A1227" t="str">
            <v>2220506</v>
          </cell>
        </row>
        <row r="1227">
          <cell r="D1227">
            <v>0</v>
          </cell>
        </row>
        <row r="1228">
          <cell r="A1228" t="str">
            <v>2220507</v>
          </cell>
        </row>
        <row r="1228">
          <cell r="D1228">
            <v>0</v>
          </cell>
        </row>
        <row r="1229">
          <cell r="A1229" t="str">
            <v>2220508</v>
          </cell>
        </row>
        <row r="1229">
          <cell r="D1229">
            <v>0</v>
          </cell>
        </row>
        <row r="1230">
          <cell r="A1230" t="str">
            <v>2220509</v>
          </cell>
        </row>
        <row r="1230">
          <cell r="D1230">
            <v>0</v>
          </cell>
        </row>
        <row r="1231">
          <cell r="A1231" t="str">
            <v>2220510</v>
          </cell>
        </row>
        <row r="1231">
          <cell r="D1231">
            <v>0</v>
          </cell>
        </row>
        <row r="1232">
          <cell r="A1232">
            <v>2220511</v>
          </cell>
        </row>
        <row r="1232">
          <cell r="D1232">
            <v>0</v>
          </cell>
        </row>
        <row r="1233">
          <cell r="A1233" t="str">
            <v>2220599</v>
          </cell>
        </row>
        <row r="1233">
          <cell r="D1233">
            <v>0</v>
          </cell>
        </row>
        <row r="1234">
          <cell r="A1234" t="str">
            <v>224</v>
          </cell>
        </row>
        <row r="1234">
          <cell r="D1234">
            <v>1775.175887</v>
          </cell>
        </row>
        <row r="1235">
          <cell r="A1235" t="str">
            <v>22401</v>
          </cell>
        </row>
        <row r="1235">
          <cell r="D1235">
            <v>571.795827</v>
          </cell>
        </row>
        <row r="1236">
          <cell r="A1236" t="str">
            <v>2240101</v>
          </cell>
        </row>
        <row r="1236">
          <cell r="D1236">
            <v>460.205827</v>
          </cell>
        </row>
        <row r="1237">
          <cell r="A1237" t="str">
            <v>2240102</v>
          </cell>
        </row>
        <row r="1237">
          <cell r="D1237">
            <v>25.77</v>
          </cell>
        </row>
        <row r="1238">
          <cell r="A1238" t="str">
            <v>2240103</v>
          </cell>
        </row>
        <row r="1238">
          <cell r="D1238">
            <v>0</v>
          </cell>
        </row>
        <row r="1239">
          <cell r="A1239" t="str">
            <v>2240104</v>
          </cell>
        </row>
        <row r="1239">
          <cell r="D1239">
            <v>5</v>
          </cell>
        </row>
        <row r="1240">
          <cell r="A1240" t="str">
            <v>2240105</v>
          </cell>
        </row>
        <row r="1240">
          <cell r="D1240">
            <v>0</v>
          </cell>
        </row>
        <row r="1241">
          <cell r="A1241" t="str">
            <v>2240106</v>
          </cell>
        </row>
        <row r="1241">
          <cell r="D1241">
            <v>80.82</v>
          </cell>
        </row>
        <row r="1242">
          <cell r="A1242" t="str">
            <v>2240108</v>
          </cell>
        </row>
        <row r="1242">
          <cell r="D1242">
            <v>0</v>
          </cell>
        </row>
        <row r="1243">
          <cell r="A1243" t="str">
            <v>2240109</v>
          </cell>
        </row>
        <row r="1243">
          <cell r="D1243">
            <v>0</v>
          </cell>
        </row>
        <row r="1244">
          <cell r="A1244" t="str">
            <v>2240150</v>
          </cell>
        </row>
        <row r="1244">
          <cell r="D1244">
            <v>0</v>
          </cell>
        </row>
        <row r="1245">
          <cell r="A1245" t="str">
            <v>2240199</v>
          </cell>
        </row>
        <row r="1245">
          <cell r="D1245">
            <v>0</v>
          </cell>
        </row>
        <row r="1246">
          <cell r="A1246" t="str">
            <v>22402</v>
          </cell>
        </row>
        <row r="1246">
          <cell r="D1246">
            <v>638.028</v>
          </cell>
        </row>
        <row r="1247">
          <cell r="A1247" t="str">
            <v>2240201</v>
          </cell>
        </row>
        <row r="1247">
          <cell r="D1247">
            <v>302.925</v>
          </cell>
        </row>
        <row r="1248">
          <cell r="A1248" t="str">
            <v>2240202</v>
          </cell>
        </row>
        <row r="1248">
          <cell r="D1248">
            <v>0</v>
          </cell>
        </row>
        <row r="1249">
          <cell r="A1249" t="str">
            <v>2240203</v>
          </cell>
        </row>
        <row r="1249">
          <cell r="D1249">
            <v>0</v>
          </cell>
        </row>
        <row r="1250">
          <cell r="A1250" t="str">
            <v>2240204</v>
          </cell>
        </row>
        <row r="1250">
          <cell r="D1250">
            <v>335.103</v>
          </cell>
        </row>
        <row r="1251">
          <cell r="A1251">
            <v>2240250</v>
          </cell>
        </row>
        <row r="1251">
          <cell r="D1251">
            <v>0</v>
          </cell>
        </row>
        <row r="1252">
          <cell r="A1252" t="str">
            <v>2240299</v>
          </cell>
        </row>
        <row r="1252">
          <cell r="D1252">
            <v>0</v>
          </cell>
        </row>
        <row r="1253">
          <cell r="A1253" t="str">
            <v>22404</v>
          </cell>
        </row>
        <row r="1253">
          <cell r="D1253">
            <v>0</v>
          </cell>
        </row>
        <row r="1254">
          <cell r="A1254" t="str">
            <v>2240401</v>
          </cell>
        </row>
        <row r="1254">
          <cell r="D1254">
            <v>0</v>
          </cell>
        </row>
        <row r="1255">
          <cell r="A1255" t="str">
            <v>2240402</v>
          </cell>
        </row>
        <row r="1255">
          <cell r="D1255">
            <v>0</v>
          </cell>
        </row>
        <row r="1256">
          <cell r="A1256" t="str">
            <v>2240403</v>
          </cell>
        </row>
        <row r="1256">
          <cell r="D1256">
            <v>0</v>
          </cell>
        </row>
        <row r="1257">
          <cell r="A1257" t="str">
            <v>2240404</v>
          </cell>
        </row>
        <row r="1257">
          <cell r="D1257">
            <v>0</v>
          </cell>
        </row>
        <row r="1258">
          <cell r="A1258" t="str">
            <v>2240405</v>
          </cell>
        </row>
        <row r="1258">
          <cell r="D1258">
            <v>0</v>
          </cell>
        </row>
        <row r="1259">
          <cell r="A1259" t="str">
            <v>2240450</v>
          </cell>
        </row>
        <row r="1259">
          <cell r="D1259">
            <v>0</v>
          </cell>
        </row>
        <row r="1260">
          <cell r="A1260" t="str">
            <v>2240499</v>
          </cell>
        </row>
        <row r="1260">
          <cell r="D1260">
            <v>0</v>
          </cell>
        </row>
        <row r="1261">
          <cell r="A1261" t="str">
            <v>22405</v>
          </cell>
        </row>
        <row r="1261">
          <cell r="D1261">
            <v>131.95206</v>
          </cell>
        </row>
        <row r="1262">
          <cell r="A1262" t="str">
            <v>2240501</v>
          </cell>
        </row>
        <row r="1262">
          <cell r="D1262">
            <v>101.67126</v>
          </cell>
        </row>
        <row r="1263">
          <cell r="A1263" t="str">
            <v>2240502</v>
          </cell>
        </row>
        <row r="1263">
          <cell r="D1263">
            <v>10</v>
          </cell>
        </row>
        <row r="1264">
          <cell r="A1264" t="str">
            <v>2240503</v>
          </cell>
        </row>
        <row r="1264">
          <cell r="D1264">
            <v>0</v>
          </cell>
        </row>
        <row r="1265">
          <cell r="A1265" t="str">
            <v>2240504</v>
          </cell>
        </row>
        <row r="1265">
          <cell r="D1265">
            <v>0</v>
          </cell>
        </row>
        <row r="1266">
          <cell r="A1266" t="str">
            <v>2240505</v>
          </cell>
        </row>
        <row r="1266">
          <cell r="D1266">
            <v>0</v>
          </cell>
        </row>
        <row r="1267">
          <cell r="A1267" t="str">
            <v>2240506</v>
          </cell>
        </row>
        <row r="1267">
          <cell r="D1267">
            <v>9.8</v>
          </cell>
        </row>
        <row r="1268">
          <cell r="A1268" t="str">
            <v>2240507</v>
          </cell>
        </row>
        <row r="1268">
          <cell r="D1268">
            <v>10.4808</v>
          </cell>
        </row>
        <row r="1269">
          <cell r="A1269" t="str">
            <v>2240508</v>
          </cell>
        </row>
        <row r="1269">
          <cell r="D1269">
            <v>0</v>
          </cell>
        </row>
        <row r="1270">
          <cell r="A1270" t="str">
            <v>2240509</v>
          </cell>
        </row>
        <row r="1270">
          <cell r="D1270">
            <v>0</v>
          </cell>
        </row>
        <row r="1271">
          <cell r="A1271" t="str">
            <v>2240510</v>
          </cell>
        </row>
        <row r="1271">
          <cell r="D1271">
            <v>0</v>
          </cell>
        </row>
        <row r="1272">
          <cell r="A1272" t="str">
            <v>2240550</v>
          </cell>
        </row>
        <row r="1272">
          <cell r="D1272">
            <v>0</v>
          </cell>
        </row>
        <row r="1273">
          <cell r="A1273" t="str">
            <v>2240599</v>
          </cell>
        </row>
        <row r="1273">
          <cell r="D1273">
            <v>0</v>
          </cell>
        </row>
        <row r="1274">
          <cell r="A1274" t="str">
            <v>22406</v>
          </cell>
        </row>
        <row r="1274">
          <cell r="D1274">
            <v>65.4</v>
          </cell>
        </row>
        <row r="1275">
          <cell r="A1275" t="str">
            <v>2240601</v>
          </cell>
        </row>
        <row r="1275">
          <cell r="D1275">
            <v>65.4</v>
          </cell>
        </row>
        <row r="1276">
          <cell r="A1276" t="str">
            <v>2240602</v>
          </cell>
        </row>
        <row r="1276">
          <cell r="D1276">
            <v>0</v>
          </cell>
        </row>
        <row r="1277">
          <cell r="A1277" t="str">
            <v>2240699</v>
          </cell>
        </row>
        <row r="1277">
          <cell r="D1277">
            <v>0</v>
          </cell>
        </row>
        <row r="1278">
          <cell r="A1278" t="str">
            <v>22407</v>
          </cell>
        </row>
        <row r="1278">
          <cell r="D1278">
            <v>368</v>
          </cell>
        </row>
        <row r="1279">
          <cell r="A1279" t="str">
            <v>2240703</v>
          </cell>
        </row>
        <row r="1279">
          <cell r="D1279">
            <v>368</v>
          </cell>
        </row>
        <row r="1280">
          <cell r="A1280" t="str">
            <v>2240704</v>
          </cell>
        </row>
        <row r="1280">
          <cell r="D1280">
            <v>0</v>
          </cell>
        </row>
        <row r="1281">
          <cell r="A1281" t="str">
            <v>2240799</v>
          </cell>
        </row>
        <row r="1281">
          <cell r="D1281">
            <v>0</v>
          </cell>
        </row>
        <row r="1282">
          <cell r="A1282" t="str">
            <v>22499</v>
          </cell>
        </row>
        <row r="1282">
          <cell r="D1282">
            <v>0</v>
          </cell>
        </row>
        <row r="1283">
          <cell r="A1283" t="str">
            <v>2249999</v>
          </cell>
        </row>
        <row r="1283">
          <cell r="D1283">
            <v>0</v>
          </cell>
        </row>
        <row r="1284">
          <cell r="A1284" t="str">
            <v>227</v>
          </cell>
        </row>
        <row r="1284">
          <cell r="D1284">
            <v>1700</v>
          </cell>
        </row>
        <row r="1285">
          <cell r="A1285" t="str">
            <v>232</v>
          </cell>
        </row>
        <row r="1285">
          <cell r="D1285">
            <v>4290</v>
          </cell>
        </row>
        <row r="1286">
          <cell r="A1286" t="str">
            <v>23203</v>
          </cell>
        </row>
        <row r="1286">
          <cell r="D1286">
            <v>4290</v>
          </cell>
        </row>
        <row r="1287">
          <cell r="A1287" t="str">
            <v>2320301</v>
          </cell>
        </row>
        <row r="1287">
          <cell r="D1287">
            <v>4290</v>
          </cell>
        </row>
        <row r="1288">
          <cell r="A1288" t="str">
            <v>2320302</v>
          </cell>
        </row>
        <row r="1288">
          <cell r="D1288">
            <v>0</v>
          </cell>
        </row>
        <row r="1289">
          <cell r="A1289" t="str">
            <v>2320303</v>
          </cell>
        </row>
        <row r="1289">
          <cell r="D1289">
            <v>0</v>
          </cell>
        </row>
        <row r="1290">
          <cell r="A1290">
            <v>2320399</v>
          </cell>
        </row>
        <row r="1290">
          <cell r="D1290">
            <v>0</v>
          </cell>
        </row>
        <row r="1291">
          <cell r="A1291" t="str">
            <v>233</v>
          </cell>
        </row>
        <row r="1291">
          <cell r="D1291">
            <v>55</v>
          </cell>
        </row>
        <row r="1292">
          <cell r="A1292" t="str">
            <v>23303</v>
          </cell>
        </row>
        <row r="1292">
          <cell r="D1292">
            <v>55</v>
          </cell>
        </row>
        <row r="1293">
          <cell r="A1293">
            <v>2330301</v>
          </cell>
        </row>
        <row r="1293">
          <cell r="D1293">
            <v>55</v>
          </cell>
        </row>
        <row r="1294">
          <cell r="A1294" t="str">
            <v>229</v>
          </cell>
        </row>
        <row r="1294">
          <cell r="D1294">
            <v>0</v>
          </cell>
        </row>
        <row r="1295">
          <cell r="A1295" t="str">
            <v>22902</v>
          </cell>
        </row>
        <row r="1296">
          <cell r="A1296" t="str">
            <v>22999</v>
          </cell>
        </row>
        <row r="1298">
          <cell r="D1298">
            <v>165000.41296</v>
          </cell>
        </row>
      </sheetData>
      <sheetData sheetId="17"/>
      <sheetData sheetId="18">
        <row r="3">
          <cell r="A3" t="str">
            <v>科目编码</v>
          </cell>
        </row>
        <row r="3">
          <cell r="D3" t="str">
            <v>2024年预算数</v>
          </cell>
        </row>
        <row r="4">
          <cell r="A4" t="str">
            <v>1030102</v>
          </cell>
        </row>
        <row r="5">
          <cell r="A5" t="str">
            <v>1030112</v>
          </cell>
        </row>
        <row r="6">
          <cell r="A6" t="str">
            <v>1030129</v>
          </cell>
        </row>
        <row r="7">
          <cell r="A7" t="str">
            <v>1030146</v>
          </cell>
        </row>
        <row r="8">
          <cell r="A8" t="str">
            <v>1030147</v>
          </cell>
        </row>
        <row r="9">
          <cell r="A9" t="str">
            <v>1030148</v>
          </cell>
        </row>
        <row r="9">
          <cell r="D9">
            <v>32191</v>
          </cell>
        </row>
        <row r="10">
          <cell r="A10" t="str">
            <v>103014801</v>
          </cell>
        </row>
        <row r="10">
          <cell r="D10">
            <v>32191</v>
          </cell>
        </row>
        <row r="11">
          <cell r="A11" t="str">
            <v>103014802</v>
          </cell>
        </row>
        <row r="12">
          <cell r="A12" t="str">
            <v>103014803</v>
          </cell>
        </row>
        <row r="13">
          <cell r="A13" t="str">
            <v>103014898</v>
          </cell>
        </row>
        <row r="14">
          <cell r="A14" t="str">
            <v>103014899</v>
          </cell>
        </row>
        <row r="15">
          <cell r="A15" t="str">
            <v>1030150</v>
          </cell>
        </row>
        <row r="16">
          <cell r="A16" t="str">
            <v>1030155</v>
          </cell>
        </row>
        <row r="16">
          <cell r="D16">
            <v>0</v>
          </cell>
        </row>
        <row r="17">
          <cell r="A17" t="str">
            <v>103015501</v>
          </cell>
        </row>
        <row r="18">
          <cell r="A18" t="str">
            <v>103015502</v>
          </cell>
        </row>
        <row r="19">
          <cell r="A19" t="str">
            <v>1030156</v>
          </cell>
        </row>
        <row r="20">
          <cell r="A20" t="str">
            <v>1030157</v>
          </cell>
        </row>
        <row r="21">
          <cell r="A21" t="str">
            <v>1030158</v>
          </cell>
        </row>
        <row r="22">
          <cell r="A22" t="str">
            <v>1030159</v>
          </cell>
        </row>
        <row r="23">
          <cell r="A23" t="str">
            <v>1030178</v>
          </cell>
        </row>
        <row r="23">
          <cell r="D23">
            <v>340</v>
          </cell>
        </row>
        <row r="24">
          <cell r="A24" t="str">
            <v>1030180</v>
          </cell>
        </row>
        <row r="25">
          <cell r="A25" t="str">
            <v>1030199</v>
          </cell>
        </row>
        <row r="26">
          <cell r="A26" t="str">
            <v>10310</v>
          </cell>
        </row>
        <row r="26">
          <cell r="D26">
            <v>6456</v>
          </cell>
        </row>
        <row r="28">
          <cell r="D28">
            <v>38987</v>
          </cell>
        </row>
        <row r="29">
          <cell r="A29">
            <v>105</v>
          </cell>
        </row>
        <row r="29">
          <cell r="D29">
            <v>0</v>
          </cell>
        </row>
        <row r="30">
          <cell r="D30">
            <v>0</v>
          </cell>
        </row>
        <row r="35">
          <cell r="A35">
            <v>110</v>
          </cell>
        </row>
        <row r="35">
          <cell r="D35">
            <v>8085</v>
          </cell>
        </row>
        <row r="36">
          <cell r="A36">
            <v>11004</v>
          </cell>
        </row>
        <row r="36">
          <cell r="D36">
            <v>0</v>
          </cell>
        </row>
        <row r="37">
          <cell r="A37">
            <v>1100404</v>
          </cell>
        </row>
        <row r="38">
          <cell r="A38">
            <v>1100405</v>
          </cell>
        </row>
        <row r="39">
          <cell r="A39">
            <v>1100406</v>
          </cell>
        </row>
        <row r="40">
          <cell r="A40">
            <v>1100407</v>
          </cell>
        </row>
        <row r="41">
          <cell r="A41">
            <v>1100408</v>
          </cell>
        </row>
        <row r="42">
          <cell r="A42">
            <v>1100409</v>
          </cell>
        </row>
        <row r="43">
          <cell r="A43">
            <v>1100410</v>
          </cell>
        </row>
        <row r="44">
          <cell r="A44">
            <v>1100411</v>
          </cell>
        </row>
        <row r="45">
          <cell r="A45">
            <v>1100499</v>
          </cell>
        </row>
        <row r="46">
          <cell r="A46">
            <v>11006</v>
          </cell>
        </row>
        <row r="46">
          <cell r="D46">
            <v>0</v>
          </cell>
        </row>
        <row r="47">
          <cell r="A47">
            <v>1100603</v>
          </cell>
        </row>
        <row r="48">
          <cell r="A48">
            <v>11008</v>
          </cell>
        </row>
        <row r="48">
          <cell r="D48">
            <v>565</v>
          </cell>
        </row>
        <row r="49">
          <cell r="A49">
            <v>11009</v>
          </cell>
        </row>
        <row r="50">
          <cell r="A50" t="str">
            <v>1101102</v>
          </cell>
        </row>
        <row r="50">
          <cell r="D50">
            <v>7520</v>
          </cell>
        </row>
        <row r="51">
          <cell r="A51" t="str">
            <v>110110201</v>
          </cell>
        </row>
        <row r="51">
          <cell r="D51">
            <v>7520</v>
          </cell>
        </row>
        <row r="52">
          <cell r="A52" t="str">
            <v>11011020101</v>
          </cell>
        </row>
        <row r="53">
          <cell r="A53" t="str">
            <v>11011020102</v>
          </cell>
        </row>
        <row r="53">
          <cell r="D53">
            <v>7520</v>
          </cell>
        </row>
        <row r="54">
          <cell r="A54" t="str">
            <v>11011020103</v>
          </cell>
        </row>
        <row r="55">
          <cell r="A55" t="str">
            <v>110110299</v>
          </cell>
        </row>
        <row r="56">
          <cell r="D56">
            <v>47072</v>
          </cell>
        </row>
        <row r="60">
          <cell r="D60" t="b">
            <v>0</v>
          </cell>
        </row>
        <row r="61">
          <cell r="D61">
            <v>0.0710229999967851</v>
          </cell>
        </row>
      </sheetData>
      <sheetData sheetId="19">
        <row r="3">
          <cell r="A3" t="str">
            <v>科目编码</v>
          </cell>
        </row>
        <row r="3">
          <cell r="C3" t="str">
            <v>2023年执行数</v>
          </cell>
          <cell r="D3" t="str">
            <v>2024年预算数</v>
          </cell>
        </row>
        <row r="4">
          <cell r="A4" t="str">
            <v>207</v>
          </cell>
        </row>
        <row r="4">
          <cell r="C4">
            <v>0</v>
          </cell>
          <cell r="D4">
            <v>0</v>
          </cell>
        </row>
        <row r="5">
          <cell r="A5" t="str">
            <v>20707</v>
          </cell>
        </row>
        <row r="5">
          <cell r="C5">
            <v>0</v>
          </cell>
          <cell r="D5">
            <v>0</v>
          </cell>
        </row>
        <row r="6">
          <cell r="A6" t="str">
            <v>2070701</v>
          </cell>
        </row>
        <row r="6">
          <cell r="C6">
            <v>0</v>
          </cell>
          <cell r="D6">
            <v>0</v>
          </cell>
        </row>
        <row r="7">
          <cell r="A7" t="str">
            <v>2070702</v>
          </cell>
        </row>
        <row r="7">
          <cell r="C7">
            <v>0</v>
          </cell>
          <cell r="D7">
            <v>0</v>
          </cell>
        </row>
        <row r="8">
          <cell r="A8" t="str">
            <v>2070703</v>
          </cell>
        </row>
        <row r="8">
          <cell r="C8">
            <v>0</v>
          </cell>
          <cell r="D8">
            <v>0</v>
          </cell>
        </row>
        <row r="9">
          <cell r="A9" t="str">
            <v>2070704</v>
          </cell>
        </row>
        <row r="9">
          <cell r="C9">
            <v>0</v>
          </cell>
          <cell r="D9">
            <v>0</v>
          </cell>
        </row>
        <row r="10">
          <cell r="A10" t="str">
            <v>2070799</v>
          </cell>
        </row>
        <row r="10">
          <cell r="C10">
            <v>0</v>
          </cell>
          <cell r="D10">
            <v>0</v>
          </cell>
        </row>
        <row r="11">
          <cell r="A11" t="str">
            <v>20709</v>
          </cell>
        </row>
        <row r="11">
          <cell r="C11">
            <v>0</v>
          </cell>
          <cell r="D11">
            <v>0</v>
          </cell>
        </row>
        <row r="12">
          <cell r="A12" t="str">
            <v>2070901</v>
          </cell>
        </row>
        <row r="12">
          <cell r="C12">
            <v>0</v>
          </cell>
          <cell r="D12">
            <v>0</v>
          </cell>
        </row>
        <row r="13">
          <cell r="A13" t="str">
            <v>2070902</v>
          </cell>
        </row>
        <row r="13">
          <cell r="C13">
            <v>0</v>
          </cell>
          <cell r="D13">
            <v>0</v>
          </cell>
        </row>
        <row r="14">
          <cell r="A14" t="str">
            <v>2070903</v>
          </cell>
        </row>
        <row r="14">
          <cell r="C14">
            <v>0</v>
          </cell>
          <cell r="D14">
            <v>0</v>
          </cell>
        </row>
        <row r="15">
          <cell r="A15" t="str">
            <v>2070904</v>
          </cell>
        </row>
        <row r="15">
          <cell r="C15">
            <v>0</v>
          </cell>
          <cell r="D15">
            <v>0</v>
          </cell>
        </row>
        <row r="16">
          <cell r="A16" t="str">
            <v>2070999</v>
          </cell>
        </row>
        <row r="16">
          <cell r="C16">
            <v>0</v>
          </cell>
          <cell r="D16">
            <v>0</v>
          </cell>
        </row>
        <row r="17">
          <cell r="A17" t="str">
            <v>20710</v>
          </cell>
        </row>
        <row r="17">
          <cell r="C17">
            <v>0</v>
          </cell>
          <cell r="D17">
            <v>0</v>
          </cell>
        </row>
        <row r="18">
          <cell r="A18" t="str">
            <v>2071001</v>
          </cell>
        </row>
        <row r="18">
          <cell r="C18">
            <v>0</v>
          </cell>
          <cell r="D18">
            <v>0</v>
          </cell>
        </row>
        <row r="19">
          <cell r="A19" t="str">
            <v>2071099</v>
          </cell>
        </row>
        <row r="19">
          <cell r="C19">
            <v>0</v>
          </cell>
          <cell r="D19">
            <v>0</v>
          </cell>
        </row>
        <row r="20">
          <cell r="A20" t="str">
            <v>208</v>
          </cell>
        </row>
        <row r="20">
          <cell r="C20">
            <v>2</v>
          </cell>
          <cell r="D20">
            <v>0</v>
          </cell>
        </row>
        <row r="21">
          <cell r="A21" t="str">
            <v>20822</v>
          </cell>
        </row>
        <row r="21">
          <cell r="C21">
            <v>2</v>
          </cell>
          <cell r="D21">
            <v>0</v>
          </cell>
        </row>
        <row r="22">
          <cell r="A22" t="str">
            <v>2082201</v>
          </cell>
        </row>
        <row r="22">
          <cell r="C22">
            <v>2</v>
          </cell>
          <cell r="D22">
            <v>0</v>
          </cell>
        </row>
        <row r="23">
          <cell r="A23" t="str">
            <v>2082202</v>
          </cell>
        </row>
        <row r="23">
          <cell r="C23">
            <v>0</v>
          </cell>
          <cell r="D23">
            <v>0</v>
          </cell>
        </row>
        <row r="24">
          <cell r="A24" t="str">
            <v>2082299</v>
          </cell>
        </row>
        <row r="24">
          <cell r="C24">
            <v>0</v>
          </cell>
          <cell r="D24">
            <v>0</v>
          </cell>
        </row>
        <row r="25">
          <cell r="A25" t="str">
            <v>20823</v>
          </cell>
        </row>
        <row r="25">
          <cell r="C25">
            <v>0</v>
          </cell>
          <cell r="D25">
            <v>0</v>
          </cell>
        </row>
        <row r="26">
          <cell r="A26" t="str">
            <v>2082301</v>
          </cell>
        </row>
        <row r="26">
          <cell r="C26">
            <v>0</v>
          </cell>
          <cell r="D26">
            <v>0</v>
          </cell>
        </row>
        <row r="27">
          <cell r="A27" t="str">
            <v>2082302</v>
          </cell>
        </row>
        <row r="27">
          <cell r="C27">
            <v>0</v>
          </cell>
          <cell r="D27">
            <v>0</v>
          </cell>
        </row>
        <row r="28">
          <cell r="A28" t="str">
            <v>2082399</v>
          </cell>
        </row>
        <row r="28">
          <cell r="C28">
            <v>0</v>
          </cell>
          <cell r="D28">
            <v>0</v>
          </cell>
        </row>
        <row r="29">
          <cell r="A29" t="str">
            <v>20829</v>
          </cell>
        </row>
        <row r="29">
          <cell r="C29">
            <v>0</v>
          </cell>
          <cell r="D29">
            <v>0</v>
          </cell>
        </row>
        <row r="30">
          <cell r="A30" t="str">
            <v>2082901</v>
          </cell>
        </row>
        <row r="30">
          <cell r="C30">
            <v>0</v>
          </cell>
          <cell r="D30">
            <v>0</v>
          </cell>
        </row>
        <row r="31">
          <cell r="A31" t="str">
            <v>2082999</v>
          </cell>
        </row>
        <row r="31">
          <cell r="C31">
            <v>0</v>
          </cell>
          <cell r="D31">
            <v>0</v>
          </cell>
        </row>
        <row r="32">
          <cell r="A32" t="str">
            <v>211</v>
          </cell>
        </row>
        <row r="32">
          <cell r="C32">
            <v>0</v>
          </cell>
          <cell r="D32">
            <v>0</v>
          </cell>
        </row>
        <row r="33">
          <cell r="A33" t="str">
            <v>21160</v>
          </cell>
        </row>
        <row r="33">
          <cell r="C33">
            <v>0</v>
          </cell>
          <cell r="D33">
            <v>0</v>
          </cell>
        </row>
        <row r="34">
          <cell r="A34">
            <v>2116001</v>
          </cell>
        </row>
        <row r="34">
          <cell r="C34">
            <v>0</v>
          </cell>
          <cell r="D34">
            <v>0</v>
          </cell>
        </row>
        <row r="35">
          <cell r="A35">
            <v>2116002</v>
          </cell>
        </row>
        <row r="35">
          <cell r="C35">
            <v>0</v>
          </cell>
          <cell r="D35">
            <v>0</v>
          </cell>
        </row>
        <row r="36">
          <cell r="A36">
            <v>2116003</v>
          </cell>
        </row>
        <row r="36">
          <cell r="C36">
            <v>0</v>
          </cell>
          <cell r="D36">
            <v>0</v>
          </cell>
        </row>
        <row r="37">
          <cell r="A37">
            <v>2116099</v>
          </cell>
        </row>
        <row r="37">
          <cell r="C37">
            <v>0</v>
          </cell>
          <cell r="D37">
            <v>0</v>
          </cell>
        </row>
        <row r="38">
          <cell r="A38">
            <v>21161</v>
          </cell>
        </row>
        <row r="38">
          <cell r="C38">
            <v>0</v>
          </cell>
          <cell r="D38">
            <v>0</v>
          </cell>
        </row>
        <row r="39">
          <cell r="A39">
            <v>2116101</v>
          </cell>
        </row>
        <row r="39">
          <cell r="C39">
            <v>0</v>
          </cell>
          <cell r="D39">
            <v>0</v>
          </cell>
        </row>
        <row r="40">
          <cell r="A40">
            <v>2116102</v>
          </cell>
        </row>
        <row r="40">
          <cell r="C40">
            <v>0</v>
          </cell>
          <cell r="D40">
            <v>0</v>
          </cell>
        </row>
        <row r="41">
          <cell r="A41">
            <v>2116103</v>
          </cell>
        </row>
        <row r="41">
          <cell r="C41">
            <v>0</v>
          </cell>
          <cell r="D41">
            <v>0</v>
          </cell>
        </row>
        <row r="42">
          <cell r="A42">
            <v>2116104</v>
          </cell>
        </row>
        <row r="42">
          <cell r="C42">
            <v>0</v>
          </cell>
          <cell r="D42">
            <v>0</v>
          </cell>
        </row>
        <row r="43">
          <cell r="A43" t="str">
            <v>212</v>
          </cell>
        </row>
        <row r="43">
          <cell r="C43">
            <v>8517</v>
          </cell>
          <cell r="D43">
            <v>20541.662994</v>
          </cell>
        </row>
        <row r="44">
          <cell r="A44" t="str">
            <v>21208</v>
          </cell>
        </row>
        <row r="44">
          <cell r="C44">
            <v>8517</v>
          </cell>
          <cell r="D44">
            <v>20541.662994</v>
          </cell>
        </row>
        <row r="45">
          <cell r="A45" t="str">
            <v>2120801</v>
          </cell>
        </row>
        <row r="45">
          <cell r="C45">
            <v>4004</v>
          </cell>
          <cell r="D45">
            <v>6000</v>
          </cell>
        </row>
        <row r="46">
          <cell r="A46" t="str">
            <v>2120802</v>
          </cell>
        </row>
        <row r="46">
          <cell r="C46">
            <v>0</v>
          </cell>
          <cell r="D46">
            <v>0</v>
          </cell>
        </row>
        <row r="47">
          <cell r="A47" t="str">
            <v>2120803</v>
          </cell>
        </row>
        <row r="47">
          <cell r="C47">
            <v>0</v>
          </cell>
          <cell r="D47">
            <v>0</v>
          </cell>
        </row>
        <row r="48">
          <cell r="A48" t="str">
            <v>2120804</v>
          </cell>
        </row>
        <row r="48">
          <cell r="C48">
            <v>529</v>
          </cell>
          <cell r="D48">
            <v>0</v>
          </cell>
        </row>
        <row r="49">
          <cell r="A49" t="str">
            <v>2120805</v>
          </cell>
        </row>
        <row r="49">
          <cell r="C49">
            <v>0</v>
          </cell>
          <cell r="D49">
            <v>0</v>
          </cell>
        </row>
        <row r="50">
          <cell r="A50" t="str">
            <v>2120806</v>
          </cell>
        </row>
        <row r="50">
          <cell r="C50">
            <v>0</v>
          </cell>
          <cell r="D50">
            <v>0</v>
          </cell>
        </row>
        <row r="51">
          <cell r="A51" t="str">
            <v>2120807</v>
          </cell>
        </row>
        <row r="51">
          <cell r="C51">
            <v>0</v>
          </cell>
          <cell r="D51">
            <v>0</v>
          </cell>
        </row>
        <row r="52">
          <cell r="A52" t="str">
            <v>2120809</v>
          </cell>
        </row>
        <row r="52">
          <cell r="C52">
            <v>0</v>
          </cell>
          <cell r="D52">
            <v>0</v>
          </cell>
        </row>
        <row r="53">
          <cell r="A53" t="str">
            <v>2120810</v>
          </cell>
        </row>
        <row r="53">
          <cell r="C53">
            <v>0</v>
          </cell>
          <cell r="D53">
            <v>0</v>
          </cell>
        </row>
        <row r="54">
          <cell r="A54" t="str">
            <v>2120811</v>
          </cell>
        </row>
        <row r="54">
          <cell r="C54">
            <v>0</v>
          </cell>
          <cell r="D54">
            <v>0</v>
          </cell>
        </row>
        <row r="55">
          <cell r="A55" t="str">
            <v>2120813</v>
          </cell>
        </row>
        <row r="55">
          <cell r="C55">
            <v>0</v>
          </cell>
          <cell r="D55">
            <v>0</v>
          </cell>
        </row>
        <row r="56">
          <cell r="A56" t="str">
            <v>2120814</v>
          </cell>
        </row>
        <row r="56">
          <cell r="C56">
            <v>0</v>
          </cell>
          <cell r="D56">
            <v>629</v>
          </cell>
        </row>
        <row r="57">
          <cell r="A57" t="str">
            <v>2120815</v>
          </cell>
        </row>
        <row r="57">
          <cell r="C57">
            <v>0</v>
          </cell>
          <cell r="D57">
            <v>0</v>
          </cell>
        </row>
        <row r="58">
          <cell r="A58" t="str">
            <v>2120816</v>
          </cell>
        </row>
        <row r="58">
          <cell r="C58">
            <v>0</v>
          </cell>
          <cell r="D58">
            <v>0</v>
          </cell>
        </row>
        <row r="59">
          <cell r="A59" t="str">
            <v>2120899</v>
          </cell>
        </row>
        <row r="59">
          <cell r="C59">
            <v>3984</v>
          </cell>
          <cell r="D59">
            <v>13912.662994</v>
          </cell>
        </row>
        <row r="60">
          <cell r="A60" t="str">
            <v>21210</v>
          </cell>
        </row>
        <row r="60">
          <cell r="C60">
            <v>0</v>
          </cell>
          <cell r="D60">
            <v>0</v>
          </cell>
        </row>
        <row r="61">
          <cell r="A61" t="str">
            <v>2121001</v>
          </cell>
        </row>
        <row r="61">
          <cell r="C61">
            <v>0</v>
          </cell>
          <cell r="D61">
            <v>0</v>
          </cell>
        </row>
        <row r="62">
          <cell r="A62" t="str">
            <v>2121002</v>
          </cell>
        </row>
        <row r="62">
          <cell r="C62">
            <v>0</v>
          </cell>
          <cell r="D62">
            <v>0</v>
          </cell>
        </row>
        <row r="63">
          <cell r="A63" t="str">
            <v>2121099</v>
          </cell>
        </row>
        <row r="63">
          <cell r="C63">
            <v>0</v>
          </cell>
          <cell r="D63">
            <v>0</v>
          </cell>
        </row>
        <row r="64">
          <cell r="A64" t="str">
            <v>21211</v>
          </cell>
        </row>
        <row r="64">
          <cell r="C64">
            <v>0</v>
          </cell>
        </row>
        <row r="65">
          <cell r="A65" t="str">
            <v>21213</v>
          </cell>
        </row>
        <row r="65">
          <cell r="C65">
            <v>0</v>
          </cell>
          <cell r="D65">
            <v>0</v>
          </cell>
        </row>
        <row r="66">
          <cell r="A66" t="str">
            <v>2121301</v>
          </cell>
        </row>
        <row r="66">
          <cell r="C66">
            <v>0</v>
          </cell>
          <cell r="D66">
            <v>0</v>
          </cell>
        </row>
        <row r="67">
          <cell r="A67" t="str">
            <v>2121302</v>
          </cell>
        </row>
        <row r="67">
          <cell r="C67">
            <v>0</v>
          </cell>
          <cell r="D67">
            <v>0</v>
          </cell>
        </row>
        <row r="68">
          <cell r="A68" t="str">
            <v>2121303</v>
          </cell>
        </row>
        <row r="68">
          <cell r="C68">
            <v>0</v>
          </cell>
          <cell r="D68">
            <v>0</v>
          </cell>
        </row>
        <row r="69">
          <cell r="A69" t="str">
            <v>2121304</v>
          </cell>
        </row>
        <row r="69">
          <cell r="C69">
            <v>0</v>
          </cell>
          <cell r="D69">
            <v>0</v>
          </cell>
        </row>
        <row r="70">
          <cell r="A70" t="str">
            <v>2121399</v>
          </cell>
        </row>
        <row r="70">
          <cell r="C70">
            <v>0</v>
          </cell>
          <cell r="D70">
            <v>0</v>
          </cell>
        </row>
        <row r="71">
          <cell r="A71" t="str">
            <v>21214</v>
          </cell>
        </row>
        <row r="71">
          <cell r="C71">
            <v>0</v>
          </cell>
          <cell r="D71">
            <v>0</v>
          </cell>
        </row>
        <row r="72">
          <cell r="A72" t="str">
            <v>2121401</v>
          </cell>
        </row>
        <row r="72">
          <cell r="C72">
            <v>0</v>
          </cell>
          <cell r="D72">
            <v>0</v>
          </cell>
        </row>
        <row r="73">
          <cell r="A73" t="str">
            <v>2121402</v>
          </cell>
        </row>
        <row r="73">
          <cell r="C73">
            <v>0</v>
          </cell>
          <cell r="D73">
            <v>0</v>
          </cell>
        </row>
        <row r="74">
          <cell r="A74" t="str">
            <v>2121499</v>
          </cell>
        </row>
        <row r="74">
          <cell r="C74">
            <v>0</v>
          </cell>
          <cell r="D74">
            <v>0</v>
          </cell>
        </row>
        <row r="75">
          <cell r="A75" t="str">
            <v>21215</v>
          </cell>
        </row>
        <row r="75">
          <cell r="C75">
            <v>0</v>
          </cell>
          <cell r="D75">
            <v>0</v>
          </cell>
        </row>
        <row r="76">
          <cell r="A76" t="str">
            <v>2121501</v>
          </cell>
        </row>
        <row r="76">
          <cell r="C76">
            <v>0</v>
          </cell>
          <cell r="D76">
            <v>0</v>
          </cell>
        </row>
        <row r="77">
          <cell r="A77" t="str">
            <v>2121502</v>
          </cell>
        </row>
        <row r="77">
          <cell r="C77">
            <v>0</v>
          </cell>
          <cell r="D77">
            <v>0</v>
          </cell>
        </row>
        <row r="78">
          <cell r="A78" t="str">
            <v>2121599</v>
          </cell>
        </row>
        <row r="78">
          <cell r="C78">
            <v>0</v>
          </cell>
          <cell r="D78">
            <v>0</v>
          </cell>
        </row>
        <row r="79">
          <cell r="A79" t="str">
            <v>21216</v>
          </cell>
        </row>
        <row r="79">
          <cell r="C79">
            <v>0</v>
          </cell>
          <cell r="D79">
            <v>0</v>
          </cell>
        </row>
        <row r="80">
          <cell r="A80" t="str">
            <v>2121601</v>
          </cell>
        </row>
        <row r="80">
          <cell r="C80">
            <v>0</v>
          </cell>
          <cell r="D80">
            <v>0</v>
          </cell>
        </row>
        <row r="81">
          <cell r="A81" t="str">
            <v>2121602</v>
          </cell>
        </row>
        <row r="81">
          <cell r="C81">
            <v>0</v>
          </cell>
          <cell r="D81">
            <v>0</v>
          </cell>
        </row>
        <row r="82">
          <cell r="A82" t="str">
            <v>2121699</v>
          </cell>
        </row>
        <row r="82">
          <cell r="C82">
            <v>0</v>
          </cell>
          <cell r="D82">
            <v>0</v>
          </cell>
        </row>
        <row r="83">
          <cell r="A83" t="str">
            <v>21217</v>
          </cell>
        </row>
        <row r="83">
          <cell r="C83">
            <v>0</v>
          </cell>
          <cell r="D83">
            <v>0</v>
          </cell>
        </row>
        <row r="84">
          <cell r="A84" t="str">
            <v>2121701</v>
          </cell>
        </row>
        <row r="84">
          <cell r="C84">
            <v>0</v>
          </cell>
          <cell r="D84">
            <v>0</v>
          </cell>
        </row>
        <row r="85">
          <cell r="A85" t="str">
            <v>2121702</v>
          </cell>
        </row>
        <row r="85">
          <cell r="C85">
            <v>0</v>
          </cell>
          <cell r="D85">
            <v>0</v>
          </cell>
        </row>
        <row r="86">
          <cell r="A86" t="str">
            <v>2121703</v>
          </cell>
        </row>
        <row r="86">
          <cell r="C86">
            <v>0</v>
          </cell>
          <cell r="D86">
            <v>0</v>
          </cell>
        </row>
        <row r="87">
          <cell r="A87" t="str">
            <v>2121704</v>
          </cell>
        </row>
        <row r="87">
          <cell r="C87">
            <v>0</v>
          </cell>
          <cell r="D87">
            <v>0</v>
          </cell>
        </row>
        <row r="88">
          <cell r="A88" t="str">
            <v>2121799</v>
          </cell>
        </row>
        <row r="88">
          <cell r="C88">
            <v>0</v>
          </cell>
          <cell r="D88">
            <v>0</v>
          </cell>
        </row>
        <row r="89">
          <cell r="A89" t="str">
            <v>21218</v>
          </cell>
        </row>
        <row r="89">
          <cell r="C89">
            <v>0</v>
          </cell>
          <cell r="D89">
            <v>0</v>
          </cell>
        </row>
        <row r="90">
          <cell r="A90" t="str">
            <v>2121801</v>
          </cell>
        </row>
        <row r="90">
          <cell r="C90">
            <v>0</v>
          </cell>
          <cell r="D90">
            <v>0</v>
          </cell>
        </row>
        <row r="91">
          <cell r="A91" t="str">
            <v>2121899</v>
          </cell>
        </row>
        <row r="91">
          <cell r="C91">
            <v>0</v>
          </cell>
          <cell r="D91">
            <v>0</v>
          </cell>
        </row>
        <row r="92">
          <cell r="A92" t="str">
            <v>21219</v>
          </cell>
        </row>
        <row r="92">
          <cell r="C92">
            <v>0</v>
          </cell>
          <cell r="D92">
            <v>0</v>
          </cell>
        </row>
        <row r="93">
          <cell r="A93" t="str">
            <v>2121901</v>
          </cell>
        </row>
        <row r="93">
          <cell r="C93">
            <v>0</v>
          </cell>
          <cell r="D93">
            <v>0</v>
          </cell>
        </row>
        <row r="94">
          <cell r="A94" t="str">
            <v>2121902</v>
          </cell>
        </row>
        <row r="94">
          <cell r="C94">
            <v>0</v>
          </cell>
          <cell r="D94">
            <v>0</v>
          </cell>
        </row>
        <row r="95">
          <cell r="A95" t="str">
            <v>2121903</v>
          </cell>
        </row>
        <row r="95">
          <cell r="C95">
            <v>0</v>
          </cell>
          <cell r="D95">
            <v>0</v>
          </cell>
        </row>
        <row r="96">
          <cell r="A96" t="str">
            <v>2121904</v>
          </cell>
        </row>
        <row r="96">
          <cell r="C96">
            <v>0</v>
          </cell>
          <cell r="D96">
            <v>0</v>
          </cell>
        </row>
        <row r="97">
          <cell r="A97" t="str">
            <v>2121905</v>
          </cell>
        </row>
        <row r="97">
          <cell r="C97">
            <v>0</v>
          </cell>
          <cell r="D97">
            <v>0</v>
          </cell>
        </row>
        <row r="98">
          <cell r="A98" t="str">
            <v>2121906</v>
          </cell>
        </row>
        <row r="98">
          <cell r="C98">
            <v>0</v>
          </cell>
          <cell r="D98">
            <v>0</v>
          </cell>
        </row>
        <row r="99">
          <cell r="A99" t="str">
            <v>2121907</v>
          </cell>
        </row>
        <row r="99">
          <cell r="C99">
            <v>0</v>
          </cell>
          <cell r="D99">
            <v>0</v>
          </cell>
        </row>
        <row r="100">
          <cell r="A100" t="str">
            <v>2121999</v>
          </cell>
        </row>
        <row r="100">
          <cell r="C100">
            <v>0</v>
          </cell>
          <cell r="D100">
            <v>0</v>
          </cell>
        </row>
        <row r="101">
          <cell r="A101" t="str">
            <v>213</v>
          </cell>
        </row>
        <row r="101">
          <cell r="C101">
            <v>0</v>
          </cell>
          <cell r="D101">
            <v>0</v>
          </cell>
        </row>
        <row r="102">
          <cell r="A102" t="str">
            <v>21366</v>
          </cell>
        </row>
        <row r="102">
          <cell r="C102">
            <v>0</v>
          </cell>
          <cell r="D102">
            <v>0</v>
          </cell>
        </row>
        <row r="103">
          <cell r="A103" t="str">
            <v>2136601</v>
          </cell>
        </row>
        <row r="103">
          <cell r="C103">
            <v>0</v>
          </cell>
          <cell r="D103">
            <v>0</v>
          </cell>
        </row>
        <row r="104">
          <cell r="A104" t="str">
            <v>2136602</v>
          </cell>
        </row>
        <row r="104">
          <cell r="C104">
            <v>0</v>
          </cell>
          <cell r="D104">
            <v>0</v>
          </cell>
        </row>
        <row r="105">
          <cell r="A105" t="str">
            <v>2136603</v>
          </cell>
        </row>
        <row r="105">
          <cell r="C105">
            <v>0</v>
          </cell>
          <cell r="D105">
            <v>0</v>
          </cell>
        </row>
        <row r="106">
          <cell r="A106" t="str">
            <v>2136699</v>
          </cell>
        </row>
        <row r="106">
          <cell r="C106">
            <v>0</v>
          </cell>
          <cell r="D106">
            <v>0</v>
          </cell>
        </row>
        <row r="107">
          <cell r="A107" t="str">
            <v>21367</v>
          </cell>
        </row>
        <row r="107">
          <cell r="C107">
            <v>0</v>
          </cell>
          <cell r="D107">
            <v>0</v>
          </cell>
        </row>
        <row r="108">
          <cell r="A108" t="str">
            <v>2136701</v>
          </cell>
        </row>
        <row r="108">
          <cell r="C108">
            <v>0</v>
          </cell>
          <cell r="D108">
            <v>0</v>
          </cell>
        </row>
        <row r="109">
          <cell r="A109" t="str">
            <v>2136702</v>
          </cell>
        </row>
        <row r="109">
          <cell r="C109">
            <v>0</v>
          </cell>
          <cell r="D109">
            <v>0</v>
          </cell>
        </row>
        <row r="110">
          <cell r="A110" t="str">
            <v>2136703</v>
          </cell>
        </row>
        <row r="110">
          <cell r="C110">
            <v>0</v>
          </cell>
          <cell r="D110">
            <v>0</v>
          </cell>
        </row>
        <row r="111">
          <cell r="A111" t="str">
            <v>2136799</v>
          </cell>
        </row>
        <row r="111">
          <cell r="C111">
            <v>0</v>
          </cell>
          <cell r="D111">
            <v>0</v>
          </cell>
        </row>
        <row r="112">
          <cell r="A112" t="str">
            <v>21369</v>
          </cell>
        </row>
        <row r="112">
          <cell r="C112">
            <v>0</v>
          </cell>
          <cell r="D112">
            <v>0</v>
          </cell>
        </row>
        <row r="113">
          <cell r="A113" t="str">
            <v>2136901</v>
          </cell>
        </row>
        <row r="113">
          <cell r="C113">
            <v>0</v>
          </cell>
          <cell r="D113">
            <v>0</v>
          </cell>
        </row>
        <row r="114">
          <cell r="A114" t="str">
            <v>2136902</v>
          </cell>
        </row>
        <row r="114">
          <cell r="C114">
            <v>0</v>
          </cell>
          <cell r="D114">
            <v>0</v>
          </cell>
        </row>
        <row r="115">
          <cell r="A115" t="str">
            <v>2136903</v>
          </cell>
        </row>
        <row r="115">
          <cell r="C115">
            <v>0</v>
          </cell>
          <cell r="D115">
            <v>0</v>
          </cell>
        </row>
        <row r="116">
          <cell r="A116" t="str">
            <v>2136999</v>
          </cell>
        </row>
        <row r="116">
          <cell r="C116">
            <v>0</v>
          </cell>
          <cell r="D116">
            <v>0</v>
          </cell>
        </row>
        <row r="117">
          <cell r="A117">
            <v>21370</v>
          </cell>
        </row>
        <row r="117">
          <cell r="C117">
            <v>0</v>
          </cell>
          <cell r="D117">
            <v>0</v>
          </cell>
        </row>
        <row r="118">
          <cell r="A118">
            <v>2137001</v>
          </cell>
        </row>
        <row r="118">
          <cell r="C118">
            <v>0</v>
          </cell>
          <cell r="D118">
            <v>0</v>
          </cell>
        </row>
        <row r="119">
          <cell r="A119">
            <v>2137099</v>
          </cell>
        </row>
        <row r="119">
          <cell r="C119">
            <v>0</v>
          </cell>
          <cell r="D119">
            <v>0</v>
          </cell>
        </row>
        <row r="120">
          <cell r="A120">
            <v>21371</v>
          </cell>
        </row>
        <row r="120">
          <cell r="C120">
            <v>0</v>
          </cell>
          <cell r="D120">
            <v>0</v>
          </cell>
        </row>
        <row r="121">
          <cell r="A121">
            <v>2137101</v>
          </cell>
        </row>
        <row r="121">
          <cell r="C121">
            <v>0</v>
          </cell>
          <cell r="D121">
            <v>0</v>
          </cell>
        </row>
        <row r="122">
          <cell r="A122">
            <v>2137102</v>
          </cell>
        </row>
        <row r="122">
          <cell r="C122">
            <v>0</v>
          </cell>
          <cell r="D122">
            <v>0</v>
          </cell>
        </row>
        <row r="123">
          <cell r="A123">
            <v>2137103</v>
          </cell>
        </row>
        <row r="123">
          <cell r="C123">
            <v>0</v>
          </cell>
          <cell r="D123">
            <v>0</v>
          </cell>
        </row>
        <row r="124">
          <cell r="A124">
            <v>2137199</v>
          </cell>
        </row>
        <row r="124">
          <cell r="C124">
            <v>0</v>
          </cell>
          <cell r="D124">
            <v>0</v>
          </cell>
        </row>
        <row r="125">
          <cell r="A125">
            <v>21372</v>
          </cell>
        </row>
        <row r="125">
          <cell r="C125">
            <v>0</v>
          </cell>
          <cell r="D125">
            <v>0</v>
          </cell>
        </row>
        <row r="126">
          <cell r="A126">
            <v>2137201</v>
          </cell>
        </row>
        <row r="126">
          <cell r="C126">
            <v>0</v>
          </cell>
          <cell r="D126">
            <v>0</v>
          </cell>
        </row>
        <row r="127">
          <cell r="A127">
            <v>2137202</v>
          </cell>
        </row>
        <row r="127">
          <cell r="C127">
            <v>0</v>
          </cell>
          <cell r="D127">
            <v>0</v>
          </cell>
        </row>
        <row r="128">
          <cell r="A128">
            <v>2137299</v>
          </cell>
        </row>
        <row r="128">
          <cell r="C128">
            <v>0</v>
          </cell>
          <cell r="D128">
            <v>0</v>
          </cell>
        </row>
        <row r="129">
          <cell r="A129">
            <v>21373</v>
          </cell>
        </row>
        <row r="129">
          <cell r="C129">
            <v>0</v>
          </cell>
          <cell r="D129">
            <v>0</v>
          </cell>
        </row>
        <row r="130">
          <cell r="A130">
            <v>2137301</v>
          </cell>
        </row>
        <row r="130">
          <cell r="C130">
            <v>0</v>
          </cell>
          <cell r="D130">
            <v>0</v>
          </cell>
        </row>
        <row r="131">
          <cell r="A131">
            <v>2137302</v>
          </cell>
        </row>
        <row r="131">
          <cell r="C131">
            <v>0</v>
          </cell>
          <cell r="D131">
            <v>0</v>
          </cell>
        </row>
        <row r="132">
          <cell r="A132">
            <v>2137399</v>
          </cell>
        </row>
        <row r="132">
          <cell r="C132">
            <v>0</v>
          </cell>
          <cell r="D132">
            <v>0</v>
          </cell>
        </row>
        <row r="133">
          <cell r="A133">
            <v>21374</v>
          </cell>
        </row>
        <row r="133">
          <cell r="C133">
            <v>0</v>
          </cell>
          <cell r="D133">
            <v>0</v>
          </cell>
        </row>
        <row r="134">
          <cell r="A134">
            <v>2137401</v>
          </cell>
        </row>
        <row r="134">
          <cell r="C134">
            <v>0</v>
          </cell>
          <cell r="D134">
            <v>0</v>
          </cell>
        </row>
        <row r="135">
          <cell r="A135">
            <v>2137499</v>
          </cell>
        </row>
        <row r="135">
          <cell r="C135">
            <v>0</v>
          </cell>
          <cell r="D135">
            <v>0</v>
          </cell>
        </row>
        <row r="136">
          <cell r="A136" t="str">
            <v>214</v>
          </cell>
        </row>
        <row r="136">
          <cell r="C136">
            <v>0</v>
          </cell>
          <cell r="D136">
            <v>0</v>
          </cell>
        </row>
        <row r="137">
          <cell r="A137" t="str">
            <v>21460</v>
          </cell>
        </row>
        <row r="137">
          <cell r="C137">
            <v>0</v>
          </cell>
          <cell r="D137">
            <v>0</v>
          </cell>
        </row>
        <row r="138">
          <cell r="A138" t="str">
            <v>2146001</v>
          </cell>
        </row>
        <row r="138">
          <cell r="C138">
            <v>0</v>
          </cell>
          <cell r="D138">
            <v>0</v>
          </cell>
        </row>
        <row r="139">
          <cell r="A139" t="str">
            <v>2146002</v>
          </cell>
        </row>
        <row r="139">
          <cell r="C139">
            <v>0</v>
          </cell>
          <cell r="D139">
            <v>0</v>
          </cell>
        </row>
        <row r="140">
          <cell r="A140" t="str">
            <v>2146003</v>
          </cell>
        </row>
        <row r="140">
          <cell r="C140">
            <v>0</v>
          </cell>
          <cell r="D140">
            <v>0</v>
          </cell>
        </row>
        <row r="141">
          <cell r="A141" t="str">
            <v>2146099</v>
          </cell>
        </row>
        <row r="141">
          <cell r="C141">
            <v>0</v>
          </cell>
          <cell r="D141">
            <v>0</v>
          </cell>
        </row>
        <row r="142">
          <cell r="A142" t="str">
            <v>21462</v>
          </cell>
        </row>
        <row r="142">
          <cell r="C142">
            <v>0</v>
          </cell>
          <cell r="D142">
            <v>0</v>
          </cell>
        </row>
        <row r="143">
          <cell r="A143" t="str">
            <v>2146201</v>
          </cell>
        </row>
        <row r="143">
          <cell r="C143">
            <v>0</v>
          </cell>
          <cell r="D143">
            <v>0</v>
          </cell>
        </row>
        <row r="144">
          <cell r="A144" t="str">
            <v>2146202</v>
          </cell>
        </row>
        <row r="144">
          <cell r="C144">
            <v>0</v>
          </cell>
          <cell r="D144">
            <v>0</v>
          </cell>
        </row>
        <row r="145">
          <cell r="A145" t="str">
            <v>2146203</v>
          </cell>
        </row>
        <row r="145">
          <cell r="C145">
            <v>0</v>
          </cell>
          <cell r="D145">
            <v>0</v>
          </cell>
        </row>
        <row r="146">
          <cell r="A146" t="str">
            <v>2146299</v>
          </cell>
        </row>
        <row r="146">
          <cell r="C146">
            <v>0</v>
          </cell>
          <cell r="D146">
            <v>0</v>
          </cell>
        </row>
        <row r="147">
          <cell r="A147" t="str">
            <v>21464</v>
          </cell>
        </row>
        <row r="147">
          <cell r="C147">
            <v>0</v>
          </cell>
          <cell r="D147">
            <v>0</v>
          </cell>
        </row>
        <row r="148">
          <cell r="A148" t="str">
            <v>2146401</v>
          </cell>
        </row>
        <row r="148">
          <cell r="C148">
            <v>0</v>
          </cell>
          <cell r="D148">
            <v>0</v>
          </cell>
        </row>
        <row r="149">
          <cell r="A149" t="str">
            <v>2146402</v>
          </cell>
        </row>
        <row r="149">
          <cell r="C149">
            <v>0</v>
          </cell>
          <cell r="D149">
            <v>0</v>
          </cell>
        </row>
        <row r="150">
          <cell r="A150" t="str">
            <v>2146403</v>
          </cell>
        </row>
        <row r="150">
          <cell r="C150">
            <v>0</v>
          </cell>
          <cell r="D150">
            <v>0</v>
          </cell>
        </row>
        <row r="151">
          <cell r="A151" t="str">
            <v>2146404</v>
          </cell>
        </row>
        <row r="151">
          <cell r="C151">
            <v>0</v>
          </cell>
          <cell r="D151">
            <v>0</v>
          </cell>
        </row>
        <row r="152">
          <cell r="A152" t="str">
            <v>2146405</v>
          </cell>
        </row>
        <row r="152">
          <cell r="C152">
            <v>0</v>
          </cell>
          <cell r="D152">
            <v>0</v>
          </cell>
        </row>
        <row r="153">
          <cell r="A153" t="str">
            <v>2146406</v>
          </cell>
        </row>
        <row r="153">
          <cell r="C153">
            <v>0</v>
          </cell>
          <cell r="D153">
            <v>0</v>
          </cell>
        </row>
        <row r="154">
          <cell r="A154" t="str">
            <v>2146407</v>
          </cell>
        </row>
        <row r="154">
          <cell r="C154">
            <v>0</v>
          </cell>
          <cell r="D154">
            <v>0</v>
          </cell>
        </row>
        <row r="155">
          <cell r="A155" t="str">
            <v>2146499</v>
          </cell>
        </row>
        <row r="155">
          <cell r="C155">
            <v>0</v>
          </cell>
          <cell r="D155">
            <v>0</v>
          </cell>
        </row>
        <row r="156">
          <cell r="A156" t="str">
            <v>21468</v>
          </cell>
        </row>
        <row r="156">
          <cell r="C156">
            <v>0</v>
          </cell>
          <cell r="D156">
            <v>0</v>
          </cell>
        </row>
        <row r="157">
          <cell r="A157" t="str">
            <v>2146801</v>
          </cell>
        </row>
        <row r="157">
          <cell r="C157">
            <v>0</v>
          </cell>
          <cell r="D157">
            <v>0</v>
          </cell>
        </row>
        <row r="158">
          <cell r="A158" t="str">
            <v>2146802</v>
          </cell>
        </row>
        <row r="158">
          <cell r="C158">
            <v>0</v>
          </cell>
          <cell r="D158">
            <v>0</v>
          </cell>
        </row>
        <row r="159">
          <cell r="A159" t="str">
            <v>2146803</v>
          </cell>
        </row>
        <row r="159">
          <cell r="C159">
            <v>0</v>
          </cell>
          <cell r="D159">
            <v>0</v>
          </cell>
        </row>
        <row r="160">
          <cell r="A160" t="str">
            <v>2146804</v>
          </cell>
        </row>
        <row r="160">
          <cell r="C160">
            <v>0</v>
          </cell>
          <cell r="D160">
            <v>0</v>
          </cell>
        </row>
        <row r="161">
          <cell r="A161" t="str">
            <v>2146805</v>
          </cell>
        </row>
        <row r="161">
          <cell r="C161">
            <v>0</v>
          </cell>
          <cell r="D161">
            <v>0</v>
          </cell>
        </row>
        <row r="162">
          <cell r="A162" t="str">
            <v>2146899</v>
          </cell>
        </row>
        <row r="162">
          <cell r="C162">
            <v>0</v>
          </cell>
          <cell r="D162">
            <v>0</v>
          </cell>
        </row>
        <row r="163">
          <cell r="A163" t="str">
            <v>21469</v>
          </cell>
        </row>
        <row r="163">
          <cell r="C163">
            <v>0</v>
          </cell>
          <cell r="D163">
            <v>0</v>
          </cell>
        </row>
        <row r="164">
          <cell r="A164" t="str">
            <v>2146901</v>
          </cell>
        </row>
        <row r="164">
          <cell r="C164">
            <v>0</v>
          </cell>
          <cell r="D164">
            <v>0</v>
          </cell>
        </row>
        <row r="165">
          <cell r="A165" t="str">
            <v>2146902</v>
          </cell>
        </row>
        <row r="165">
          <cell r="C165">
            <v>0</v>
          </cell>
          <cell r="D165">
            <v>0</v>
          </cell>
        </row>
        <row r="166">
          <cell r="A166" t="str">
            <v>2146903</v>
          </cell>
        </row>
        <row r="166">
          <cell r="C166">
            <v>0</v>
          </cell>
          <cell r="D166">
            <v>0</v>
          </cell>
        </row>
        <row r="167">
          <cell r="A167" t="str">
            <v>2146904</v>
          </cell>
        </row>
        <row r="167">
          <cell r="C167">
            <v>0</v>
          </cell>
          <cell r="D167">
            <v>0</v>
          </cell>
        </row>
        <row r="168">
          <cell r="A168" t="str">
            <v>2146906</v>
          </cell>
        </row>
        <row r="168">
          <cell r="C168">
            <v>0</v>
          </cell>
          <cell r="D168">
            <v>0</v>
          </cell>
        </row>
        <row r="169">
          <cell r="A169" t="str">
            <v>2146907</v>
          </cell>
        </row>
        <row r="169">
          <cell r="C169">
            <v>0</v>
          </cell>
          <cell r="D169">
            <v>0</v>
          </cell>
        </row>
        <row r="170">
          <cell r="A170" t="str">
            <v>2146908</v>
          </cell>
        </row>
        <row r="170">
          <cell r="C170">
            <v>0</v>
          </cell>
          <cell r="D170">
            <v>0</v>
          </cell>
        </row>
        <row r="171">
          <cell r="A171">
            <v>2146909</v>
          </cell>
        </row>
        <row r="171">
          <cell r="C171">
            <v>0</v>
          </cell>
          <cell r="D171">
            <v>0</v>
          </cell>
        </row>
        <row r="172">
          <cell r="A172" t="str">
            <v>2146999</v>
          </cell>
        </row>
        <row r="172">
          <cell r="C172">
            <v>0</v>
          </cell>
          <cell r="D172">
            <v>0</v>
          </cell>
        </row>
        <row r="173">
          <cell r="A173" t="str">
            <v>21470</v>
          </cell>
        </row>
        <row r="173">
          <cell r="C173">
            <v>0</v>
          </cell>
          <cell r="D173">
            <v>0</v>
          </cell>
        </row>
        <row r="174">
          <cell r="A174" t="str">
            <v>2147001</v>
          </cell>
        </row>
        <row r="174">
          <cell r="C174">
            <v>0</v>
          </cell>
          <cell r="D174">
            <v>0</v>
          </cell>
        </row>
        <row r="175">
          <cell r="A175" t="str">
            <v>2147099</v>
          </cell>
        </row>
        <row r="175">
          <cell r="C175">
            <v>0</v>
          </cell>
          <cell r="D175">
            <v>0</v>
          </cell>
        </row>
        <row r="176">
          <cell r="A176" t="str">
            <v>21471</v>
          </cell>
        </row>
        <row r="176">
          <cell r="C176">
            <v>0</v>
          </cell>
          <cell r="D176">
            <v>0</v>
          </cell>
        </row>
        <row r="177">
          <cell r="A177" t="str">
            <v>2147101</v>
          </cell>
        </row>
        <row r="177">
          <cell r="C177">
            <v>0</v>
          </cell>
          <cell r="D177">
            <v>0</v>
          </cell>
        </row>
        <row r="178">
          <cell r="A178" t="str">
            <v>2147199</v>
          </cell>
        </row>
        <row r="178">
          <cell r="C178">
            <v>0</v>
          </cell>
          <cell r="D178">
            <v>0</v>
          </cell>
        </row>
        <row r="179">
          <cell r="A179" t="str">
            <v>21472</v>
          </cell>
        </row>
        <row r="179">
          <cell r="C179">
            <v>0</v>
          </cell>
        </row>
        <row r="180">
          <cell r="A180" t="str">
            <v>215</v>
          </cell>
        </row>
        <row r="180">
          <cell r="C180">
            <v>0</v>
          </cell>
          <cell r="D180">
            <v>0</v>
          </cell>
        </row>
        <row r="181">
          <cell r="A181" t="str">
            <v>21562</v>
          </cell>
        </row>
        <row r="181">
          <cell r="C181">
            <v>0</v>
          </cell>
          <cell r="D181">
            <v>0</v>
          </cell>
        </row>
        <row r="182">
          <cell r="A182" t="str">
            <v>2156202</v>
          </cell>
        </row>
        <row r="182">
          <cell r="C182">
            <v>0</v>
          </cell>
          <cell r="D182">
            <v>0</v>
          </cell>
        </row>
        <row r="183">
          <cell r="A183" t="str">
            <v>2156299</v>
          </cell>
        </row>
        <row r="183">
          <cell r="C183">
            <v>0</v>
          </cell>
          <cell r="D183">
            <v>0</v>
          </cell>
        </row>
        <row r="184">
          <cell r="A184" t="str">
            <v>229</v>
          </cell>
        </row>
        <row r="184">
          <cell r="C184">
            <v>20297</v>
          </cell>
          <cell r="D184">
            <v>548.265983</v>
          </cell>
        </row>
        <row r="185">
          <cell r="A185" t="str">
            <v>22904</v>
          </cell>
        </row>
        <row r="185">
          <cell r="C185">
            <v>20000</v>
          </cell>
          <cell r="D185">
            <v>0</v>
          </cell>
        </row>
        <row r="186">
          <cell r="A186" t="str">
            <v>2290401</v>
          </cell>
        </row>
        <row r="186">
          <cell r="C186">
            <v>0</v>
          </cell>
          <cell r="D186">
            <v>0</v>
          </cell>
        </row>
        <row r="187">
          <cell r="A187" t="str">
            <v>2290402</v>
          </cell>
        </row>
        <row r="187">
          <cell r="C187">
            <v>20000</v>
          </cell>
          <cell r="D187">
            <v>0</v>
          </cell>
        </row>
        <row r="188">
          <cell r="A188" t="str">
            <v>2290403</v>
          </cell>
        </row>
        <row r="188">
          <cell r="C188">
            <v>0</v>
          </cell>
          <cell r="D188">
            <v>0</v>
          </cell>
        </row>
        <row r="189">
          <cell r="A189" t="str">
            <v>22908</v>
          </cell>
        </row>
        <row r="189">
          <cell r="C189">
            <v>0</v>
          </cell>
          <cell r="D189">
            <v>0</v>
          </cell>
        </row>
        <row r="190">
          <cell r="A190" t="str">
            <v>2290802</v>
          </cell>
        </row>
        <row r="190">
          <cell r="C190">
            <v>0</v>
          </cell>
          <cell r="D190">
            <v>0</v>
          </cell>
        </row>
        <row r="191">
          <cell r="A191" t="str">
            <v>2290803</v>
          </cell>
        </row>
        <row r="191">
          <cell r="C191">
            <v>0</v>
          </cell>
          <cell r="D191">
            <v>0</v>
          </cell>
        </row>
        <row r="192">
          <cell r="A192" t="str">
            <v>2290804</v>
          </cell>
        </row>
        <row r="192">
          <cell r="C192">
            <v>0</v>
          </cell>
          <cell r="D192">
            <v>0</v>
          </cell>
        </row>
        <row r="193">
          <cell r="A193" t="str">
            <v>2290805</v>
          </cell>
        </row>
        <row r="193">
          <cell r="C193">
            <v>0</v>
          </cell>
          <cell r="D193">
            <v>0</v>
          </cell>
        </row>
        <row r="194">
          <cell r="A194" t="str">
            <v>2290806</v>
          </cell>
        </row>
        <row r="194">
          <cell r="C194">
            <v>0</v>
          </cell>
          <cell r="D194">
            <v>0</v>
          </cell>
        </row>
        <row r="195">
          <cell r="A195" t="str">
            <v>2290807</v>
          </cell>
        </row>
        <row r="195">
          <cell r="C195">
            <v>0</v>
          </cell>
          <cell r="D195">
            <v>0</v>
          </cell>
        </row>
        <row r="196">
          <cell r="A196" t="str">
            <v>2290808</v>
          </cell>
        </row>
        <row r="196">
          <cell r="C196">
            <v>0</v>
          </cell>
          <cell r="D196">
            <v>0</v>
          </cell>
        </row>
        <row r="197">
          <cell r="A197" t="str">
            <v>2290899</v>
          </cell>
        </row>
        <row r="197">
          <cell r="C197">
            <v>0</v>
          </cell>
          <cell r="D197">
            <v>0</v>
          </cell>
        </row>
        <row r="198">
          <cell r="A198">
            <v>22909</v>
          </cell>
        </row>
        <row r="198">
          <cell r="C198">
            <v>0</v>
          </cell>
          <cell r="D198">
            <v>0</v>
          </cell>
        </row>
        <row r="199">
          <cell r="A199">
            <v>2290901</v>
          </cell>
        </row>
        <row r="199">
          <cell r="C199">
            <v>0</v>
          </cell>
          <cell r="D199">
            <v>0</v>
          </cell>
        </row>
        <row r="200">
          <cell r="A200" t="str">
            <v>22960</v>
          </cell>
        </row>
        <row r="200">
          <cell r="C200">
            <v>297</v>
          </cell>
          <cell r="D200">
            <v>548.265983</v>
          </cell>
        </row>
        <row r="201">
          <cell r="A201">
            <v>2296001</v>
          </cell>
        </row>
        <row r="201">
          <cell r="C201">
            <v>0</v>
          </cell>
          <cell r="D201">
            <v>0</v>
          </cell>
        </row>
        <row r="202">
          <cell r="A202" t="str">
            <v>2296002</v>
          </cell>
        </row>
        <row r="202">
          <cell r="C202">
            <v>190</v>
          </cell>
          <cell r="D202">
            <v>268</v>
          </cell>
        </row>
        <row r="203">
          <cell r="A203" t="str">
            <v>2296003</v>
          </cell>
        </row>
        <row r="203">
          <cell r="C203">
            <v>0</v>
          </cell>
          <cell r="D203">
            <v>2</v>
          </cell>
        </row>
        <row r="204">
          <cell r="A204" t="str">
            <v>2296004</v>
          </cell>
        </row>
        <row r="204">
          <cell r="C204">
            <v>0</v>
          </cell>
          <cell r="D204">
            <v>0</v>
          </cell>
        </row>
        <row r="205">
          <cell r="A205" t="str">
            <v>2296005</v>
          </cell>
        </row>
        <row r="205">
          <cell r="C205">
            <v>0</v>
          </cell>
          <cell r="D205">
            <v>0</v>
          </cell>
        </row>
        <row r="206">
          <cell r="A206" t="str">
            <v>2296006</v>
          </cell>
        </row>
        <row r="206">
          <cell r="C206">
            <v>0</v>
          </cell>
          <cell r="D206">
            <v>38.05</v>
          </cell>
        </row>
        <row r="207">
          <cell r="A207" t="str">
            <v>2296010</v>
          </cell>
        </row>
        <row r="207">
          <cell r="C207">
            <v>0</v>
          </cell>
          <cell r="D207">
            <v>0</v>
          </cell>
        </row>
        <row r="208">
          <cell r="A208" t="str">
            <v>2296011</v>
          </cell>
        </row>
        <row r="208">
          <cell r="C208">
            <v>0</v>
          </cell>
          <cell r="D208">
            <v>0</v>
          </cell>
        </row>
        <row r="209">
          <cell r="A209" t="str">
            <v>2296012</v>
          </cell>
        </row>
        <row r="209">
          <cell r="C209">
            <v>0</v>
          </cell>
          <cell r="D209">
            <v>0</v>
          </cell>
        </row>
        <row r="210">
          <cell r="A210" t="str">
            <v>2296013</v>
          </cell>
        </row>
        <row r="210">
          <cell r="C210">
            <v>50</v>
          </cell>
          <cell r="D210">
            <v>0</v>
          </cell>
        </row>
        <row r="211">
          <cell r="A211" t="str">
            <v>2296099</v>
          </cell>
        </row>
        <row r="211">
          <cell r="C211">
            <v>57</v>
          </cell>
          <cell r="D211">
            <v>240.215983</v>
          </cell>
        </row>
        <row r="212">
          <cell r="A212" t="str">
            <v>232</v>
          </cell>
        </row>
        <row r="212">
          <cell r="C212">
            <v>7086</v>
          </cell>
          <cell r="D212">
            <v>8380</v>
          </cell>
        </row>
        <row r="213">
          <cell r="A213">
            <v>23204</v>
          </cell>
        </row>
        <row r="213">
          <cell r="C213">
            <v>7086</v>
          </cell>
          <cell r="D213">
            <v>8380</v>
          </cell>
        </row>
        <row r="214">
          <cell r="A214" t="str">
            <v>2320401</v>
          </cell>
        </row>
        <row r="214">
          <cell r="C214">
            <v>0</v>
          </cell>
          <cell r="D214">
            <v>0</v>
          </cell>
        </row>
        <row r="215">
          <cell r="A215" t="str">
            <v>2320402</v>
          </cell>
        </row>
        <row r="215">
          <cell r="C215">
            <v>0</v>
          </cell>
          <cell r="D215">
            <v>0</v>
          </cell>
        </row>
        <row r="216">
          <cell r="A216" t="str">
            <v>2320405</v>
          </cell>
        </row>
        <row r="216">
          <cell r="C216">
            <v>0</v>
          </cell>
          <cell r="D216">
            <v>0</v>
          </cell>
        </row>
        <row r="217">
          <cell r="A217" t="str">
            <v>2320411</v>
          </cell>
        </row>
        <row r="217">
          <cell r="C217">
            <v>1089</v>
          </cell>
          <cell r="D217">
            <v>1020</v>
          </cell>
        </row>
        <row r="218">
          <cell r="A218" t="str">
            <v>2320413</v>
          </cell>
        </row>
        <row r="218">
          <cell r="C218">
            <v>0</v>
          </cell>
          <cell r="D218">
            <v>0</v>
          </cell>
        </row>
        <row r="219">
          <cell r="A219" t="str">
            <v>2320414</v>
          </cell>
        </row>
        <row r="219">
          <cell r="C219">
            <v>0</v>
          </cell>
          <cell r="D219">
            <v>0</v>
          </cell>
        </row>
        <row r="220">
          <cell r="A220" t="str">
            <v>2320416</v>
          </cell>
        </row>
        <row r="220">
          <cell r="C220">
            <v>0</v>
          </cell>
          <cell r="D220">
            <v>0</v>
          </cell>
        </row>
        <row r="221">
          <cell r="A221" t="str">
            <v>2320417</v>
          </cell>
        </row>
        <row r="221">
          <cell r="C221">
            <v>0</v>
          </cell>
          <cell r="D221">
            <v>0</v>
          </cell>
        </row>
        <row r="222">
          <cell r="A222" t="str">
            <v>2320418</v>
          </cell>
        </row>
        <row r="222">
          <cell r="C222">
            <v>0</v>
          </cell>
          <cell r="D222">
            <v>0</v>
          </cell>
        </row>
        <row r="223">
          <cell r="A223" t="str">
            <v>2320419</v>
          </cell>
        </row>
        <row r="223">
          <cell r="C223">
            <v>0</v>
          </cell>
          <cell r="D223">
            <v>0</v>
          </cell>
        </row>
        <row r="224">
          <cell r="A224" t="str">
            <v>2320420</v>
          </cell>
        </row>
        <row r="224">
          <cell r="C224">
            <v>0</v>
          </cell>
          <cell r="D224">
            <v>0</v>
          </cell>
        </row>
        <row r="225">
          <cell r="A225" t="str">
            <v>2320431</v>
          </cell>
        </row>
        <row r="225">
          <cell r="C225">
            <v>0</v>
          </cell>
          <cell r="D225">
            <v>0</v>
          </cell>
        </row>
        <row r="226">
          <cell r="A226" t="str">
            <v>2320432</v>
          </cell>
        </row>
        <row r="226">
          <cell r="C226">
            <v>0</v>
          </cell>
          <cell r="D226">
            <v>0</v>
          </cell>
        </row>
        <row r="227">
          <cell r="A227" t="str">
            <v>2320433</v>
          </cell>
        </row>
        <row r="227">
          <cell r="C227">
            <v>0</v>
          </cell>
          <cell r="D227">
            <v>0</v>
          </cell>
        </row>
        <row r="228">
          <cell r="A228" t="str">
            <v>2320498</v>
          </cell>
        </row>
        <row r="228">
          <cell r="C228">
            <v>5997</v>
          </cell>
          <cell r="D228">
            <v>7360</v>
          </cell>
        </row>
        <row r="229">
          <cell r="A229" t="str">
            <v>2320499</v>
          </cell>
        </row>
        <row r="229">
          <cell r="C229">
            <v>0</v>
          </cell>
          <cell r="D229">
            <v>0</v>
          </cell>
        </row>
        <row r="230">
          <cell r="A230" t="str">
            <v>233</v>
          </cell>
        </row>
        <row r="230">
          <cell r="C230">
            <v>29</v>
          </cell>
          <cell r="D230">
            <v>42</v>
          </cell>
        </row>
        <row r="231">
          <cell r="A231">
            <v>23304</v>
          </cell>
        </row>
        <row r="231">
          <cell r="C231">
            <v>29</v>
          </cell>
          <cell r="D231">
            <v>42</v>
          </cell>
        </row>
        <row r="232">
          <cell r="A232" t="str">
            <v>2330401</v>
          </cell>
        </row>
        <row r="232">
          <cell r="C232">
            <v>0</v>
          </cell>
          <cell r="D232">
            <v>0</v>
          </cell>
        </row>
        <row r="233">
          <cell r="A233" t="str">
            <v>2330405</v>
          </cell>
        </row>
        <row r="233">
          <cell r="C233">
            <v>0</v>
          </cell>
          <cell r="D233">
            <v>0</v>
          </cell>
        </row>
        <row r="234">
          <cell r="A234" t="str">
            <v>2330411</v>
          </cell>
        </row>
        <row r="234">
          <cell r="C234">
            <v>8</v>
          </cell>
          <cell r="D234">
            <v>10</v>
          </cell>
        </row>
        <row r="235">
          <cell r="A235" t="str">
            <v>2330413</v>
          </cell>
        </row>
        <row r="235">
          <cell r="C235">
            <v>0</v>
          </cell>
          <cell r="D235">
            <v>0</v>
          </cell>
        </row>
        <row r="236">
          <cell r="A236" t="str">
            <v>2330414</v>
          </cell>
        </row>
        <row r="236">
          <cell r="C236">
            <v>0</v>
          </cell>
          <cell r="D236">
            <v>0</v>
          </cell>
        </row>
        <row r="237">
          <cell r="A237" t="str">
            <v>2330416</v>
          </cell>
        </row>
        <row r="237">
          <cell r="C237">
            <v>0</v>
          </cell>
          <cell r="D237">
            <v>0</v>
          </cell>
        </row>
        <row r="238">
          <cell r="A238" t="str">
            <v>2330417</v>
          </cell>
        </row>
        <row r="238">
          <cell r="C238">
            <v>0</v>
          </cell>
          <cell r="D238">
            <v>0</v>
          </cell>
        </row>
        <row r="239">
          <cell r="A239" t="str">
            <v>2330418</v>
          </cell>
        </row>
        <row r="239">
          <cell r="C239">
            <v>0</v>
          </cell>
          <cell r="D239">
            <v>0</v>
          </cell>
        </row>
        <row r="240">
          <cell r="A240" t="str">
            <v>2330419</v>
          </cell>
        </row>
        <row r="240">
          <cell r="C240">
            <v>0</v>
          </cell>
          <cell r="D240">
            <v>0</v>
          </cell>
        </row>
        <row r="241">
          <cell r="A241" t="str">
            <v>2330420</v>
          </cell>
        </row>
        <row r="241">
          <cell r="C241">
            <v>0</v>
          </cell>
          <cell r="D241">
            <v>0</v>
          </cell>
        </row>
        <row r="242">
          <cell r="A242" t="str">
            <v>2330431</v>
          </cell>
        </row>
        <row r="242">
          <cell r="C242">
            <v>0</v>
          </cell>
          <cell r="D242">
            <v>0</v>
          </cell>
        </row>
        <row r="243">
          <cell r="A243" t="str">
            <v>2330432</v>
          </cell>
        </row>
        <row r="243">
          <cell r="C243">
            <v>0</v>
          </cell>
          <cell r="D243">
            <v>0</v>
          </cell>
        </row>
        <row r="244">
          <cell r="A244" t="str">
            <v>2330433</v>
          </cell>
        </row>
        <row r="244">
          <cell r="C244">
            <v>0</v>
          </cell>
          <cell r="D244">
            <v>0</v>
          </cell>
        </row>
        <row r="245">
          <cell r="A245" t="str">
            <v>2330498</v>
          </cell>
        </row>
        <row r="245">
          <cell r="C245">
            <v>21</v>
          </cell>
          <cell r="D245">
            <v>32</v>
          </cell>
        </row>
        <row r="246">
          <cell r="A246" t="str">
            <v>2330499</v>
          </cell>
        </row>
        <row r="246">
          <cell r="C246">
            <v>0</v>
          </cell>
          <cell r="D246">
            <v>0</v>
          </cell>
        </row>
        <row r="247">
          <cell r="A247" t="str">
            <v>234</v>
          </cell>
        </row>
        <row r="247">
          <cell r="C247">
            <v>0</v>
          </cell>
          <cell r="D247">
            <v>0</v>
          </cell>
        </row>
        <row r="248">
          <cell r="A248" t="str">
            <v>23401</v>
          </cell>
        </row>
        <row r="248">
          <cell r="C248">
            <v>0</v>
          </cell>
          <cell r="D248">
            <v>0</v>
          </cell>
        </row>
        <row r="249">
          <cell r="A249" t="str">
            <v>2340101</v>
          </cell>
        </row>
        <row r="249">
          <cell r="C249">
            <v>0</v>
          </cell>
          <cell r="D249">
            <v>0</v>
          </cell>
        </row>
        <row r="250">
          <cell r="A250" t="str">
            <v>2340102</v>
          </cell>
        </row>
        <row r="250">
          <cell r="C250">
            <v>0</v>
          </cell>
          <cell r="D250">
            <v>0</v>
          </cell>
        </row>
        <row r="251">
          <cell r="A251" t="str">
            <v>2340103</v>
          </cell>
        </row>
        <row r="251">
          <cell r="C251">
            <v>0</v>
          </cell>
          <cell r="D251">
            <v>0</v>
          </cell>
        </row>
        <row r="252">
          <cell r="A252" t="str">
            <v>2340104</v>
          </cell>
        </row>
        <row r="252">
          <cell r="C252">
            <v>0</v>
          </cell>
          <cell r="D252">
            <v>0</v>
          </cell>
        </row>
        <row r="253">
          <cell r="A253" t="str">
            <v>2340105</v>
          </cell>
        </row>
        <row r="253">
          <cell r="C253">
            <v>0</v>
          </cell>
          <cell r="D253">
            <v>0</v>
          </cell>
        </row>
        <row r="254">
          <cell r="A254" t="str">
            <v>2340106</v>
          </cell>
        </row>
        <row r="254">
          <cell r="C254">
            <v>0</v>
          </cell>
          <cell r="D254">
            <v>0</v>
          </cell>
        </row>
        <row r="255">
          <cell r="A255" t="str">
            <v>2340107</v>
          </cell>
        </row>
        <row r="255">
          <cell r="C255">
            <v>0</v>
          </cell>
          <cell r="D255">
            <v>0</v>
          </cell>
        </row>
        <row r="256">
          <cell r="A256" t="str">
            <v>2340108</v>
          </cell>
        </row>
        <row r="256">
          <cell r="C256">
            <v>0</v>
          </cell>
          <cell r="D256">
            <v>0</v>
          </cell>
        </row>
        <row r="257">
          <cell r="A257" t="str">
            <v>2340109</v>
          </cell>
        </row>
        <row r="257">
          <cell r="C257">
            <v>0</v>
          </cell>
          <cell r="D257">
            <v>0</v>
          </cell>
        </row>
        <row r="258">
          <cell r="A258" t="str">
            <v>2340110</v>
          </cell>
        </row>
        <row r="258">
          <cell r="C258">
            <v>0</v>
          </cell>
          <cell r="D258">
            <v>0</v>
          </cell>
        </row>
        <row r="259">
          <cell r="A259" t="str">
            <v>2340111</v>
          </cell>
        </row>
        <row r="259">
          <cell r="C259">
            <v>0</v>
          </cell>
          <cell r="D259">
            <v>0</v>
          </cell>
        </row>
        <row r="260">
          <cell r="A260" t="str">
            <v>2340199</v>
          </cell>
        </row>
        <row r="260">
          <cell r="C260">
            <v>0</v>
          </cell>
          <cell r="D260">
            <v>0</v>
          </cell>
        </row>
        <row r="261">
          <cell r="A261" t="str">
            <v>23402</v>
          </cell>
        </row>
        <row r="261">
          <cell r="C261">
            <v>0</v>
          </cell>
          <cell r="D261">
            <v>0</v>
          </cell>
        </row>
        <row r="262">
          <cell r="A262" t="str">
            <v>2340201</v>
          </cell>
        </row>
        <row r="262">
          <cell r="C262">
            <v>0</v>
          </cell>
          <cell r="D262">
            <v>0</v>
          </cell>
        </row>
        <row r="263">
          <cell r="A263" t="str">
            <v>2340202</v>
          </cell>
        </row>
        <row r="263">
          <cell r="C263">
            <v>0</v>
          </cell>
          <cell r="D263">
            <v>0</v>
          </cell>
        </row>
        <row r="264">
          <cell r="A264" t="str">
            <v>2340203</v>
          </cell>
        </row>
        <row r="264">
          <cell r="C264">
            <v>0</v>
          </cell>
          <cell r="D264">
            <v>0</v>
          </cell>
        </row>
        <row r="265">
          <cell r="A265" t="str">
            <v>2340204</v>
          </cell>
        </row>
        <row r="265">
          <cell r="C265">
            <v>0</v>
          </cell>
          <cell r="D265">
            <v>0</v>
          </cell>
        </row>
        <row r="266">
          <cell r="A266" t="str">
            <v>2340205</v>
          </cell>
        </row>
        <row r="266">
          <cell r="C266">
            <v>0</v>
          </cell>
          <cell r="D266">
            <v>0</v>
          </cell>
        </row>
        <row r="267">
          <cell r="A267" t="str">
            <v>2340299</v>
          </cell>
        </row>
        <row r="267">
          <cell r="C267">
            <v>0</v>
          </cell>
          <cell r="D267">
            <v>0</v>
          </cell>
        </row>
        <row r="269">
          <cell r="C269">
            <v>35931</v>
          </cell>
          <cell r="D269">
            <v>29511.928977</v>
          </cell>
        </row>
        <row r="270">
          <cell r="A270" t="str">
            <v>230</v>
          </cell>
        </row>
        <row r="270">
          <cell r="C270">
            <v>5038</v>
          </cell>
          <cell r="D270">
            <v>10000</v>
          </cell>
        </row>
        <row r="271">
          <cell r="A271" t="str">
            <v>23004</v>
          </cell>
        </row>
        <row r="271">
          <cell r="C271">
            <v>0</v>
          </cell>
          <cell r="D271">
            <v>0</v>
          </cell>
        </row>
        <row r="272">
          <cell r="A272" t="str">
            <v>2300403</v>
          </cell>
        </row>
        <row r="272">
          <cell r="C272">
            <v>0</v>
          </cell>
        </row>
        <row r="273">
          <cell r="A273" t="str">
            <v>2300404</v>
          </cell>
        </row>
        <row r="273">
          <cell r="C273">
            <v>0</v>
          </cell>
        </row>
        <row r="274">
          <cell r="A274" t="str">
            <v>2300405</v>
          </cell>
        </row>
        <row r="274">
          <cell r="C274">
            <v>0</v>
          </cell>
        </row>
        <row r="275">
          <cell r="A275" t="str">
            <v>2300406</v>
          </cell>
        </row>
        <row r="275">
          <cell r="C275">
            <v>0</v>
          </cell>
        </row>
        <row r="276">
          <cell r="A276" t="str">
            <v>2300407</v>
          </cell>
        </row>
        <row r="276">
          <cell r="C276">
            <v>0</v>
          </cell>
        </row>
        <row r="277">
          <cell r="A277" t="str">
            <v>2300408</v>
          </cell>
        </row>
        <row r="277">
          <cell r="C277">
            <v>0</v>
          </cell>
        </row>
        <row r="278">
          <cell r="A278" t="str">
            <v>2300409</v>
          </cell>
        </row>
        <row r="278">
          <cell r="C278">
            <v>0</v>
          </cell>
        </row>
        <row r="279">
          <cell r="A279" t="str">
            <v>2300410</v>
          </cell>
        </row>
        <row r="279">
          <cell r="C279">
            <v>0</v>
          </cell>
        </row>
        <row r="280">
          <cell r="A280" t="str">
            <v>2300411</v>
          </cell>
        </row>
        <row r="280">
          <cell r="C280">
            <v>0</v>
          </cell>
        </row>
        <row r="281">
          <cell r="A281" t="str">
            <v>2300499</v>
          </cell>
        </row>
        <row r="281">
          <cell r="C281">
            <v>0</v>
          </cell>
        </row>
        <row r="282">
          <cell r="A282" t="str">
            <v>23006</v>
          </cell>
        </row>
        <row r="282">
          <cell r="C282">
            <v>1073</v>
          </cell>
          <cell r="D282">
            <v>0</v>
          </cell>
        </row>
        <row r="283">
          <cell r="A283" t="str">
            <v>2300603</v>
          </cell>
        </row>
        <row r="283">
          <cell r="C283">
            <v>1073</v>
          </cell>
        </row>
        <row r="284">
          <cell r="A284" t="str">
            <v>23008</v>
          </cell>
        </row>
        <row r="284">
          <cell r="C284">
            <v>3400</v>
          </cell>
          <cell r="D284">
            <v>10000</v>
          </cell>
        </row>
        <row r="285">
          <cell r="A285" t="str">
            <v>2300802</v>
          </cell>
        </row>
        <row r="285">
          <cell r="C285">
            <v>3400</v>
          </cell>
          <cell r="D285">
            <v>10000</v>
          </cell>
        </row>
        <row r="286">
          <cell r="A286" t="str">
            <v>23009</v>
          </cell>
        </row>
        <row r="286">
          <cell r="C286">
            <v>565</v>
          </cell>
        </row>
        <row r="287">
          <cell r="A287" t="str">
            <v>231</v>
          </cell>
        </row>
        <row r="287">
          <cell r="C287">
            <v>8210</v>
          </cell>
          <cell r="D287">
            <v>7560</v>
          </cell>
        </row>
        <row r="288">
          <cell r="C288">
            <v>910</v>
          </cell>
          <cell r="D288">
            <v>40</v>
          </cell>
        </row>
        <row r="289">
          <cell r="C289">
            <v>7300</v>
          </cell>
          <cell r="D289">
            <v>7520</v>
          </cell>
        </row>
        <row r="290">
          <cell r="C290">
            <v>49179</v>
          </cell>
          <cell r="D290">
            <v>47071.928977</v>
          </cell>
        </row>
        <row r="294">
          <cell r="C294" t="b">
            <v>1</v>
          </cell>
          <cell r="D294" t="b">
            <v>0</v>
          </cell>
        </row>
        <row r="295">
          <cell r="C295">
            <v>0</v>
          </cell>
          <cell r="D295">
            <v>-0.0710229999967851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3"/>
  <sheetViews>
    <sheetView showGridLines="0" showZeros="0" view="pageBreakPreview" zoomScale="85" zoomScaleNormal="90" workbookViewId="0">
      <pane ySplit="4" topLeftCell="A5" activePane="bottomLeft" state="frozen"/>
      <selection/>
      <selection pane="bottomLeft" activeCell="M26" sqref="M26"/>
    </sheetView>
  </sheetViews>
  <sheetFormatPr defaultColWidth="9" defaultRowHeight="15.6" outlineLevelCol="5"/>
  <cols>
    <col min="1" max="1" width="17.6296296296296" style="454" customWidth="1"/>
    <col min="2" max="2" width="50.75" style="454" customWidth="1"/>
    <col min="3" max="4" width="20.6296296296296" style="454" customWidth="1"/>
    <col min="5" max="5" width="20.6296296296296" style="455" customWidth="1"/>
    <col min="6" max="16384" width="9" style="386"/>
  </cols>
  <sheetData>
    <row r="1" ht="22.2" spans="2:2">
      <c r="B1" s="456" t="s">
        <v>0</v>
      </c>
    </row>
    <row r="2" ht="45" customHeight="1" spans="1:6">
      <c r="A2" s="388"/>
      <c r="B2" s="388" t="s">
        <v>1</v>
      </c>
      <c r="C2" s="388"/>
      <c r="D2" s="388"/>
      <c r="E2" s="388"/>
      <c r="F2" s="389"/>
    </row>
    <row r="3" ht="18.95" customHeight="1" spans="1:6">
      <c r="A3" s="265"/>
      <c r="B3" s="457"/>
      <c r="C3" s="458"/>
      <c r="D3" s="265"/>
      <c r="E3" s="273" t="s">
        <v>2</v>
      </c>
      <c r="F3" s="389"/>
    </row>
    <row r="4" s="451" customFormat="1" ht="45" customHeight="1" spans="1:6">
      <c r="A4" s="275" t="s">
        <v>3</v>
      </c>
      <c r="B4" s="459" t="s">
        <v>4</v>
      </c>
      <c r="C4" s="277" t="s">
        <v>5</v>
      </c>
      <c r="D4" s="277" t="s">
        <v>6</v>
      </c>
      <c r="E4" s="459" t="s">
        <v>7</v>
      </c>
      <c r="F4" s="460" t="s">
        <v>8</v>
      </c>
    </row>
    <row r="5" ht="37.5" customHeight="1" spans="1:6">
      <c r="A5" s="431" t="s">
        <v>9</v>
      </c>
      <c r="B5" s="432" t="s">
        <v>10</v>
      </c>
      <c r="C5" s="461">
        <f>SUMIFS('[3]11-1'!$C:$C,'[3]11-1'!$A:$A,A5)</f>
        <v>29450</v>
      </c>
      <c r="D5" s="461">
        <f>SUMIFS('[3]11-1'!$D:$D,'[3]11-1'!$A:$A,A5)</f>
        <v>33500</v>
      </c>
      <c r="E5" s="311">
        <f>IF(C5&lt;&gt;0,D5/C5-1,"")</f>
        <v>0.138</v>
      </c>
      <c r="F5" s="462" t="str">
        <f t="shared" ref="F5:F40" si="0">IF(LEN(A5)=3,"是",IF(B5&lt;&gt;"",IF(SUM(C5:D5)&lt;&gt;0,"是","否"),"是"))</f>
        <v>是</v>
      </c>
    </row>
    <row r="6" ht="37.5" customHeight="1" spans="1:6">
      <c r="A6" s="339" t="s">
        <v>11</v>
      </c>
      <c r="B6" s="294" t="s">
        <v>12</v>
      </c>
      <c r="C6" s="463">
        <f>SUMIFS('[3]11-1'!$C:$C,'[3]11-1'!$A:$A,A6)</f>
        <v>12054</v>
      </c>
      <c r="D6" s="463">
        <f>SUMIFS('[3]11-1'!$D:$D,'[3]11-1'!$A:$A,A6)</f>
        <v>14120</v>
      </c>
      <c r="E6" s="314">
        <f t="shared" ref="E6:E40" si="1">IF(C6&lt;&gt;0,D6/C6-1,"")</f>
        <v>0.171</v>
      </c>
      <c r="F6" s="462" t="str">
        <f t="shared" si="0"/>
        <v>是</v>
      </c>
    </row>
    <row r="7" ht="37.5" customHeight="1" spans="1:6">
      <c r="A7" s="339" t="s">
        <v>13</v>
      </c>
      <c r="B7" s="294" t="s">
        <v>14</v>
      </c>
      <c r="C7" s="463">
        <f>SUMIFS('[3]11-1'!$C:$C,'[3]11-1'!$A:$A,A7)</f>
        <v>847</v>
      </c>
      <c r="D7" s="463">
        <f>SUMIFS('[3]11-1'!$D:$D,'[3]11-1'!$A:$A,A7)</f>
        <v>960</v>
      </c>
      <c r="E7" s="314">
        <f t="shared" si="1"/>
        <v>0.133</v>
      </c>
      <c r="F7" s="462" t="str">
        <f t="shared" si="0"/>
        <v>是</v>
      </c>
    </row>
    <row r="8" ht="37.5" customHeight="1" spans="1:6">
      <c r="A8" s="339" t="s">
        <v>15</v>
      </c>
      <c r="B8" s="294" t="s">
        <v>16</v>
      </c>
      <c r="C8" s="463">
        <f>SUMIFS('[3]11-1'!$C:$C,'[3]11-1'!$A:$A,A8)</f>
        <v>362</v>
      </c>
      <c r="D8" s="463">
        <f>SUMIFS('[3]11-1'!$D:$D,'[3]11-1'!$A:$A,A8)</f>
        <v>384</v>
      </c>
      <c r="E8" s="314">
        <f t="shared" si="1"/>
        <v>0.061</v>
      </c>
      <c r="F8" s="462" t="str">
        <f t="shared" si="0"/>
        <v>是</v>
      </c>
    </row>
    <row r="9" ht="37.5" customHeight="1" spans="1:6">
      <c r="A9" s="339" t="s">
        <v>17</v>
      </c>
      <c r="B9" s="294" t="s">
        <v>18</v>
      </c>
      <c r="C9" s="463">
        <f>SUMIFS('[3]11-1'!$C:$C,'[3]11-1'!$A:$A,A9)</f>
        <v>757</v>
      </c>
      <c r="D9" s="463">
        <f>SUMIFS('[3]11-1'!$D:$D,'[3]11-1'!$A:$A,A9)</f>
        <v>850</v>
      </c>
      <c r="E9" s="314">
        <f t="shared" si="1"/>
        <v>0.123</v>
      </c>
      <c r="F9" s="462" t="str">
        <f t="shared" si="0"/>
        <v>是</v>
      </c>
    </row>
    <row r="10" ht="37.5" customHeight="1" spans="1:6">
      <c r="A10" s="339" t="s">
        <v>19</v>
      </c>
      <c r="B10" s="294" t="s">
        <v>20</v>
      </c>
      <c r="C10" s="463">
        <f>SUMIFS('[3]11-1'!$C:$C,'[3]11-1'!$A:$A,A10)</f>
        <v>1153</v>
      </c>
      <c r="D10" s="463">
        <f>SUMIFS('[3]11-1'!$D:$D,'[3]11-1'!$A:$A,A10)</f>
        <v>1436</v>
      </c>
      <c r="E10" s="314">
        <f t="shared" si="1"/>
        <v>0.245</v>
      </c>
      <c r="F10" s="462" t="str">
        <f t="shared" si="0"/>
        <v>是</v>
      </c>
    </row>
    <row r="11" ht="37.5" customHeight="1" spans="1:6">
      <c r="A11" s="339" t="s">
        <v>21</v>
      </c>
      <c r="B11" s="294" t="s">
        <v>22</v>
      </c>
      <c r="C11" s="463">
        <f>SUMIFS('[3]11-1'!$C:$C,'[3]11-1'!$A:$A,A11)</f>
        <v>1009</v>
      </c>
      <c r="D11" s="463">
        <f>SUMIFS('[3]11-1'!$D:$D,'[3]11-1'!$A:$A,A11)</f>
        <v>1400</v>
      </c>
      <c r="E11" s="314">
        <f t="shared" si="1"/>
        <v>0.388</v>
      </c>
      <c r="F11" s="462" t="str">
        <f t="shared" si="0"/>
        <v>是</v>
      </c>
    </row>
    <row r="12" ht="37.5" customHeight="1" spans="1:6">
      <c r="A12" s="339" t="s">
        <v>23</v>
      </c>
      <c r="B12" s="294" t="s">
        <v>24</v>
      </c>
      <c r="C12" s="463">
        <f>SUMIFS('[3]11-1'!$C:$C,'[3]11-1'!$A:$A,A12)</f>
        <v>580</v>
      </c>
      <c r="D12" s="463">
        <f>SUMIFS('[3]11-1'!$D:$D,'[3]11-1'!$A:$A,A12)</f>
        <v>600</v>
      </c>
      <c r="E12" s="314">
        <f t="shared" si="1"/>
        <v>0.034</v>
      </c>
      <c r="F12" s="462" t="str">
        <f t="shared" si="0"/>
        <v>是</v>
      </c>
    </row>
    <row r="13" ht="37.5" customHeight="1" spans="1:6">
      <c r="A13" s="339" t="s">
        <v>25</v>
      </c>
      <c r="B13" s="294" t="s">
        <v>26</v>
      </c>
      <c r="C13" s="463">
        <f>SUMIFS('[3]11-1'!$C:$C,'[3]11-1'!$A:$A,A13)</f>
        <v>1088</v>
      </c>
      <c r="D13" s="463">
        <f>SUMIFS('[3]11-1'!$D:$D,'[3]11-1'!$A:$A,A13)</f>
        <v>1300</v>
      </c>
      <c r="E13" s="314">
        <f t="shared" si="1"/>
        <v>0.195</v>
      </c>
      <c r="F13" s="462" t="str">
        <f t="shared" si="0"/>
        <v>是</v>
      </c>
    </row>
    <row r="14" ht="37.5" customHeight="1" spans="1:6">
      <c r="A14" s="339" t="s">
        <v>27</v>
      </c>
      <c r="B14" s="294" t="s">
        <v>28</v>
      </c>
      <c r="C14" s="463">
        <f>SUMIFS('[3]11-1'!$C:$C,'[3]11-1'!$A:$A,A14)</f>
        <v>821</v>
      </c>
      <c r="D14" s="463">
        <f>SUMIFS('[3]11-1'!$D:$D,'[3]11-1'!$A:$A,A14)</f>
        <v>1800</v>
      </c>
      <c r="E14" s="314">
        <f t="shared" si="1"/>
        <v>1.192</v>
      </c>
      <c r="F14" s="462" t="str">
        <f t="shared" si="0"/>
        <v>是</v>
      </c>
    </row>
    <row r="15" ht="37.5" customHeight="1" spans="1:6">
      <c r="A15" s="339" t="s">
        <v>29</v>
      </c>
      <c r="B15" s="294" t="s">
        <v>30</v>
      </c>
      <c r="C15" s="463">
        <f>SUMIFS('[3]11-1'!$C:$C,'[3]11-1'!$A:$A,A15)</f>
        <v>1893</v>
      </c>
      <c r="D15" s="463">
        <f>SUMIFS('[3]11-1'!$D:$D,'[3]11-1'!$A:$A,A15)</f>
        <v>1940</v>
      </c>
      <c r="E15" s="314">
        <f t="shared" si="1"/>
        <v>0.025</v>
      </c>
      <c r="F15" s="462" t="str">
        <f t="shared" si="0"/>
        <v>是</v>
      </c>
    </row>
    <row r="16" ht="37.5" customHeight="1" spans="1:6">
      <c r="A16" s="339" t="s">
        <v>31</v>
      </c>
      <c r="B16" s="294" t="s">
        <v>32</v>
      </c>
      <c r="C16" s="463">
        <f>SUMIFS('[3]11-1'!$C:$C,'[3]11-1'!$A:$A,A16)</f>
        <v>1380</v>
      </c>
      <c r="D16" s="463">
        <f>SUMIFS('[3]11-1'!$D:$D,'[3]11-1'!$A:$A,A16)</f>
        <v>700</v>
      </c>
      <c r="E16" s="314">
        <f t="shared" si="1"/>
        <v>-0.493</v>
      </c>
      <c r="F16" s="462" t="str">
        <f t="shared" si="0"/>
        <v>是</v>
      </c>
    </row>
    <row r="17" ht="37.5" customHeight="1" spans="1:6">
      <c r="A17" s="339" t="s">
        <v>33</v>
      </c>
      <c r="B17" s="294" t="s">
        <v>34</v>
      </c>
      <c r="C17" s="463">
        <f>SUMIFS('[3]11-1'!$C:$C,'[3]11-1'!$A:$A,A17)</f>
        <v>1303</v>
      </c>
      <c r="D17" s="463">
        <f>SUMIFS('[3]11-1'!$D:$D,'[3]11-1'!$A:$A,A17)</f>
        <v>1800</v>
      </c>
      <c r="E17" s="314">
        <f t="shared" si="1"/>
        <v>0.381</v>
      </c>
      <c r="F17" s="462" t="str">
        <f t="shared" si="0"/>
        <v>是</v>
      </c>
    </row>
    <row r="18" ht="37.5" customHeight="1" spans="1:6">
      <c r="A18" s="339" t="s">
        <v>35</v>
      </c>
      <c r="B18" s="294" t="s">
        <v>36</v>
      </c>
      <c r="C18" s="463">
        <f>SUMIFS('[3]11-1'!$C:$C,'[3]11-1'!$A:$A,A18)</f>
        <v>6032</v>
      </c>
      <c r="D18" s="463">
        <f>SUMIFS('[3]11-1'!$D:$D,'[3]11-1'!$A:$A,A18)</f>
        <v>6035</v>
      </c>
      <c r="E18" s="314">
        <f t="shared" si="1"/>
        <v>0</v>
      </c>
      <c r="F18" s="462" t="str">
        <f t="shared" si="0"/>
        <v>是</v>
      </c>
    </row>
    <row r="19" ht="37.5" customHeight="1" spans="1:6">
      <c r="A19" s="339" t="s">
        <v>37</v>
      </c>
      <c r="B19" s="294" t="s">
        <v>38</v>
      </c>
      <c r="C19" s="463">
        <f>SUMIFS('[3]11-1'!$C:$C,'[3]11-1'!$A:$A,A19)</f>
        <v>171</v>
      </c>
      <c r="D19" s="463">
        <f>SUMIFS('[3]11-1'!$D:$D,'[3]11-1'!$A:$A,A19)</f>
        <v>175</v>
      </c>
      <c r="E19" s="314">
        <f t="shared" si="1"/>
        <v>0.023</v>
      </c>
      <c r="F19" s="462" t="str">
        <f t="shared" si="0"/>
        <v>是</v>
      </c>
    </row>
    <row r="20" ht="37.5" hidden="1" customHeight="1" spans="1:6">
      <c r="A20" s="471" t="s">
        <v>39</v>
      </c>
      <c r="B20" s="294" t="s">
        <v>40</v>
      </c>
      <c r="C20" s="463">
        <f>SUMIFS('[3]11-1'!$C:$C,'[3]11-1'!$A:$A,A20)</f>
        <v>0</v>
      </c>
      <c r="D20" s="463">
        <f>SUMIFS('[3]11-1'!$D:$D,'[3]11-1'!$A:$A,A20)</f>
        <v>0</v>
      </c>
      <c r="E20" s="314" t="str">
        <f t="shared" si="1"/>
        <v/>
      </c>
      <c r="F20" s="462" t="str">
        <f t="shared" si="0"/>
        <v>否</v>
      </c>
    </row>
    <row r="21" ht="37.5" customHeight="1" spans="1:6">
      <c r="A21" s="337" t="s">
        <v>41</v>
      </c>
      <c r="B21" s="432" t="s">
        <v>42</v>
      </c>
      <c r="C21" s="461">
        <f>SUMIFS('[3]11-1'!$C:$C,'[3]11-1'!$A:$A,A21)</f>
        <v>15803</v>
      </c>
      <c r="D21" s="461">
        <f>SUMIFS('[3]11-1'!$D:$D,'[3]11-1'!$A:$A,A21)</f>
        <v>13100</v>
      </c>
      <c r="E21" s="311">
        <f t="shared" si="1"/>
        <v>-0.171</v>
      </c>
      <c r="F21" s="462" t="str">
        <f t="shared" si="0"/>
        <v>是</v>
      </c>
    </row>
    <row r="22" ht="37.5" customHeight="1" spans="1:6">
      <c r="A22" s="464" t="s">
        <v>43</v>
      </c>
      <c r="B22" s="294" t="s">
        <v>44</v>
      </c>
      <c r="C22" s="463">
        <f>SUMIFS('[3]11-1'!$C:$C,'[3]11-1'!$A:$A,A22)</f>
        <v>2337</v>
      </c>
      <c r="D22" s="463">
        <f>SUMIFS('[3]11-1'!$D:$D,'[3]11-1'!$A:$A,A22)</f>
        <v>2130</v>
      </c>
      <c r="E22" s="314">
        <f t="shared" si="1"/>
        <v>-0.089</v>
      </c>
      <c r="F22" s="462" t="str">
        <f t="shared" si="0"/>
        <v>是</v>
      </c>
    </row>
    <row r="23" ht="37.5" customHeight="1" spans="1:6">
      <c r="A23" s="339" t="s">
        <v>45</v>
      </c>
      <c r="B23" s="465" t="s">
        <v>46</v>
      </c>
      <c r="C23" s="463">
        <f>SUMIFS('[3]11-1'!$C:$C,'[3]11-1'!$A:$A,A23)</f>
        <v>9068</v>
      </c>
      <c r="D23" s="463">
        <f>SUMIFS('[3]11-1'!$D:$D,'[3]11-1'!$A:$A,A23)</f>
        <v>7956</v>
      </c>
      <c r="E23" s="314">
        <f t="shared" si="1"/>
        <v>-0.123</v>
      </c>
      <c r="F23" s="462" t="str">
        <f t="shared" si="0"/>
        <v>是</v>
      </c>
    </row>
    <row r="24" ht="37.5" customHeight="1" spans="1:6">
      <c r="A24" s="339" t="s">
        <v>47</v>
      </c>
      <c r="B24" s="294" t="s">
        <v>48</v>
      </c>
      <c r="C24" s="463">
        <f>SUMIFS('[3]11-1'!$C:$C,'[3]11-1'!$A:$A,A24)</f>
        <v>2158</v>
      </c>
      <c r="D24" s="463">
        <f>SUMIFS('[3]11-1'!$D:$D,'[3]11-1'!$A:$A,A24)</f>
        <v>1565</v>
      </c>
      <c r="E24" s="314">
        <f t="shared" si="1"/>
        <v>-0.275</v>
      </c>
      <c r="F24" s="462" t="str">
        <f t="shared" si="0"/>
        <v>是</v>
      </c>
    </row>
    <row r="25" ht="37.5" hidden="1" customHeight="1" spans="1:6">
      <c r="A25" s="339" t="s">
        <v>49</v>
      </c>
      <c r="B25" s="294" t="s">
        <v>50</v>
      </c>
      <c r="C25" s="463">
        <f>SUMIFS('[3]11-1'!$C:$C,'[3]11-1'!$A:$A,A25)</f>
        <v>0</v>
      </c>
      <c r="D25" s="463">
        <f>SUMIFS('[3]11-1'!$D:$D,'[3]11-1'!$A:$A,A25)</f>
        <v>0</v>
      </c>
      <c r="E25" s="314" t="str">
        <f t="shared" si="1"/>
        <v/>
      </c>
      <c r="F25" s="462" t="str">
        <f t="shared" si="0"/>
        <v>否</v>
      </c>
    </row>
    <row r="26" ht="37.5" customHeight="1" spans="1:6">
      <c r="A26" s="339" t="s">
        <v>51</v>
      </c>
      <c r="B26" s="294" t="s">
        <v>52</v>
      </c>
      <c r="C26" s="463">
        <f>SUMIFS('[3]11-1'!$C:$C,'[3]11-1'!$A:$A,A26)</f>
        <v>1585</v>
      </c>
      <c r="D26" s="463">
        <f>SUMIFS('[3]11-1'!$D:$D,'[3]11-1'!$A:$A,A26)</f>
        <v>973</v>
      </c>
      <c r="E26" s="314">
        <f t="shared" si="1"/>
        <v>-0.386</v>
      </c>
      <c r="F26" s="462" t="str">
        <f t="shared" si="0"/>
        <v>是</v>
      </c>
    </row>
    <row r="27" ht="37.5" hidden="1" customHeight="1" spans="1:6">
      <c r="A27" s="339" t="s">
        <v>53</v>
      </c>
      <c r="B27" s="294" t="s">
        <v>54</v>
      </c>
      <c r="C27" s="463">
        <f>SUMIFS('[3]11-1'!$C:$C,'[3]11-1'!$A:$A,A27)</f>
        <v>0</v>
      </c>
      <c r="D27" s="463">
        <f>SUMIFS('[3]11-1'!$D:$D,'[3]11-1'!$A:$A,A27)</f>
        <v>0</v>
      </c>
      <c r="E27" s="314" t="str">
        <f t="shared" si="1"/>
        <v/>
      </c>
      <c r="F27" s="462" t="str">
        <f t="shared" si="0"/>
        <v>否</v>
      </c>
    </row>
    <row r="28" ht="37.5" customHeight="1" spans="1:6">
      <c r="A28" s="339" t="s">
        <v>55</v>
      </c>
      <c r="B28" s="294" t="s">
        <v>56</v>
      </c>
      <c r="C28" s="463">
        <f>SUMIFS('[3]11-1'!$C:$C,'[3]11-1'!$A:$A,A28)</f>
        <v>648</v>
      </c>
      <c r="D28" s="463">
        <f>SUMIFS('[3]11-1'!$D:$D,'[3]11-1'!$A:$A,A28)</f>
        <v>476</v>
      </c>
      <c r="E28" s="314">
        <f t="shared" si="1"/>
        <v>-0.265</v>
      </c>
      <c r="F28" s="462" t="str">
        <f t="shared" si="0"/>
        <v>是</v>
      </c>
    </row>
    <row r="29" ht="37.5" customHeight="1" spans="1:6">
      <c r="A29" s="339" t="s">
        <v>57</v>
      </c>
      <c r="B29" s="294" t="s">
        <v>58</v>
      </c>
      <c r="C29" s="463">
        <f>SUMIFS('[3]11-1'!$C:$C,'[3]11-1'!$A:$A,A29)</f>
        <v>7</v>
      </c>
      <c r="D29" s="463">
        <f>SUMIFS('[3]11-1'!$D:$D,'[3]11-1'!$A:$A,A29)</f>
        <v>0</v>
      </c>
      <c r="E29" s="314">
        <f t="shared" si="1"/>
        <v>-1</v>
      </c>
      <c r="F29" s="462" t="str">
        <f t="shared" si="0"/>
        <v>是</v>
      </c>
    </row>
    <row r="30" ht="37.5" customHeight="1" spans="1:6">
      <c r="A30" s="339"/>
      <c r="B30" s="294"/>
      <c r="C30" s="463">
        <f>SUMIFS('[3]11-1'!$C:$C,'[3]11-1'!$A:$A,A30)</f>
        <v>0</v>
      </c>
      <c r="D30" s="463">
        <f>SUMIFS('[3]11-1'!$D:$D,'[3]11-1'!$A:$A,A30)</f>
        <v>0</v>
      </c>
      <c r="E30" s="314" t="str">
        <f t="shared" si="1"/>
        <v/>
      </c>
      <c r="F30" s="462" t="str">
        <f t="shared" si="0"/>
        <v>是</v>
      </c>
    </row>
    <row r="31" s="452" customFormat="1" ht="37.5" customHeight="1" spans="1:6">
      <c r="A31" s="466"/>
      <c r="B31" s="430" t="s">
        <v>59</v>
      </c>
      <c r="C31" s="467">
        <f>SUM(C21,C5)</f>
        <v>45253</v>
      </c>
      <c r="D31" s="467">
        <f>SUM(D21,D5)</f>
        <v>46600</v>
      </c>
      <c r="E31" s="311">
        <f t="shared" si="1"/>
        <v>0.03</v>
      </c>
      <c r="F31" s="462" t="str">
        <f t="shared" si="0"/>
        <v>是</v>
      </c>
    </row>
    <row r="32" ht="37.5" customHeight="1" spans="1:6">
      <c r="A32" s="337">
        <v>105</v>
      </c>
      <c r="B32" s="293" t="s">
        <v>60</v>
      </c>
      <c r="C32" s="463">
        <f>SUMIFS('[3]11-1'!$C:$C,'[3]11-1'!$A:$A,A32)</f>
        <v>0</v>
      </c>
      <c r="D32" s="463">
        <f>SUMIFS('[3]11-1'!$D:$D,'[3]11-1'!$A:$A,A32)</f>
        <v>0</v>
      </c>
      <c r="E32" s="311" t="str">
        <f t="shared" si="1"/>
        <v/>
      </c>
      <c r="F32" s="462" t="str">
        <f t="shared" si="0"/>
        <v>是</v>
      </c>
    </row>
    <row r="33" ht="37.5" customHeight="1" spans="1:6">
      <c r="A33" s="431">
        <v>110</v>
      </c>
      <c r="B33" s="432" t="s">
        <v>61</v>
      </c>
      <c r="C33" s="461">
        <f>SUMIFS('[3]11-1'!$C:$C,'[3]11-1'!$A:$A,A33)</f>
        <v>225010</v>
      </c>
      <c r="D33" s="461">
        <f>SUMIFS('[3]11-1'!$D:$D,'[3]11-1'!$A:$A,A33)</f>
        <v>133793</v>
      </c>
      <c r="E33" s="311">
        <f t="shared" si="1"/>
        <v>-0.405</v>
      </c>
      <c r="F33" s="462" t="str">
        <f t="shared" si="0"/>
        <v>是</v>
      </c>
    </row>
    <row r="34" ht="37.5" customHeight="1" spans="1:6">
      <c r="A34" s="339">
        <v>11001</v>
      </c>
      <c r="B34" s="294" t="s">
        <v>62</v>
      </c>
      <c r="C34" s="463">
        <f>SUMIFS('[3]11-1'!$C:$C,'[3]11-1'!$A:$A,A34)</f>
        <v>1650</v>
      </c>
      <c r="D34" s="463">
        <f>SUMIFS('[3]11-1'!$D:$D,'[3]11-1'!$A:$A,A34)</f>
        <v>1650</v>
      </c>
      <c r="E34" s="314">
        <f t="shared" si="1"/>
        <v>0</v>
      </c>
      <c r="F34" s="462" t="str">
        <f t="shared" si="0"/>
        <v>是</v>
      </c>
    </row>
    <row r="35" ht="37.5" customHeight="1" spans="1:6">
      <c r="A35" s="339"/>
      <c r="B35" s="294" t="s">
        <v>63</v>
      </c>
      <c r="C35" s="463">
        <v>144290</v>
      </c>
      <c r="D35" s="463">
        <v>111604</v>
      </c>
      <c r="E35" s="314">
        <f t="shared" si="1"/>
        <v>-0.227</v>
      </c>
      <c r="F35" s="462" t="str">
        <f t="shared" si="0"/>
        <v>是</v>
      </c>
    </row>
    <row r="36" ht="37.5" customHeight="1" spans="1:6">
      <c r="A36" s="339">
        <v>11008</v>
      </c>
      <c r="B36" s="294" t="s">
        <v>64</v>
      </c>
      <c r="C36" s="463">
        <f>SUMIFS('[3]11-1'!$C:$C,'[3]11-1'!$A:$A,A36)</f>
        <v>10611</v>
      </c>
      <c r="D36" s="463">
        <f>SUMIFS('[3]11-1'!$D:$D,'[3]11-1'!$A:$A,A36)</f>
        <v>9000</v>
      </c>
      <c r="E36" s="314">
        <f t="shared" si="1"/>
        <v>-0.152</v>
      </c>
      <c r="F36" s="462" t="str">
        <f t="shared" si="0"/>
        <v>是</v>
      </c>
    </row>
    <row r="37" ht="37.5" customHeight="1" spans="1:6">
      <c r="A37" s="339">
        <v>11009</v>
      </c>
      <c r="B37" s="294" t="s">
        <v>65</v>
      </c>
      <c r="C37" s="463">
        <f>SUMIFS('[3]11-1'!$C:$C,'[3]11-1'!$A:$A,A37)</f>
        <v>4305</v>
      </c>
      <c r="D37" s="463">
        <f>SUMIFS('[3]11-1'!$D:$D,'[3]11-1'!$A:$A,A37)</f>
        <v>11139</v>
      </c>
      <c r="E37" s="314">
        <f t="shared" si="1"/>
        <v>1.587</v>
      </c>
      <c r="F37" s="462" t="str">
        <f t="shared" si="0"/>
        <v>是</v>
      </c>
    </row>
    <row r="38" s="453" customFormat="1" ht="37.5" hidden="1" customHeight="1" spans="1:6">
      <c r="A38" s="433">
        <v>11013</v>
      </c>
      <c r="B38" s="296" t="s">
        <v>66</v>
      </c>
      <c r="C38" s="463">
        <f>SUMIFS('[3]11-1'!$C:$C,'[3]11-1'!$A:$A,A38)</f>
        <v>0</v>
      </c>
      <c r="D38" s="463">
        <f>SUMIFS('[3]11-1'!$D:$D,'[3]11-1'!$A:$A,A38)</f>
        <v>0</v>
      </c>
      <c r="E38" s="314" t="str">
        <f t="shared" si="1"/>
        <v/>
      </c>
      <c r="F38" s="462" t="str">
        <f t="shared" si="0"/>
        <v>否</v>
      </c>
    </row>
    <row r="39" s="453" customFormat="1" ht="37.5" hidden="1" customHeight="1" spans="1:6">
      <c r="A39" s="433">
        <v>11015</v>
      </c>
      <c r="B39" s="296" t="s">
        <v>67</v>
      </c>
      <c r="C39" s="463">
        <f>SUMIFS('[3]11-1'!$C:$C,'[3]11-1'!$A:$A,A39)</f>
        <v>0</v>
      </c>
      <c r="D39" s="463">
        <f>SUMIFS('[3]11-1'!$D:$D,'[3]11-1'!$A:$A,A39)</f>
        <v>0</v>
      </c>
      <c r="E39" s="311" t="str">
        <f t="shared" si="1"/>
        <v/>
      </c>
      <c r="F39" s="462" t="str">
        <f t="shared" si="0"/>
        <v>否</v>
      </c>
    </row>
    <row r="40" ht="37.5" customHeight="1" spans="1:6">
      <c r="A40" s="468"/>
      <c r="B40" s="469" t="s">
        <v>68</v>
      </c>
      <c r="C40" s="461">
        <v>270263</v>
      </c>
      <c r="D40" s="461">
        <v>180393</v>
      </c>
      <c r="E40" s="311">
        <f t="shared" si="1"/>
        <v>-0.333</v>
      </c>
      <c r="F40" s="462" t="str">
        <f t="shared" si="0"/>
        <v>是</v>
      </c>
    </row>
    <row r="41" spans="3:4">
      <c r="C41" s="470"/>
      <c r="D41" s="470"/>
    </row>
    <row r="42" spans="4:4">
      <c r="D42" s="470"/>
    </row>
    <row r="43" spans="3:4">
      <c r="C43" s="470"/>
      <c r="D43" s="470"/>
    </row>
    <row r="44" spans="4:4">
      <c r="D44" s="470"/>
    </row>
    <row r="45" spans="3:4">
      <c r="C45" s="470"/>
      <c r="D45" s="470"/>
    </row>
    <row r="46" spans="3:4">
      <c r="C46" s="470"/>
      <c r="D46" s="470"/>
    </row>
    <row r="47" spans="4:4">
      <c r="D47" s="470"/>
    </row>
    <row r="48" spans="3:4">
      <c r="C48" s="470"/>
      <c r="D48" s="470"/>
    </row>
    <row r="49" spans="3:4">
      <c r="C49" s="470"/>
      <c r="D49" s="470"/>
    </row>
    <row r="50" spans="3:4">
      <c r="C50" s="470"/>
      <c r="D50" s="470"/>
    </row>
    <row r="51" spans="3:4">
      <c r="C51" s="470"/>
      <c r="D51" s="470"/>
    </row>
    <row r="52" spans="4:4">
      <c r="D52" s="470"/>
    </row>
    <row r="53" spans="3:4">
      <c r="C53" s="470"/>
      <c r="D53" s="470"/>
    </row>
  </sheetData>
  <autoFilter ref="A4:F40">
    <filterColumn colId="5">
      <customFilters>
        <customFilter operator="equal" val="是"/>
      </customFilters>
    </filterColumn>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D40">
    <cfRule type="expression" dxfId="1" priority="35" stopIfTrue="1">
      <formula>"len($A:$A)=3"</formula>
    </cfRule>
    <cfRule type="expression" dxfId="1" priority="32" stopIfTrue="1">
      <formula>"len($A:$A)=3"</formula>
    </cfRule>
    <cfRule type="expression" dxfId="1" priority="24" stopIfTrue="1">
      <formula>"len($A:$A)=3"</formula>
    </cfRule>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D5 C6:C40 D6:D39">
    <cfRule type="expression" dxfId="1" priority="33" stopIfTrue="1">
      <formula>"len($A:$A)=3"</formula>
    </cfRule>
    <cfRule type="expression" dxfId="1" priority="30" stopIfTrue="1">
      <formula>"len($A:$A)=3"</formula>
    </cfRule>
  </conditionalFormatting>
  <conditionalFormatting sqref="A33:B35 B39:B40">
    <cfRule type="expression" dxfId="1" priority="12" stopIfTrue="1">
      <formula>"len($A:$A)=3"</formula>
    </cfRule>
  </conditionalFormatting>
  <conditionalFormatting sqref="A34:B35">
    <cfRule type="expression" dxfId="1" priority="11" stopIfTrue="1">
      <formula>"len($A:$A)=3"</formula>
    </cfRule>
  </conditionalFormatting>
  <conditionalFormatting sqref="A36:B37">
    <cfRule type="expression" dxfId="1" priority="9" stopIfTrue="1">
      <formula>"len($A:$A)=3"</formula>
    </cfRule>
  </conditionalFormatting>
  <conditionalFormatting sqref="B40 A36:B36">
    <cfRule type="expression" dxfId="1" priority="5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70" zoomScaleNormal="90" workbookViewId="0">
      <pane ySplit="3" topLeftCell="A22" activePane="bottomLeft" state="frozen"/>
      <selection/>
      <selection pane="bottomLeft" activeCell="L34" sqref="L34"/>
    </sheetView>
  </sheetViews>
  <sheetFormatPr defaultColWidth="9" defaultRowHeight="15.6" outlineLevelCol="5"/>
  <cols>
    <col min="1" max="1" width="12.75" style="146" customWidth="1"/>
    <col min="2" max="2" width="50.75" style="146" customWidth="1"/>
    <col min="3" max="5" width="20.6296296296296" style="146" customWidth="1"/>
    <col min="6" max="6" width="9.75" style="146" customWidth="1"/>
    <col min="7" max="16384" width="9" style="160"/>
  </cols>
  <sheetData>
    <row r="1" s="386" customFormat="1" ht="45" customHeight="1" spans="1:6">
      <c r="A1" s="388"/>
      <c r="B1" s="388" t="s">
        <v>69</v>
      </c>
      <c r="C1" s="388"/>
      <c r="D1" s="388"/>
      <c r="E1" s="388"/>
      <c r="F1" s="389"/>
    </row>
    <row r="2" ht="18.95" customHeight="1" spans="1:5">
      <c r="A2" s="437"/>
      <c r="B2" s="419"/>
      <c r="C2" s="305"/>
      <c r="E2" s="420" t="s">
        <v>2</v>
      </c>
    </row>
    <row r="3" s="417" customFormat="1" ht="45" customHeight="1" spans="1:6">
      <c r="A3" s="438" t="s">
        <v>3</v>
      </c>
      <c r="B3" s="416" t="s">
        <v>4</v>
      </c>
      <c r="C3" s="166" t="s">
        <v>5</v>
      </c>
      <c r="D3" s="166" t="s">
        <v>6</v>
      </c>
      <c r="E3" s="416" t="s">
        <v>7</v>
      </c>
      <c r="F3" s="439" t="s">
        <v>8</v>
      </c>
    </row>
    <row r="4" ht="37.5" customHeight="1" spans="1:6">
      <c r="A4" s="318" t="s">
        <v>70</v>
      </c>
      <c r="B4" s="440" t="s">
        <v>71</v>
      </c>
      <c r="C4" s="426">
        <f>SUMIFS('[3]11-2'!$C:$C,'[3]11-2'!$A:$A,A4)</f>
        <v>15232</v>
      </c>
      <c r="D4" s="426">
        <f>SUMIFS('[3]11-2'!$D:$D,'[3]11-2'!$A:$A,A4)</f>
        <v>17422</v>
      </c>
      <c r="E4" s="441">
        <f>IF(C4&lt;&gt;0,D4/C4-1,"")</f>
        <v>0.144</v>
      </c>
      <c r="F4" s="259" t="str">
        <f t="shared" ref="F4:F38" si="0">IF(LEN(A4)=3,"是",IF(B4&lt;&gt;"",IF(SUM(C4:D4)&lt;&gt;0,"是","否"),"是"))</f>
        <v>是</v>
      </c>
    </row>
    <row r="5" ht="37.5" customHeight="1" spans="1:6">
      <c r="A5" s="318" t="s">
        <v>72</v>
      </c>
      <c r="B5" s="442" t="s">
        <v>73</v>
      </c>
      <c r="C5" s="426">
        <f>SUMIFS('[3]11-2'!$C:$C,'[3]11-2'!$A:$A,A5)</f>
        <v>0</v>
      </c>
      <c r="D5" s="426">
        <f>SUMIFS('[3]11-2'!$D:$D,'[3]11-2'!$A:$A,A5)</f>
        <v>0</v>
      </c>
      <c r="E5" s="441" t="str">
        <f t="shared" ref="E5:E38" si="1">IF(C5&lt;&gt;0,D5/C5-1,"")</f>
        <v/>
      </c>
      <c r="F5" s="259" t="str">
        <f t="shared" si="0"/>
        <v>是</v>
      </c>
    </row>
    <row r="6" ht="37.5" customHeight="1" spans="1:6">
      <c r="A6" s="318" t="s">
        <v>74</v>
      </c>
      <c r="B6" s="442" t="s">
        <v>75</v>
      </c>
      <c r="C6" s="426">
        <f>SUMIFS('[3]11-2'!$C:$C,'[3]11-2'!$A:$A,A6)</f>
        <v>209</v>
      </c>
      <c r="D6" s="426">
        <f>SUMIFS('[3]11-2'!$D:$D,'[3]11-2'!$A:$A,A6)</f>
        <v>89</v>
      </c>
      <c r="E6" s="441">
        <f t="shared" si="1"/>
        <v>-0.574</v>
      </c>
      <c r="F6" s="259" t="str">
        <f t="shared" si="0"/>
        <v>是</v>
      </c>
    </row>
    <row r="7" ht="37.5" customHeight="1" spans="1:6">
      <c r="A7" s="318" t="s">
        <v>76</v>
      </c>
      <c r="B7" s="442" t="s">
        <v>77</v>
      </c>
      <c r="C7" s="426">
        <f>SUMIFS('[3]11-2'!$C:$C,'[3]11-2'!$A:$A,A7)</f>
        <v>7946</v>
      </c>
      <c r="D7" s="426">
        <f>SUMIFS('[3]11-2'!$D:$D,'[3]11-2'!$A:$A,A7)</f>
        <v>8470</v>
      </c>
      <c r="E7" s="441">
        <f t="shared" si="1"/>
        <v>0.066</v>
      </c>
      <c r="F7" s="259" t="str">
        <f t="shared" si="0"/>
        <v>是</v>
      </c>
    </row>
    <row r="8" ht="37.5" customHeight="1" spans="1:6">
      <c r="A8" s="318" t="s">
        <v>78</v>
      </c>
      <c r="B8" s="442" t="s">
        <v>79</v>
      </c>
      <c r="C8" s="426">
        <f>SUMIFS('[3]11-2'!$C:$C,'[3]11-2'!$A:$A,A8)</f>
        <v>39768</v>
      </c>
      <c r="D8" s="426">
        <f>SUMIFS('[3]11-2'!$D:$D,'[3]11-2'!$A:$A,A8)</f>
        <v>42478</v>
      </c>
      <c r="E8" s="441">
        <f t="shared" si="1"/>
        <v>0.068</v>
      </c>
      <c r="F8" s="259" t="str">
        <f t="shared" si="0"/>
        <v>是</v>
      </c>
    </row>
    <row r="9" ht="37.5" customHeight="1" spans="1:6">
      <c r="A9" s="318" t="s">
        <v>80</v>
      </c>
      <c r="B9" s="442" t="s">
        <v>81</v>
      </c>
      <c r="C9" s="426">
        <f>SUMIFS('[3]11-2'!$C:$C,'[3]11-2'!$A:$A,A9)</f>
        <v>446</v>
      </c>
      <c r="D9" s="426">
        <f>SUMIFS('[3]11-2'!$D:$D,'[3]11-2'!$A:$A,A9)</f>
        <v>490</v>
      </c>
      <c r="E9" s="441">
        <f t="shared" si="1"/>
        <v>0.099</v>
      </c>
      <c r="F9" s="259" t="str">
        <f t="shared" si="0"/>
        <v>是</v>
      </c>
    </row>
    <row r="10" ht="37.5" customHeight="1" spans="1:6">
      <c r="A10" s="318" t="s">
        <v>82</v>
      </c>
      <c r="B10" s="442" t="s">
        <v>83</v>
      </c>
      <c r="C10" s="426">
        <f>SUMIFS('[3]11-2'!$C:$C,'[3]11-2'!$A:$A,A10)</f>
        <v>1842</v>
      </c>
      <c r="D10" s="426">
        <f>SUMIFS('[3]11-2'!$D:$D,'[3]11-2'!$A:$A,A10)</f>
        <v>1829</v>
      </c>
      <c r="E10" s="441">
        <f t="shared" si="1"/>
        <v>-0.007</v>
      </c>
      <c r="F10" s="259" t="str">
        <f t="shared" si="0"/>
        <v>是</v>
      </c>
    </row>
    <row r="11" ht="37.5" customHeight="1" spans="1:6">
      <c r="A11" s="318" t="s">
        <v>84</v>
      </c>
      <c r="B11" s="442" t="s">
        <v>85</v>
      </c>
      <c r="C11" s="426">
        <f>SUMIFS('[3]11-2'!$C:$C,'[3]11-2'!$A:$A,A11)</f>
        <v>33332</v>
      </c>
      <c r="D11" s="426">
        <f>SUMIFS('[3]11-2'!$D:$D,'[3]11-2'!$A:$A,A11)</f>
        <v>34299</v>
      </c>
      <c r="E11" s="441">
        <f t="shared" si="1"/>
        <v>0.029</v>
      </c>
      <c r="F11" s="259" t="str">
        <f t="shared" si="0"/>
        <v>是</v>
      </c>
    </row>
    <row r="12" ht="37.5" customHeight="1" spans="1:6">
      <c r="A12" s="318" t="s">
        <v>86</v>
      </c>
      <c r="B12" s="442" t="s">
        <v>87</v>
      </c>
      <c r="C12" s="426">
        <f>SUMIFS('[3]11-2'!$C:$C,'[3]11-2'!$A:$A,A12)</f>
        <v>18818</v>
      </c>
      <c r="D12" s="426">
        <f>SUMIFS('[3]11-2'!$D:$D,'[3]11-2'!$A:$A,A12)</f>
        <v>18389</v>
      </c>
      <c r="E12" s="441">
        <f t="shared" si="1"/>
        <v>-0.023</v>
      </c>
      <c r="F12" s="259" t="str">
        <f t="shared" si="0"/>
        <v>是</v>
      </c>
    </row>
    <row r="13" ht="37.5" customHeight="1" spans="1:6">
      <c r="A13" s="318" t="s">
        <v>88</v>
      </c>
      <c r="B13" s="442" t="s">
        <v>89</v>
      </c>
      <c r="C13" s="426">
        <f>SUMIFS('[3]11-2'!$C:$C,'[3]11-2'!$A:$A,A13)</f>
        <v>2203</v>
      </c>
      <c r="D13" s="426">
        <f>SUMIFS('[3]11-2'!$D:$D,'[3]11-2'!$A:$A,A13)</f>
        <v>1105</v>
      </c>
      <c r="E13" s="441">
        <f t="shared" si="1"/>
        <v>-0.498</v>
      </c>
      <c r="F13" s="259" t="str">
        <f t="shared" si="0"/>
        <v>是</v>
      </c>
    </row>
    <row r="14" ht="37.5" customHeight="1" spans="1:6">
      <c r="A14" s="318" t="s">
        <v>90</v>
      </c>
      <c r="B14" s="442" t="s">
        <v>91</v>
      </c>
      <c r="C14" s="426">
        <f>SUMIFS('[3]11-2'!$C:$C,'[3]11-2'!$A:$A,A14)</f>
        <v>1724</v>
      </c>
      <c r="D14" s="426">
        <f>SUMIFS('[3]11-2'!$D:$D,'[3]11-2'!$A:$A,A14)</f>
        <v>5905</v>
      </c>
      <c r="E14" s="441">
        <f t="shared" si="1"/>
        <v>2.425</v>
      </c>
      <c r="F14" s="259" t="str">
        <f t="shared" si="0"/>
        <v>是</v>
      </c>
    </row>
    <row r="15" ht="37.5" customHeight="1" spans="1:6">
      <c r="A15" s="318" t="s">
        <v>92</v>
      </c>
      <c r="B15" s="442" t="s">
        <v>93</v>
      </c>
      <c r="C15" s="426">
        <f>SUMIFS('[3]11-2'!$C:$C,'[3]11-2'!$A:$A,A15)</f>
        <v>18012</v>
      </c>
      <c r="D15" s="426">
        <f>SUMIFS('[3]11-2'!$D:$D,'[3]11-2'!$A:$A,A15)</f>
        <v>13679</v>
      </c>
      <c r="E15" s="441">
        <f t="shared" si="1"/>
        <v>-0.241</v>
      </c>
      <c r="F15" s="259" t="str">
        <f t="shared" si="0"/>
        <v>是</v>
      </c>
    </row>
    <row r="16" ht="37.5" customHeight="1" spans="1:6">
      <c r="A16" s="318" t="s">
        <v>94</v>
      </c>
      <c r="B16" s="442" t="s">
        <v>95</v>
      </c>
      <c r="C16" s="426">
        <f>SUMIFS('[3]11-2'!$C:$C,'[3]11-2'!$A:$A,A16)</f>
        <v>1587</v>
      </c>
      <c r="D16" s="426">
        <f>SUMIFS('[3]11-2'!$D:$D,'[3]11-2'!$A:$A,A16)</f>
        <v>941</v>
      </c>
      <c r="E16" s="441">
        <f t="shared" si="1"/>
        <v>-0.407</v>
      </c>
      <c r="F16" s="259" t="str">
        <f t="shared" si="0"/>
        <v>是</v>
      </c>
    </row>
    <row r="17" ht="37.5" customHeight="1" spans="1:6">
      <c r="A17" s="318" t="s">
        <v>96</v>
      </c>
      <c r="B17" s="442" t="s">
        <v>97</v>
      </c>
      <c r="C17" s="426">
        <f>SUMIFS('[3]11-2'!$C:$C,'[3]11-2'!$A:$A,A17)</f>
        <v>437</v>
      </c>
      <c r="D17" s="426">
        <f>SUMIFS('[3]11-2'!$D:$D,'[3]11-2'!$A:$A,A17)</f>
        <v>424</v>
      </c>
      <c r="E17" s="441">
        <f t="shared" si="1"/>
        <v>-0.03</v>
      </c>
      <c r="F17" s="259" t="str">
        <f t="shared" si="0"/>
        <v>是</v>
      </c>
    </row>
    <row r="18" ht="37.5" customHeight="1" spans="1:6">
      <c r="A18" s="318" t="s">
        <v>98</v>
      </c>
      <c r="B18" s="442" t="s">
        <v>99</v>
      </c>
      <c r="C18" s="426">
        <f>SUMIFS('[3]11-2'!$C:$C,'[3]11-2'!$A:$A,A18)</f>
        <v>192</v>
      </c>
      <c r="D18" s="426">
        <f>SUMIFS('[3]11-2'!$D:$D,'[3]11-2'!$A:$A,A18)</f>
        <v>210</v>
      </c>
      <c r="E18" s="441">
        <f t="shared" si="1"/>
        <v>0.094</v>
      </c>
      <c r="F18" s="259" t="str">
        <f t="shared" si="0"/>
        <v>是</v>
      </c>
    </row>
    <row r="19" ht="37.5" customHeight="1" spans="1:6">
      <c r="A19" s="318" t="s">
        <v>100</v>
      </c>
      <c r="B19" s="442" t="s">
        <v>101</v>
      </c>
      <c r="C19" s="426">
        <f>SUMIFS('[3]11-2'!$C:$C,'[3]11-2'!$A:$A,A19)</f>
        <v>10</v>
      </c>
      <c r="D19" s="426">
        <f>SUMIFS('[3]11-2'!$D:$D,'[3]11-2'!$A:$A,A19)</f>
        <v>4</v>
      </c>
      <c r="E19" s="441">
        <f t="shared" si="1"/>
        <v>-0.6</v>
      </c>
      <c r="F19" s="259" t="str">
        <f t="shared" si="0"/>
        <v>是</v>
      </c>
    </row>
    <row r="20" ht="37.5" customHeight="1" spans="1:6">
      <c r="A20" s="318" t="s">
        <v>102</v>
      </c>
      <c r="B20" s="442" t="s">
        <v>103</v>
      </c>
      <c r="C20" s="426">
        <f>SUMIFS('[3]11-2'!$C:$C,'[3]11-2'!$A:$A,A20)</f>
        <v>0</v>
      </c>
      <c r="D20" s="426">
        <f>SUMIFS('[3]11-2'!$D:$D,'[3]11-2'!$A:$A,A20)</f>
        <v>0</v>
      </c>
      <c r="E20" s="441" t="str">
        <f t="shared" si="1"/>
        <v/>
      </c>
      <c r="F20" s="259" t="str">
        <f t="shared" si="0"/>
        <v>是</v>
      </c>
    </row>
    <row r="21" ht="37.5" customHeight="1" spans="1:6">
      <c r="A21" s="318" t="s">
        <v>104</v>
      </c>
      <c r="B21" s="442" t="s">
        <v>105</v>
      </c>
      <c r="C21" s="426">
        <f>SUMIFS('[3]11-2'!$C:$C,'[3]11-2'!$A:$A,A21)</f>
        <v>1859</v>
      </c>
      <c r="D21" s="426">
        <f>SUMIFS('[3]11-2'!$D:$D,'[3]11-2'!$A:$A,A21)</f>
        <v>1822</v>
      </c>
      <c r="E21" s="441">
        <f t="shared" si="1"/>
        <v>-0.02</v>
      </c>
      <c r="F21" s="259" t="str">
        <f t="shared" si="0"/>
        <v>是</v>
      </c>
    </row>
    <row r="22" ht="37.5" customHeight="1" spans="1:6">
      <c r="A22" s="318" t="s">
        <v>106</v>
      </c>
      <c r="B22" s="442" t="s">
        <v>107</v>
      </c>
      <c r="C22" s="426">
        <f>SUMIFS('[3]11-2'!$C:$C,'[3]11-2'!$A:$A,A22)</f>
        <v>6400</v>
      </c>
      <c r="D22" s="426">
        <f>SUMIFS('[3]11-2'!$D:$D,'[3]11-2'!$A:$A,A22)</f>
        <v>9438</v>
      </c>
      <c r="E22" s="441">
        <f t="shared" si="1"/>
        <v>0.475</v>
      </c>
      <c r="F22" s="259" t="str">
        <f t="shared" si="0"/>
        <v>是</v>
      </c>
    </row>
    <row r="23" ht="37.5" customHeight="1" spans="1:6">
      <c r="A23" s="318" t="s">
        <v>108</v>
      </c>
      <c r="B23" s="442" t="s">
        <v>109</v>
      </c>
      <c r="C23" s="426">
        <f>SUMIFS('[3]11-2'!$C:$C,'[3]11-2'!$A:$A,A23)</f>
        <v>244</v>
      </c>
      <c r="D23" s="426">
        <f>SUMIFS('[3]11-2'!$D:$D,'[3]11-2'!$A:$A,A23)</f>
        <v>185</v>
      </c>
      <c r="E23" s="441">
        <f t="shared" si="1"/>
        <v>-0.242</v>
      </c>
      <c r="F23" s="259" t="str">
        <f t="shared" si="0"/>
        <v>是</v>
      </c>
    </row>
    <row r="24" ht="37.5" customHeight="1" spans="1:6">
      <c r="A24" s="318" t="s">
        <v>110</v>
      </c>
      <c r="B24" s="442" t="s">
        <v>111</v>
      </c>
      <c r="C24" s="426">
        <f>SUMIFS('[3]11-2'!$C:$C,'[3]11-2'!$A:$A,A24)</f>
        <v>2331</v>
      </c>
      <c r="D24" s="426">
        <f>SUMIFS('[3]11-2'!$D:$D,'[3]11-2'!$A:$A,A24)</f>
        <v>1775</v>
      </c>
      <c r="E24" s="441">
        <f t="shared" si="1"/>
        <v>-0.239</v>
      </c>
      <c r="F24" s="259" t="str">
        <f t="shared" si="0"/>
        <v>是</v>
      </c>
    </row>
    <row r="25" ht="37.5" customHeight="1" spans="1:6">
      <c r="A25" s="318" t="s">
        <v>112</v>
      </c>
      <c r="B25" s="442" t="s">
        <v>113</v>
      </c>
      <c r="C25" s="426">
        <f>SUMIFS('[3]11-2'!$C:$C,'[3]11-2'!$A:$A,A25)</f>
        <v>0</v>
      </c>
      <c r="D25" s="426">
        <f>SUMIFS('[3]11-2'!$D:$D,'[3]11-2'!$A:$A,A25)</f>
        <v>1700</v>
      </c>
      <c r="E25" s="441" t="str">
        <f t="shared" si="1"/>
        <v/>
      </c>
      <c r="F25" s="259" t="str">
        <f t="shared" si="0"/>
        <v>是</v>
      </c>
    </row>
    <row r="26" ht="37.5" customHeight="1" spans="1:6">
      <c r="A26" s="318" t="s">
        <v>114</v>
      </c>
      <c r="B26" s="442" t="s">
        <v>115</v>
      </c>
      <c r="C26" s="426">
        <f>SUMIFS('[3]11-2'!$C:$C,'[3]11-2'!$A:$A,A26)</f>
        <v>2847</v>
      </c>
      <c r="D26" s="426">
        <f>SUMIFS('[3]11-2'!$D:$D,'[3]11-2'!$A:$A,A26)</f>
        <v>4290</v>
      </c>
      <c r="E26" s="441">
        <f t="shared" si="1"/>
        <v>0.507</v>
      </c>
      <c r="F26" s="259" t="str">
        <f t="shared" si="0"/>
        <v>是</v>
      </c>
    </row>
    <row r="27" ht="37.5" customHeight="1" spans="1:6">
      <c r="A27" s="318" t="s">
        <v>116</v>
      </c>
      <c r="B27" s="442" t="s">
        <v>117</v>
      </c>
      <c r="C27" s="426">
        <f>SUMIFS('[3]11-2'!$C:$C,'[3]11-2'!$A:$A,A27)</f>
        <v>65</v>
      </c>
      <c r="D27" s="426">
        <f>SUMIFS('[3]11-2'!$D:$D,'[3]11-2'!$A:$A,A27)</f>
        <v>55</v>
      </c>
      <c r="E27" s="441">
        <f t="shared" si="1"/>
        <v>-0.154</v>
      </c>
      <c r="F27" s="259" t="str">
        <f t="shared" si="0"/>
        <v>是</v>
      </c>
    </row>
    <row r="28" ht="37.5" customHeight="1" spans="1:6">
      <c r="A28" s="318" t="s">
        <v>118</v>
      </c>
      <c r="B28" s="442" t="s">
        <v>119</v>
      </c>
      <c r="C28" s="426">
        <f>SUMIFS('[3]11-2'!$C:$C,'[3]11-2'!$A:$A,A28)</f>
        <v>0</v>
      </c>
      <c r="D28" s="426">
        <f>SUMIFS('[3]11-2'!$D:$D,'[3]11-2'!$A:$A,A28)</f>
        <v>0</v>
      </c>
      <c r="E28" s="441" t="str">
        <f t="shared" si="1"/>
        <v/>
      </c>
      <c r="F28" s="259" t="str">
        <f t="shared" si="0"/>
        <v>是</v>
      </c>
    </row>
    <row r="29" ht="37.5" customHeight="1" spans="1:6">
      <c r="A29" s="318"/>
      <c r="B29" s="442"/>
      <c r="C29" s="426">
        <f>SUMIFS('[3]11-2'!$C:$C,'[3]11-2'!$A:$A,A29)</f>
        <v>0</v>
      </c>
      <c r="D29" s="426">
        <f>SUMIFS('[3]11-2'!$D:$D,'[3]11-2'!$A:$A,A29)</f>
        <v>0</v>
      </c>
      <c r="E29" s="441" t="str">
        <f t="shared" si="1"/>
        <v/>
      </c>
      <c r="F29" s="259" t="str">
        <f t="shared" si="0"/>
        <v>是</v>
      </c>
    </row>
    <row r="30" s="304" customFormat="1" ht="37.5" customHeight="1" spans="1:6">
      <c r="A30" s="429"/>
      <c r="B30" s="430" t="s">
        <v>120</v>
      </c>
      <c r="C30" s="424">
        <f>SUM(C4:C28)</f>
        <v>155504</v>
      </c>
      <c r="D30" s="424">
        <v>165000</v>
      </c>
      <c r="E30" s="443">
        <f t="shared" si="1"/>
        <v>0.061</v>
      </c>
      <c r="F30" s="259" t="str">
        <f t="shared" si="0"/>
        <v>是</v>
      </c>
    </row>
    <row r="31" ht="37.5" customHeight="1" spans="1:6">
      <c r="A31" s="316">
        <v>230</v>
      </c>
      <c r="B31" s="444" t="s">
        <v>121</v>
      </c>
      <c r="C31" s="424">
        <f>SUMIFS('[3]11-2'!$C:$C,'[3]11-2'!$A:$A,A31)</f>
        <v>41020</v>
      </c>
      <c r="D31" s="424">
        <f>SUMIFS('[3]11-2'!$D:$D,'[3]11-2'!$A:$A,A31)</f>
        <v>14143</v>
      </c>
      <c r="E31" s="443">
        <f t="shared" si="1"/>
        <v>-0.655</v>
      </c>
      <c r="F31" s="259" t="str">
        <f t="shared" si="0"/>
        <v>是</v>
      </c>
    </row>
    <row r="32" ht="37.5" customHeight="1" spans="1:6">
      <c r="A32" s="445">
        <v>23006</v>
      </c>
      <c r="B32" s="446" t="s">
        <v>122</v>
      </c>
      <c r="C32" s="426">
        <f>SUMIFS('[3]11-2'!$C:$C,'[3]11-2'!$A:$A,A32)</f>
        <v>34970</v>
      </c>
      <c r="D32" s="426">
        <f>SUMIFS('[3]11-2'!$D:$D,'[3]11-2'!$A:$A,A32)</f>
        <v>14143</v>
      </c>
      <c r="E32" s="441">
        <f t="shared" si="1"/>
        <v>-0.596</v>
      </c>
      <c r="F32" s="259" t="str">
        <f t="shared" si="0"/>
        <v>是</v>
      </c>
    </row>
    <row r="33" ht="36" customHeight="1" spans="1:6">
      <c r="A33" s="318">
        <v>23008</v>
      </c>
      <c r="B33" s="446" t="s">
        <v>123</v>
      </c>
      <c r="C33" s="426">
        <f>SUMIFS('[3]11-2'!$C:$C,'[3]11-2'!$A:$A,A33)</f>
        <v>3400</v>
      </c>
      <c r="D33" s="426">
        <f>SUMIFS('[3]11-2'!$D:$D,'[3]11-2'!$A:$A,A33)</f>
        <v>0</v>
      </c>
      <c r="E33" s="441">
        <f t="shared" si="1"/>
        <v>-1</v>
      </c>
      <c r="F33" s="259" t="str">
        <f t="shared" si="0"/>
        <v>是</v>
      </c>
    </row>
    <row r="34" ht="37.5" customHeight="1" spans="1:6">
      <c r="A34" s="447">
        <v>23015</v>
      </c>
      <c r="B34" s="428" t="s">
        <v>124</v>
      </c>
      <c r="C34" s="426">
        <f>SUMIFS('[3]11-2'!$C:$C,'[3]11-2'!$A:$A,A34)</f>
        <v>2650</v>
      </c>
      <c r="D34" s="426">
        <f>SUMIFS('[3]11-2'!$D:$D,'[3]11-2'!$A:$A,A34)</f>
        <v>0</v>
      </c>
      <c r="E34" s="441">
        <f t="shared" si="1"/>
        <v>-1</v>
      </c>
      <c r="F34" s="259" t="str">
        <f t="shared" si="0"/>
        <v>是</v>
      </c>
    </row>
    <row r="35" s="418" customFormat="1" ht="36" hidden="1" customHeight="1" spans="1:6">
      <c r="A35" s="447">
        <v>23016</v>
      </c>
      <c r="B35" s="428" t="s">
        <v>125</v>
      </c>
      <c r="C35" s="426">
        <f>SUMIFS('[3]11-2'!$C:$C,'[3]11-2'!$A:$A,A35)</f>
        <v>0</v>
      </c>
      <c r="D35" s="426">
        <f>SUMIFS('[3]11-2'!$D:$D,'[3]11-2'!$A:$A,A35)</f>
        <v>0</v>
      </c>
      <c r="E35" s="441" t="str">
        <f t="shared" si="1"/>
        <v/>
      </c>
      <c r="F35" s="259" t="str">
        <f t="shared" si="0"/>
        <v>否</v>
      </c>
    </row>
    <row r="36" s="418" customFormat="1" ht="37.5" customHeight="1" spans="1:6">
      <c r="A36" s="316">
        <v>231</v>
      </c>
      <c r="B36" s="175" t="s">
        <v>126</v>
      </c>
      <c r="C36" s="424">
        <f>SUMIFS('[3]11-2'!$C:$C,'[3]11-2'!$A:$A,A36)</f>
        <v>64739</v>
      </c>
      <c r="D36" s="424">
        <f>SUMIFS('[3]11-2'!$D:$D,'[3]11-2'!$A:$A,A36)</f>
        <v>1250</v>
      </c>
      <c r="E36" s="443">
        <f t="shared" si="1"/>
        <v>-0.981</v>
      </c>
      <c r="F36" s="259" t="str">
        <f t="shared" si="0"/>
        <v>是</v>
      </c>
    </row>
    <row r="37" s="418" customFormat="1" ht="37.5" customHeight="1" spans="1:6">
      <c r="A37" s="316">
        <v>23009</v>
      </c>
      <c r="B37" s="448" t="s">
        <v>127</v>
      </c>
      <c r="C37" s="424">
        <f>SUMIFS('[3]11-2'!$C:$C,'[3]11-2'!$A:$A,A37)</f>
        <v>9000</v>
      </c>
      <c r="D37" s="424">
        <f>SUMIFS('[3]11-2'!$D:$D,'[3]11-2'!$A:$A,A37)</f>
        <v>0</v>
      </c>
      <c r="E37" s="443">
        <f t="shared" si="1"/>
        <v>-1</v>
      </c>
      <c r="F37" s="259" t="str">
        <f t="shared" si="0"/>
        <v>是</v>
      </c>
    </row>
    <row r="38" ht="37.5" customHeight="1" spans="1:6">
      <c r="A38" s="429"/>
      <c r="B38" s="435" t="s">
        <v>128</v>
      </c>
      <c r="C38" s="424">
        <v>270263</v>
      </c>
      <c r="D38" s="424">
        <v>180393</v>
      </c>
      <c r="E38" s="443">
        <f t="shared" si="1"/>
        <v>-0.333</v>
      </c>
      <c r="F38" s="259" t="str">
        <f t="shared" si="0"/>
        <v>是</v>
      </c>
    </row>
    <row r="39" spans="2:4">
      <c r="B39" s="449"/>
      <c r="D39" s="450"/>
    </row>
    <row r="41" spans="4:4">
      <c r="D41" s="450"/>
    </row>
    <row r="43" spans="4:4">
      <c r="D43" s="450"/>
    </row>
    <row r="44" spans="4:4">
      <c r="D44" s="450"/>
    </row>
    <row r="46" spans="4:4">
      <c r="D46" s="450"/>
    </row>
    <row r="47" spans="4:4">
      <c r="D47" s="450"/>
    </row>
    <row r="48" spans="4:4">
      <c r="D48" s="450"/>
    </row>
    <row r="49" spans="4:4">
      <c r="D49" s="450"/>
    </row>
    <row r="51" spans="4:4">
      <c r="D51" s="450"/>
    </row>
  </sheetData>
  <autoFilter ref="A3:F38">
    <filterColumn colId="5">
      <customFilters>
        <customFilter operator="equal" val="是"/>
      </customFilters>
    </filterColumn>
    <extLst/>
  </autoFilter>
  <mergeCells count="1">
    <mergeCell ref="B1:E1"/>
  </mergeCells>
  <conditionalFormatting sqref="F4:F39">
    <cfRule type="cellIs" dxfId="2" priority="11" stopIfTrue="1" operator="lessThan">
      <formula>0</formula>
    </cfRule>
  </conditionalFormatting>
  <conditionalFormatting sqref="E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85" zoomScaleNormal="90" workbookViewId="0">
      <pane ySplit="3" topLeftCell="A19" activePane="bottomLeft" state="frozen"/>
      <selection/>
      <selection pane="bottomLeft" activeCell="J14" sqref="J14"/>
    </sheetView>
  </sheetViews>
  <sheetFormatPr defaultColWidth="9" defaultRowHeight="15.6" outlineLevelCol="5"/>
  <cols>
    <col min="1" max="1" width="14.5" style="146" customWidth="1"/>
    <col min="2" max="2" width="50.75" style="146" customWidth="1"/>
    <col min="3" max="5" width="20.6296296296296" style="146" customWidth="1"/>
    <col min="6" max="16384" width="9" style="160"/>
  </cols>
  <sheetData>
    <row r="1" s="389" customFormat="1" ht="45" customHeight="1" spans="1:5">
      <c r="A1" s="388"/>
      <c r="B1" s="388" t="s">
        <v>129</v>
      </c>
      <c r="C1" s="388"/>
      <c r="D1" s="388"/>
      <c r="E1" s="388"/>
    </row>
    <row r="2" ht="18.95" customHeight="1" spans="2:5">
      <c r="B2" s="419"/>
      <c r="C2" s="305"/>
      <c r="D2" s="305"/>
      <c r="E2" s="420" t="s">
        <v>2</v>
      </c>
    </row>
    <row r="3" s="417" customFormat="1" ht="45" customHeight="1" spans="1:6">
      <c r="A3" s="421" t="s">
        <v>3</v>
      </c>
      <c r="B3" s="308" t="s">
        <v>4</v>
      </c>
      <c r="C3" s="166" t="s">
        <v>130</v>
      </c>
      <c r="D3" s="166" t="s">
        <v>6</v>
      </c>
      <c r="E3" s="166" t="s">
        <v>131</v>
      </c>
      <c r="F3" s="255" t="s">
        <v>8</v>
      </c>
    </row>
    <row r="4" ht="32.1" customHeight="1" spans="1:6">
      <c r="A4" s="422" t="s">
        <v>9</v>
      </c>
      <c r="B4" s="423" t="s">
        <v>10</v>
      </c>
      <c r="C4" s="85">
        <f>SUMIFS('[3]01-1'!$D:$D,'[3]01-1'!$A:$A,A4)</f>
        <v>36317</v>
      </c>
      <c r="D4" s="424">
        <f>SUMIFS('[3]11-1'!$D:$D,'[3]11-1'!$A:$A,A4)</f>
        <v>33500</v>
      </c>
      <c r="E4" s="311">
        <f>IF(C4&gt;0,D4/C4-1,IF(C4&lt;0,-(D4/C4-1),""))</f>
        <v>-0.078</v>
      </c>
      <c r="F4" s="259" t="str">
        <f t="shared" ref="F4:F40" si="0">IF(LEN(A4)=3,"是",IF(B4&lt;&gt;"",IF(SUM(C4:D4)&lt;&gt;0,"是","否"),"是"))</f>
        <v>是</v>
      </c>
    </row>
    <row r="5" ht="32.1" customHeight="1" spans="1:6">
      <c r="A5" s="318" t="s">
        <v>11</v>
      </c>
      <c r="B5" s="425" t="s">
        <v>12</v>
      </c>
      <c r="C5" s="88">
        <f>SUMIFS('[3]01-1'!$D:$D,'[3]01-1'!$A:$A,A5)</f>
        <v>16540</v>
      </c>
      <c r="D5" s="426">
        <f>SUMIFS('[3]11-1'!$D:$D,'[3]11-1'!$A:$A,A5)</f>
        <v>14120</v>
      </c>
      <c r="E5" s="314">
        <f t="shared" ref="E5:E40" si="1">IF(C5&gt;0,D5/C5-1,IF(C5&lt;0,-(D5/C5-1),""))</f>
        <v>-0.146</v>
      </c>
      <c r="F5" s="259" t="str">
        <f t="shared" si="0"/>
        <v>是</v>
      </c>
    </row>
    <row r="6" ht="32.1" customHeight="1" spans="1:6">
      <c r="A6" s="318" t="s">
        <v>13</v>
      </c>
      <c r="B6" s="425" t="s">
        <v>14</v>
      </c>
      <c r="C6" s="88">
        <f>SUMIFS('[3]01-1'!$D:$D,'[3]01-1'!$A:$A,A6)</f>
        <v>1152</v>
      </c>
      <c r="D6" s="426">
        <f>SUMIFS('[3]11-1'!$D:$D,'[3]11-1'!$A:$A,A6)</f>
        <v>960</v>
      </c>
      <c r="E6" s="314">
        <f t="shared" si="1"/>
        <v>-0.167</v>
      </c>
      <c r="F6" s="259" t="str">
        <f t="shared" si="0"/>
        <v>是</v>
      </c>
    </row>
    <row r="7" ht="32.1" customHeight="1" spans="1:6">
      <c r="A7" s="318" t="s">
        <v>15</v>
      </c>
      <c r="B7" s="425" t="s">
        <v>16</v>
      </c>
      <c r="C7" s="88">
        <f>SUMIFS('[3]01-1'!$D:$D,'[3]01-1'!$A:$A,A7)</f>
        <v>432</v>
      </c>
      <c r="D7" s="426">
        <f>SUMIFS('[3]11-1'!$D:$D,'[3]11-1'!$A:$A,A7)</f>
        <v>384</v>
      </c>
      <c r="E7" s="314">
        <f t="shared" si="1"/>
        <v>-0.111</v>
      </c>
      <c r="F7" s="259" t="str">
        <f t="shared" si="0"/>
        <v>是</v>
      </c>
    </row>
    <row r="8" s="160" customFormat="1" ht="32.1" customHeight="1" spans="1:6">
      <c r="A8" s="318" t="s">
        <v>17</v>
      </c>
      <c r="B8" s="425" t="s">
        <v>18</v>
      </c>
      <c r="C8" s="88">
        <f>SUMIFS('[3]01-1'!$D:$D,'[3]01-1'!$A:$A,A8)</f>
        <v>670</v>
      </c>
      <c r="D8" s="426">
        <f>SUMIFS('[3]11-1'!$D:$D,'[3]11-1'!$A:$A,A8)</f>
        <v>850</v>
      </c>
      <c r="E8" s="314">
        <f t="shared" si="1"/>
        <v>0.269</v>
      </c>
      <c r="F8" s="259" t="str">
        <f t="shared" si="0"/>
        <v>是</v>
      </c>
    </row>
    <row r="9" ht="32.1" customHeight="1" spans="1:6">
      <c r="A9" s="318" t="s">
        <v>19</v>
      </c>
      <c r="B9" s="425" t="s">
        <v>20</v>
      </c>
      <c r="C9" s="88">
        <f>SUMIFS('[3]01-1'!$D:$D,'[3]01-1'!$A:$A,A9)</f>
        <v>1659</v>
      </c>
      <c r="D9" s="426">
        <f>SUMIFS('[3]11-1'!$D:$D,'[3]11-1'!$A:$A,A9)</f>
        <v>1436</v>
      </c>
      <c r="E9" s="314">
        <f t="shared" si="1"/>
        <v>-0.134</v>
      </c>
      <c r="F9" s="259" t="str">
        <f t="shared" si="0"/>
        <v>是</v>
      </c>
    </row>
    <row r="10" s="160" customFormat="1" ht="32.1" customHeight="1" spans="1:6">
      <c r="A10" s="318" t="s">
        <v>21</v>
      </c>
      <c r="B10" s="425" t="s">
        <v>22</v>
      </c>
      <c r="C10" s="88">
        <f>SUMIFS('[3]01-1'!$D:$D,'[3]01-1'!$A:$A,A10)</f>
        <v>1320</v>
      </c>
      <c r="D10" s="426">
        <f>SUMIFS('[3]11-1'!$D:$D,'[3]11-1'!$A:$A,A10)</f>
        <v>1400</v>
      </c>
      <c r="E10" s="314">
        <f t="shared" si="1"/>
        <v>0.061</v>
      </c>
      <c r="F10" s="259" t="str">
        <f t="shared" si="0"/>
        <v>是</v>
      </c>
    </row>
    <row r="11" s="160" customFormat="1" ht="32.1" customHeight="1" spans="1:6">
      <c r="A11" s="318" t="s">
        <v>23</v>
      </c>
      <c r="B11" s="425" t="s">
        <v>24</v>
      </c>
      <c r="C11" s="88">
        <f>SUMIFS('[3]01-1'!$D:$D,'[3]01-1'!$A:$A,A11)</f>
        <v>690</v>
      </c>
      <c r="D11" s="426">
        <f>SUMIFS('[3]11-1'!$D:$D,'[3]11-1'!$A:$A,A11)</f>
        <v>600</v>
      </c>
      <c r="E11" s="314">
        <f t="shared" si="1"/>
        <v>-0.13</v>
      </c>
      <c r="F11" s="259" t="str">
        <f t="shared" si="0"/>
        <v>是</v>
      </c>
    </row>
    <row r="12" s="160" customFormat="1" ht="32.1" customHeight="1" spans="1:6">
      <c r="A12" s="318" t="s">
        <v>25</v>
      </c>
      <c r="B12" s="425" t="s">
        <v>26</v>
      </c>
      <c r="C12" s="88">
        <f>SUMIFS('[3]01-1'!$D:$D,'[3]01-1'!$A:$A,A12)</f>
        <v>1200</v>
      </c>
      <c r="D12" s="426">
        <f>SUMIFS('[3]11-1'!$D:$D,'[3]11-1'!$A:$A,A12)</f>
        <v>1300</v>
      </c>
      <c r="E12" s="314">
        <f t="shared" si="1"/>
        <v>0.083</v>
      </c>
      <c r="F12" s="259" t="str">
        <f t="shared" si="0"/>
        <v>是</v>
      </c>
    </row>
    <row r="13" s="160" customFormat="1" ht="32.1" customHeight="1" spans="1:6">
      <c r="A13" s="318" t="s">
        <v>27</v>
      </c>
      <c r="B13" s="425" t="s">
        <v>28</v>
      </c>
      <c r="C13" s="88">
        <f>SUMIFS('[3]01-1'!$D:$D,'[3]01-1'!$A:$A,A13)</f>
        <v>1900</v>
      </c>
      <c r="D13" s="426">
        <f>SUMIFS('[3]11-1'!$D:$D,'[3]11-1'!$A:$A,A13)</f>
        <v>1800</v>
      </c>
      <c r="E13" s="314">
        <f t="shared" si="1"/>
        <v>-0.053</v>
      </c>
      <c r="F13" s="259" t="str">
        <f t="shared" si="0"/>
        <v>是</v>
      </c>
    </row>
    <row r="14" s="160" customFormat="1" ht="32.1" customHeight="1" spans="1:6">
      <c r="A14" s="318" t="s">
        <v>29</v>
      </c>
      <c r="B14" s="425" t="s">
        <v>30</v>
      </c>
      <c r="C14" s="88">
        <f>SUMIFS('[3]01-1'!$D:$D,'[3]01-1'!$A:$A,A14)</f>
        <v>1920</v>
      </c>
      <c r="D14" s="426">
        <f>SUMIFS('[3]11-1'!$D:$D,'[3]11-1'!$A:$A,A14)</f>
        <v>1940</v>
      </c>
      <c r="E14" s="314">
        <f t="shared" si="1"/>
        <v>0.01</v>
      </c>
      <c r="F14" s="259" t="str">
        <f t="shared" si="0"/>
        <v>是</v>
      </c>
    </row>
    <row r="15" ht="32.1" customHeight="1" spans="1:6">
      <c r="A15" s="318" t="s">
        <v>31</v>
      </c>
      <c r="B15" s="425" t="s">
        <v>32</v>
      </c>
      <c r="C15" s="88">
        <f>SUMIFS('[3]01-1'!$D:$D,'[3]01-1'!$A:$A,A15)</f>
        <v>1540</v>
      </c>
      <c r="D15" s="426">
        <f>SUMIFS('[3]11-1'!$D:$D,'[3]11-1'!$A:$A,A15)</f>
        <v>700</v>
      </c>
      <c r="E15" s="314">
        <f t="shared" si="1"/>
        <v>-0.545</v>
      </c>
      <c r="F15" s="259" t="str">
        <f t="shared" si="0"/>
        <v>是</v>
      </c>
    </row>
    <row r="16" s="160" customFormat="1" ht="32.1" customHeight="1" spans="1:6">
      <c r="A16" s="318" t="s">
        <v>33</v>
      </c>
      <c r="B16" s="425" t="s">
        <v>34</v>
      </c>
      <c r="C16" s="88">
        <f>SUMIFS('[3]01-1'!$D:$D,'[3]01-1'!$A:$A,A16)</f>
        <v>1700</v>
      </c>
      <c r="D16" s="426">
        <f>SUMIFS('[3]11-1'!$D:$D,'[3]11-1'!$A:$A,A16)</f>
        <v>1800</v>
      </c>
      <c r="E16" s="314">
        <f t="shared" si="1"/>
        <v>0.059</v>
      </c>
      <c r="F16" s="259" t="str">
        <f t="shared" si="0"/>
        <v>是</v>
      </c>
    </row>
    <row r="17" s="160" customFormat="1" ht="32.1" customHeight="1" spans="1:6">
      <c r="A17" s="318" t="s">
        <v>35</v>
      </c>
      <c r="B17" s="425" t="s">
        <v>36</v>
      </c>
      <c r="C17" s="88">
        <f>SUMIFS('[3]01-1'!$D:$D,'[3]01-1'!$A:$A,A17)</f>
        <v>5484</v>
      </c>
      <c r="D17" s="426">
        <f>SUMIFS('[3]11-1'!$D:$D,'[3]11-1'!$A:$A,A17)</f>
        <v>6035</v>
      </c>
      <c r="E17" s="314">
        <f t="shared" si="1"/>
        <v>0.1</v>
      </c>
      <c r="F17" s="259" t="str">
        <f t="shared" si="0"/>
        <v>是</v>
      </c>
    </row>
    <row r="18" s="160" customFormat="1" ht="32.1" customHeight="1" spans="1:6">
      <c r="A18" s="318" t="s">
        <v>37</v>
      </c>
      <c r="B18" s="425" t="s">
        <v>38</v>
      </c>
      <c r="C18" s="88">
        <f>SUMIFS('[3]01-1'!$D:$D,'[3]01-1'!$A:$A,A18)</f>
        <v>110</v>
      </c>
      <c r="D18" s="426">
        <f>SUMIFS('[3]11-1'!$D:$D,'[3]11-1'!$A:$A,A18)</f>
        <v>175</v>
      </c>
      <c r="E18" s="314">
        <f t="shared" si="1"/>
        <v>0.591</v>
      </c>
      <c r="F18" s="259" t="str">
        <f t="shared" si="0"/>
        <v>是</v>
      </c>
    </row>
    <row r="19" s="160" customFormat="1" ht="32.1" hidden="1" customHeight="1" spans="1:6">
      <c r="A19" s="472" t="s">
        <v>132</v>
      </c>
      <c r="B19" s="425" t="s">
        <v>40</v>
      </c>
      <c r="C19" s="88">
        <f>SUMIFS('[3]01-1'!$D:$D,'[3]01-1'!$A:$A,A19)</f>
        <v>0</v>
      </c>
      <c r="D19" s="426">
        <f>SUMIFS('[3]11-1'!$D:$D,'[3]11-1'!$A:$A,A19)</f>
        <v>0</v>
      </c>
      <c r="E19" s="314" t="str">
        <f t="shared" si="1"/>
        <v/>
      </c>
      <c r="F19" s="259" t="str">
        <f t="shared" si="0"/>
        <v>否</v>
      </c>
    </row>
    <row r="20" ht="32.1" customHeight="1" spans="1:6">
      <c r="A20" s="316" t="s">
        <v>41</v>
      </c>
      <c r="B20" s="423" t="s">
        <v>42</v>
      </c>
      <c r="C20" s="85">
        <f>SUMIFS('[3]01-1'!$D:$D,'[3]01-1'!$A:$A,A20)</f>
        <v>8500</v>
      </c>
      <c r="D20" s="424">
        <f>SUMIFS('[3]11-1'!$D:$D,'[3]11-1'!$A:$A,A20)</f>
        <v>13100</v>
      </c>
      <c r="E20" s="311">
        <f t="shared" si="1"/>
        <v>0.541</v>
      </c>
      <c r="F20" s="259" t="str">
        <f t="shared" si="0"/>
        <v>是</v>
      </c>
    </row>
    <row r="21" ht="32.1" customHeight="1" spans="1:6">
      <c r="A21" s="427" t="s">
        <v>43</v>
      </c>
      <c r="B21" s="425" t="s">
        <v>44</v>
      </c>
      <c r="C21" s="88">
        <f>SUMIFS('[3]01-1'!$D:$D,'[3]01-1'!$A:$A,A21)</f>
        <v>1955</v>
      </c>
      <c r="D21" s="426">
        <f>SUMIFS('[3]11-1'!$D:$D,'[3]11-1'!$A:$A,A21)</f>
        <v>2130</v>
      </c>
      <c r="E21" s="314">
        <f t="shared" si="1"/>
        <v>0.09</v>
      </c>
      <c r="F21" s="259" t="str">
        <f t="shared" si="0"/>
        <v>是</v>
      </c>
    </row>
    <row r="22" ht="32.1" customHeight="1" spans="1:6">
      <c r="A22" s="318" t="s">
        <v>45</v>
      </c>
      <c r="B22" s="428" t="s">
        <v>46</v>
      </c>
      <c r="C22" s="88">
        <f>SUMIFS('[3]01-1'!$D:$D,'[3]01-1'!$A:$A,A22)</f>
        <v>2374</v>
      </c>
      <c r="D22" s="426">
        <f>SUMIFS('[3]11-1'!$D:$D,'[3]11-1'!$A:$A,A22)</f>
        <v>7956</v>
      </c>
      <c r="E22" s="314">
        <f t="shared" si="1"/>
        <v>2.351</v>
      </c>
      <c r="F22" s="259" t="str">
        <f t="shared" si="0"/>
        <v>是</v>
      </c>
    </row>
    <row r="23" ht="32.1" customHeight="1" spans="1:6">
      <c r="A23" s="318" t="s">
        <v>47</v>
      </c>
      <c r="B23" s="425" t="s">
        <v>48</v>
      </c>
      <c r="C23" s="88">
        <f>SUMIFS('[3]01-1'!$D:$D,'[3]01-1'!$A:$A,A23)</f>
        <v>2430</v>
      </c>
      <c r="D23" s="426">
        <f>SUMIFS('[3]11-1'!$D:$D,'[3]11-1'!$A:$A,A23)</f>
        <v>1565</v>
      </c>
      <c r="E23" s="314">
        <f t="shared" si="1"/>
        <v>-0.356</v>
      </c>
      <c r="F23" s="259" t="str">
        <f t="shared" si="0"/>
        <v>是</v>
      </c>
    </row>
    <row r="24" ht="32.1" hidden="1" customHeight="1" spans="1:6">
      <c r="A24" s="318" t="s">
        <v>49</v>
      </c>
      <c r="B24" s="425" t="s">
        <v>50</v>
      </c>
      <c r="C24" s="88">
        <f>SUMIFS('[3]01-1'!$D:$D,'[3]01-1'!$A:$A,A24)</f>
        <v>0</v>
      </c>
      <c r="D24" s="426">
        <f>SUMIFS('[3]11-1'!$D:$D,'[3]11-1'!$A:$A,A24)</f>
        <v>0</v>
      </c>
      <c r="E24" s="314" t="str">
        <f t="shared" si="1"/>
        <v/>
      </c>
      <c r="F24" s="259" t="str">
        <f t="shared" si="0"/>
        <v>否</v>
      </c>
    </row>
    <row r="25" ht="32.1" customHeight="1" spans="1:6">
      <c r="A25" s="318" t="s">
        <v>51</v>
      </c>
      <c r="B25" s="425" t="s">
        <v>52</v>
      </c>
      <c r="C25" s="88">
        <f>SUMIFS('[3]01-1'!$D:$D,'[3]01-1'!$A:$A,A25)</f>
        <v>1218</v>
      </c>
      <c r="D25" s="426">
        <f>SUMIFS('[3]11-1'!$D:$D,'[3]11-1'!$A:$A,A25)</f>
        <v>973</v>
      </c>
      <c r="E25" s="314">
        <f t="shared" si="1"/>
        <v>-0.201</v>
      </c>
      <c r="F25" s="259" t="str">
        <f t="shared" si="0"/>
        <v>是</v>
      </c>
    </row>
    <row r="26" s="160" customFormat="1" ht="32.1" hidden="1" customHeight="1" spans="1:6">
      <c r="A26" s="318" t="s">
        <v>53</v>
      </c>
      <c r="B26" s="425" t="s">
        <v>54</v>
      </c>
      <c r="C26" s="88">
        <f>SUMIFS('[3]01-1'!$D:$D,'[3]01-1'!$A:$A,A26)</f>
        <v>0</v>
      </c>
      <c r="D26" s="426">
        <f>SUMIFS('[3]11-1'!$D:$D,'[3]11-1'!$A:$A,A26)</f>
        <v>0</v>
      </c>
      <c r="E26" s="314" t="str">
        <f t="shared" si="1"/>
        <v/>
      </c>
      <c r="F26" s="259" t="str">
        <f t="shared" si="0"/>
        <v>否</v>
      </c>
    </row>
    <row r="27" ht="32.1" customHeight="1" spans="1:6">
      <c r="A27" s="318" t="s">
        <v>55</v>
      </c>
      <c r="B27" s="425" t="s">
        <v>56</v>
      </c>
      <c r="C27" s="88">
        <f>SUMIFS('[3]01-1'!$D:$D,'[3]01-1'!$A:$A,A27)</f>
        <v>523</v>
      </c>
      <c r="D27" s="426">
        <f>SUMIFS('[3]11-1'!$D:$D,'[3]11-1'!$A:$A,A27)</f>
        <v>476</v>
      </c>
      <c r="E27" s="314">
        <f t="shared" si="1"/>
        <v>-0.09</v>
      </c>
      <c r="F27" s="259" t="str">
        <f t="shared" si="0"/>
        <v>是</v>
      </c>
    </row>
    <row r="28" ht="32.1" hidden="1" customHeight="1" spans="1:6">
      <c r="A28" s="318" t="s">
        <v>57</v>
      </c>
      <c r="B28" s="425" t="s">
        <v>58</v>
      </c>
      <c r="C28" s="88">
        <f>SUMIFS('[3]01-1'!$D:$D,'[3]01-1'!$A:$A,A28)</f>
        <v>0</v>
      </c>
      <c r="D28" s="426">
        <f>SUMIFS('[3]11-1'!$D:$D,'[3]11-1'!$A:$A,A28)</f>
        <v>0</v>
      </c>
      <c r="E28" s="314" t="str">
        <f t="shared" si="1"/>
        <v/>
      </c>
      <c r="F28" s="259" t="str">
        <f t="shared" si="0"/>
        <v>否</v>
      </c>
    </row>
    <row r="29" ht="32.1" customHeight="1" spans="1:6">
      <c r="A29" s="318"/>
      <c r="B29" s="425"/>
      <c r="C29" s="88">
        <f>SUMIFS('[3]01-1'!$D:$D,'[3]01-1'!$A:$A,A29)</f>
        <v>0</v>
      </c>
      <c r="D29" s="426">
        <f>SUMIFS('[3]11-1'!$D:$D,'[3]11-1'!$A:$A,A29)</f>
        <v>0</v>
      </c>
      <c r="E29" s="314" t="str">
        <f t="shared" si="1"/>
        <v/>
      </c>
      <c r="F29" s="259" t="str">
        <f t="shared" si="0"/>
        <v>是</v>
      </c>
    </row>
    <row r="30" s="304" customFormat="1" ht="32.1" customHeight="1" spans="1:6">
      <c r="A30" s="429"/>
      <c r="B30" s="430" t="s">
        <v>133</v>
      </c>
      <c r="C30" s="85">
        <f>C4+C20</f>
        <v>44817</v>
      </c>
      <c r="D30" s="85">
        <f>D4+D20</f>
        <v>46600</v>
      </c>
      <c r="E30" s="311">
        <f t="shared" si="1"/>
        <v>0.04</v>
      </c>
      <c r="F30" s="259" t="str">
        <f t="shared" si="0"/>
        <v>是</v>
      </c>
    </row>
    <row r="31" ht="32.1" customHeight="1" spans="1:6">
      <c r="A31" s="316">
        <v>105</v>
      </c>
      <c r="B31" s="175" t="s">
        <v>60</v>
      </c>
      <c r="C31" s="85">
        <f>SUMIFS('[3]01-1'!$D:$D,'[3]01-1'!$A:$A,A31)</f>
        <v>0</v>
      </c>
      <c r="D31" s="424">
        <f>SUMIFS('[3]11-1'!$D:$D,'[3]11-1'!$A:$A,A31)</f>
        <v>0</v>
      </c>
      <c r="E31" s="314" t="str">
        <f t="shared" si="1"/>
        <v/>
      </c>
      <c r="F31" s="259" t="str">
        <f t="shared" si="0"/>
        <v>是</v>
      </c>
    </row>
    <row r="32" ht="32.1" customHeight="1" spans="1:6">
      <c r="A32" s="431">
        <v>110</v>
      </c>
      <c r="B32" s="432" t="s">
        <v>61</v>
      </c>
      <c r="C32" s="85">
        <f>SUMIFS('[3]01-1'!$D:$D,'[3]01-1'!$A:$A,A32)</f>
        <v>156344</v>
      </c>
      <c r="D32" s="424">
        <f>SUMIFS('[3]11-1'!$D:$D,'[3]11-1'!$A:$A,A32)</f>
        <v>133793</v>
      </c>
      <c r="E32" s="311">
        <f t="shared" si="1"/>
        <v>-0.144</v>
      </c>
      <c r="F32" s="259" t="str">
        <f t="shared" si="0"/>
        <v>是</v>
      </c>
    </row>
    <row r="33" ht="32.1" customHeight="1" spans="1:6">
      <c r="A33" s="339">
        <v>11001</v>
      </c>
      <c r="B33" s="294" t="s">
        <v>62</v>
      </c>
      <c r="C33" s="88">
        <f>SUMIFS('[3]01-1'!$D:$D,'[3]01-1'!$A:$A,A33)</f>
        <v>1650</v>
      </c>
      <c r="D33" s="426">
        <f>SUMIFS('[3]11-1'!$D:$D,'[3]11-1'!$A:$A,A33)</f>
        <v>1650</v>
      </c>
      <c r="E33" s="314">
        <f t="shared" si="1"/>
        <v>0</v>
      </c>
      <c r="F33" s="259" t="str">
        <f t="shared" si="0"/>
        <v>是</v>
      </c>
    </row>
    <row r="34" ht="32.1" hidden="1" customHeight="1" spans="1:6">
      <c r="A34" s="339"/>
      <c r="B34" s="294" t="s">
        <v>63</v>
      </c>
      <c r="C34" s="88">
        <f>SUMIFS('[3]01-1'!$D:$D,'[3]01-1'!$A:$A,A34)</f>
        <v>0</v>
      </c>
      <c r="D34" s="426">
        <f>SUMIFS('[3]11-1'!$D:$D,'[3]11-1'!$A:$A,A34)</f>
        <v>0</v>
      </c>
      <c r="E34" s="314" t="str">
        <f t="shared" si="1"/>
        <v/>
      </c>
      <c r="F34" s="259" t="str">
        <f t="shared" si="0"/>
        <v>否</v>
      </c>
    </row>
    <row r="35" ht="32.1" hidden="1" customHeight="1" spans="1:6">
      <c r="A35" s="339">
        <v>11006</v>
      </c>
      <c r="B35" s="294" t="s">
        <v>134</v>
      </c>
      <c r="C35" s="88">
        <f>SUMIFS('[3]01-1'!$D:$D,'[3]01-1'!$A:$A,A35)</f>
        <v>0</v>
      </c>
      <c r="D35" s="426">
        <f>SUMIFS('[3]11-1'!$D:$D,'[3]11-1'!$A:$A,A35)</f>
        <v>0</v>
      </c>
      <c r="E35" s="314" t="str">
        <f t="shared" si="1"/>
        <v/>
      </c>
      <c r="F35" s="259" t="str">
        <f t="shared" si="0"/>
        <v>否</v>
      </c>
    </row>
    <row r="36" ht="32.1" customHeight="1" spans="1:6">
      <c r="A36" s="339">
        <v>11008</v>
      </c>
      <c r="B36" s="294" t="s">
        <v>64</v>
      </c>
      <c r="C36" s="88">
        <f>SUMIFS('[3]01-1'!$D:$D,'[3]01-1'!$A:$A,A36)</f>
        <v>10611</v>
      </c>
      <c r="D36" s="426">
        <f>SUMIFS('[3]11-1'!$D:$D,'[3]11-1'!$A:$A,A36)</f>
        <v>9000</v>
      </c>
      <c r="E36" s="314">
        <f t="shared" si="1"/>
        <v>-0.152</v>
      </c>
      <c r="F36" s="259" t="str">
        <f t="shared" si="0"/>
        <v>是</v>
      </c>
    </row>
    <row r="37" ht="32.1" customHeight="1" spans="1:6">
      <c r="A37" s="339">
        <v>11009</v>
      </c>
      <c r="B37" s="294" t="s">
        <v>65</v>
      </c>
      <c r="C37" s="88">
        <f>SUMIFS('[3]01-1'!$D:$D,'[3]01-1'!$A:$A,A37)</f>
        <v>21670</v>
      </c>
      <c r="D37" s="426">
        <f>SUMIFS('[3]11-1'!$D:$D,'[3]11-1'!$A:$A,A37)</f>
        <v>11139</v>
      </c>
      <c r="E37" s="314">
        <f t="shared" si="1"/>
        <v>-0.486</v>
      </c>
      <c r="F37" s="259" t="str">
        <f t="shared" si="0"/>
        <v>是</v>
      </c>
    </row>
    <row r="38" s="418" customFormat="1" ht="32.1" hidden="1" customHeight="1" spans="1:6">
      <c r="A38" s="433">
        <v>11013</v>
      </c>
      <c r="B38" s="296" t="s">
        <v>66</v>
      </c>
      <c r="C38" s="85">
        <f>SUMIFS('[3]01-1'!$D:$D,'[3]01-1'!$A:$A,A38)</f>
        <v>0</v>
      </c>
      <c r="D38" s="424">
        <f>SUMIFS('[3]11-1'!$D:$D,'[3]11-1'!$A:$A,A38)</f>
        <v>0</v>
      </c>
      <c r="E38" s="314" t="str">
        <f t="shared" si="1"/>
        <v/>
      </c>
      <c r="F38" s="259" t="str">
        <f t="shared" si="0"/>
        <v>否</v>
      </c>
    </row>
    <row r="39" ht="32.1" hidden="1" customHeight="1" spans="1:6">
      <c r="A39" s="339">
        <v>11015</v>
      </c>
      <c r="B39" s="296" t="s">
        <v>67</v>
      </c>
      <c r="C39" s="85">
        <f>SUMIFS('[3]01-1'!$D:$D,'[3]01-1'!$A:$A,A39)</f>
        <v>0</v>
      </c>
      <c r="D39" s="424">
        <f>SUMIFS('[3]11-1'!$D:$D,'[3]11-1'!$A:$A,A39)</f>
        <v>0</v>
      </c>
      <c r="E39" s="314" t="str">
        <f t="shared" si="1"/>
        <v/>
      </c>
      <c r="F39" s="259" t="str">
        <f t="shared" si="0"/>
        <v>否</v>
      </c>
    </row>
    <row r="40" ht="32.1" customHeight="1" spans="1:6">
      <c r="A40" s="434"/>
      <c r="B40" s="435" t="s">
        <v>68</v>
      </c>
      <c r="C40" s="85">
        <f>C30+C32</f>
        <v>201161</v>
      </c>
      <c r="D40" s="85">
        <f>D30+D32</f>
        <v>180393</v>
      </c>
      <c r="E40" s="311">
        <f t="shared" si="1"/>
        <v>-0.103</v>
      </c>
      <c r="F40" s="259" t="str">
        <f t="shared" si="0"/>
        <v>是</v>
      </c>
    </row>
    <row r="41" spans="4:4">
      <c r="D41" s="436"/>
    </row>
    <row r="42" spans="4:4">
      <c r="D42" s="436"/>
    </row>
    <row r="43" spans="4:4">
      <c r="D43" s="436"/>
    </row>
    <row r="44" spans="4:4">
      <c r="D44" s="436"/>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B7:B8">
    <cfRule type="expression" dxfId="1" priority="3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F4:F58">
    <cfRule type="cellIs" dxfId="2" priority="23" stopIfTrue="1" operator="lessThan">
      <formula>0</formula>
    </cfRule>
  </conditionalFormatting>
  <conditionalFormatting sqref="A4:D4 A5:B28 C5:D40">
    <cfRule type="expression" dxfId="1" priority="29" stopIfTrue="1">
      <formula>"len($A:$A)=3"</formula>
    </cfRule>
  </conditionalFormatting>
  <conditionalFormatting sqref="B4:D4 B5:B6 C5:D40">
    <cfRule type="expression" dxfId="1" priority="32" stopIfTrue="1">
      <formula>"len($A:$A)=3"</formula>
    </cfRule>
  </conditionalFormatting>
  <conditionalFormatting sqref="A29:B29 B40 B41:C58 D41:D44">
    <cfRule type="expression" dxfId="1" priority="40" stopIfTrue="1">
      <formula>"len($A:$A)=3"</formula>
    </cfRule>
  </conditionalFormatting>
  <conditionalFormatting sqref="B29 B31">
    <cfRule type="expression" dxfId="1" priority="52" stopIfTrue="1">
      <formula>"len($A:$A)=3"</formula>
    </cfRule>
  </conditionalFormatting>
  <conditionalFormatting sqref="A32:B32 A35:B35">
    <cfRule type="expression" dxfId="1" priority="12" stopIfTrue="1">
      <formula>"len($A:$A)=3"</formula>
    </cfRule>
  </conditionalFormatting>
  <conditionalFormatting sqref="B32:B34 B39">
    <cfRule type="expression" dxfId="1" priority="13"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68"/>
  <sheetViews>
    <sheetView showGridLines="0" showZeros="0" view="pageBreakPreview" zoomScale="70" zoomScaleNormal="100" workbookViewId="0">
      <pane xSplit="1" ySplit="3" topLeftCell="B4" activePane="bottomRight" state="frozen"/>
      <selection/>
      <selection pane="topRight"/>
      <selection pane="bottomLeft"/>
      <selection pane="bottomRight" activeCell="B1" sqref="B1:E1"/>
    </sheetView>
  </sheetViews>
  <sheetFormatPr defaultColWidth="9" defaultRowHeight="15.6" outlineLevelCol="6"/>
  <cols>
    <col min="1" max="1" width="19.1296296296296" style="144" customWidth="1"/>
    <col min="2" max="2" width="50.6296296296296" style="144" customWidth="1"/>
    <col min="3" max="4" width="20.6296296296296" style="144" customWidth="1"/>
    <col min="5" max="5" width="20.6296296296296" style="331" customWidth="1"/>
    <col min="6" max="6" width="4" style="144" customWidth="1"/>
    <col min="7" max="7" width="9" style="144" customWidth="1"/>
    <col min="8" max="16384" width="9" style="144"/>
  </cols>
  <sheetData>
    <row r="1" s="386" customFormat="1" ht="45" customHeight="1" spans="1:6">
      <c r="A1" s="388"/>
      <c r="B1" s="388" t="s">
        <v>135</v>
      </c>
      <c r="C1" s="388"/>
      <c r="D1" s="388"/>
      <c r="E1" s="388"/>
      <c r="F1" s="389"/>
    </row>
    <row r="2" s="213" customFormat="1" ht="20.1" customHeight="1" spans="1:5">
      <c r="A2" s="390"/>
      <c r="B2" s="391"/>
      <c r="C2" s="392"/>
      <c r="D2" s="393"/>
      <c r="E2" s="393" t="s">
        <v>2</v>
      </c>
    </row>
    <row r="3" s="145" customFormat="1" ht="45" customHeight="1" spans="1:7">
      <c r="A3" s="394" t="s">
        <v>3</v>
      </c>
      <c r="B3" s="395" t="s">
        <v>4</v>
      </c>
      <c r="C3" s="394" t="s">
        <v>130</v>
      </c>
      <c r="D3" s="394" t="s">
        <v>6</v>
      </c>
      <c r="E3" s="394" t="s">
        <v>131</v>
      </c>
      <c r="F3" s="368" t="s">
        <v>8</v>
      </c>
      <c r="G3" s="145" t="s">
        <v>136</v>
      </c>
    </row>
    <row r="4" ht="36" customHeight="1" spans="1:7">
      <c r="A4" s="396" t="s">
        <v>70</v>
      </c>
      <c r="B4" s="280" t="s">
        <v>71</v>
      </c>
      <c r="C4" s="310">
        <f>SUMIFS('[3]02'!$D:$D,'[3]02'!$A:$A,A4)</f>
        <v>17014</v>
      </c>
      <c r="D4" s="310">
        <f>SUMIFS('[3]12'!$D:$D,'[3]12'!$A:$A,A4)</f>
        <v>17422</v>
      </c>
      <c r="E4" s="311">
        <f>IF(C4&gt;0,D4/C4-1,IF(C4&lt;0,-(D4/C4-1),""))</f>
        <v>0.024</v>
      </c>
      <c r="F4" s="261" t="str">
        <f t="shared" ref="F4:F67" si="0">IF(LEN(A4)=3,"是",IF(B4&lt;&gt;"",IF(SUM(C4:D4)&lt;&gt;0,"是","否"),"是"))</f>
        <v>是</v>
      </c>
      <c r="G4" s="144" t="str">
        <f t="shared" ref="G4:G67" si="1">IF(LEN(A4)=3,"类",IF(LEN(A4)=5,"款","项"))</f>
        <v>类</v>
      </c>
    </row>
    <row r="5" ht="36" customHeight="1" spans="1:7">
      <c r="A5" s="396" t="s">
        <v>137</v>
      </c>
      <c r="B5" s="280" t="s">
        <v>138</v>
      </c>
      <c r="C5" s="310">
        <f>SUMIFS('[3]02'!$D:$D,'[3]02'!$A:$A,A5)</f>
        <v>823</v>
      </c>
      <c r="D5" s="310">
        <f>SUMIFS('[3]12'!$D:$D,'[3]12'!$A:$A,A5)</f>
        <v>835</v>
      </c>
      <c r="E5" s="311">
        <f t="shared" ref="E5:E68" si="2">IF(C5&gt;0,D5/C5-1,IF(C5&lt;0,-(D5/C5-1),""))</f>
        <v>0.015</v>
      </c>
      <c r="F5" s="261" t="str">
        <f t="shared" si="0"/>
        <v>是</v>
      </c>
      <c r="G5" s="144" t="str">
        <f t="shared" si="1"/>
        <v>款</v>
      </c>
    </row>
    <row r="6" ht="36" customHeight="1" spans="1:7">
      <c r="A6" s="397" t="s">
        <v>139</v>
      </c>
      <c r="B6" s="284" t="s">
        <v>140</v>
      </c>
      <c r="C6" s="313">
        <f>SUMIFS('[3]02'!$D:$D,'[3]02'!$A:$A,A6)</f>
        <v>615</v>
      </c>
      <c r="D6" s="313">
        <f>SUMIFS('[3]12'!$D:$D,'[3]12'!$A:$A,A6)</f>
        <v>608</v>
      </c>
      <c r="E6" s="314">
        <f t="shared" si="2"/>
        <v>-0.011</v>
      </c>
      <c r="F6" s="261" t="str">
        <f t="shared" si="0"/>
        <v>是</v>
      </c>
      <c r="G6" s="144" t="str">
        <f t="shared" si="1"/>
        <v>项</v>
      </c>
    </row>
    <row r="7" ht="36" customHeight="1" spans="1:7">
      <c r="A7" s="397" t="s">
        <v>141</v>
      </c>
      <c r="B7" s="284" t="s">
        <v>142</v>
      </c>
      <c r="C7" s="313">
        <f>SUMIFS('[3]02'!$D:$D,'[3]02'!$A:$A,A7)</f>
        <v>12</v>
      </c>
      <c r="D7" s="313">
        <f>SUMIFS('[3]12'!$D:$D,'[3]12'!$A:$A,A7)</f>
        <v>42</v>
      </c>
      <c r="E7" s="314">
        <f t="shared" si="2"/>
        <v>2.5</v>
      </c>
      <c r="F7" s="261" t="str">
        <f t="shared" si="0"/>
        <v>是</v>
      </c>
      <c r="G7" s="144" t="str">
        <f t="shared" si="1"/>
        <v>项</v>
      </c>
    </row>
    <row r="8" ht="36" hidden="1" customHeight="1" spans="1:7">
      <c r="A8" s="397" t="s">
        <v>143</v>
      </c>
      <c r="B8" s="284" t="s">
        <v>144</v>
      </c>
      <c r="C8" s="310">
        <f>SUMIFS('[3]02'!$D:$D,'[3]02'!$A:$A,A8)</f>
        <v>0</v>
      </c>
      <c r="D8" s="310">
        <f>SUMIFS('[3]12'!$D:$D,'[3]12'!$A:$A,A8)</f>
        <v>0</v>
      </c>
      <c r="E8" s="311" t="str">
        <f t="shared" si="2"/>
        <v/>
      </c>
      <c r="F8" s="261" t="str">
        <f t="shared" si="0"/>
        <v>否</v>
      </c>
      <c r="G8" s="144" t="str">
        <f t="shared" si="1"/>
        <v>项</v>
      </c>
    </row>
    <row r="9" ht="36" customHeight="1" spans="1:7">
      <c r="A9" s="397" t="s">
        <v>145</v>
      </c>
      <c r="B9" s="284" t="s">
        <v>146</v>
      </c>
      <c r="C9" s="313">
        <f>SUMIFS('[3]02'!$D:$D,'[3]02'!$A:$A,A9)</f>
        <v>37</v>
      </c>
      <c r="D9" s="313">
        <f>SUMIFS('[3]12'!$D:$D,'[3]12'!$A:$A,A9)</f>
        <v>27</v>
      </c>
      <c r="E9" s="314">
        <f t="shared" si="2"/>
        <v>-0.27</v>
      </c>
      <c r="F9" s="261" t="str">
        <f t="shared" si="0"/>
        <v>是</v>
      </c>
      <c r="G9" s="144" t="str">
        <f t="shared" si="1"/>
        <v>项</v>
      </c>
    </row>
    <row r="10" ht="36" hidden="1" customHeight="1" spans="1:7">
      <c r="A10" s="397" t="s">
        <v>147</v>
      </c>
      <c r="B10" s="284" t="s">
        <v>148</v>
      </c>
      <c r="C10" s="310">
        <f>SUMIFS('[3]02'!$D:$D,'[3]02'!$A:$A,A10)</f>
        <v>0</v>
      </c>
      <c r="D10" s="310">
        <f>SUMIFS('[3]12'!$D:$D,'[3]12'!$A:$A,A10)</f>
        <v>0</v>
      </c>
      <c r="E10" s="311" t="str">
        <f t="shared" si="2"/>
        <v/>
      </c>
      <c r="F10" s="261" t="str">
        <f t="shared" si="0"/>
        <v>否</v>
      </c>
      <c r="G10" s="144" t="str">
        <f t="shared" si="1"/>
        <v>项</v>
      </c>
    </row>
    <row r="11" ht="36" hidden="1" customHeight="1" spans="1:7">
      <c r="A11" s="397" t="s">
        <v>149</v>
      </c>
      <c r="B11" s="284" t="s">
        <v>150</v>
      </c>
      <c r="C11" s="310">
        <f>SUMIFS('[3]02'!$D:$D,'[3]02'!$A:$A,A11)</f>
        <v>0</v>
      </c>
      <c r="D11" s="310">
        <f>SUMIFS('[3]12'!$D:$D,'[3]12'!$A:$A,A11)</f>
        <v>0</v>
      </c>
      <c r="E11" s="311" t="str">
        <f t="shared" si="2"/>
        <v/>
      </c>
      <c r="F11" s="261" t="str">
        <f t="shared" si="0"/>
        <v>否</v>
      </c>
      <c r="G11" s="144" t="str">
        <f t="shared" si="1"/>
        <v>项</v>
      </c>
    </row>
    <row r="12" ht="36" hidden="1" customHeight="1" spans="1:7">
      <c r="A12" s="397" t="s">
        <v>151</v>
      </c>
      <c r="B12" s="284" t="s">
        <v>152</v>
      </c>
      <c r="C12" s="310">
        <f>SUMIFS('[3]02'!$D:$D,'[3]02'!$A:$A,A12)</f>
        <v>0</v>
      </c>
      <c r="D12" s="310">
        <f>SUMIFS('[3]12'!$D:$D,'[3]12'!$A:$A,A12)</f>
        <v>0</v>
      </c>
      <c r="E12" s="311" t="str">
        <f t="shared" si="2"/>
        <v/>
      </c>
      <c r="F12" s="261" t="str">
        <f t="shared" si="0"/>
        <v>否</v>
      </c>
      <c r="G12" s="144" t="str">
        <f t="shared" si="1"/>
        <v>项</v>
      </c>
    </row>
    <row r="13" ht="36" customHeight="1" spans="1:7">
      <c r="A13" s="397" t="s">
        <v>153</v>
      </c>
      <c r="B13" s="284" t="s">
        <v>154</v>
      </c>
      <c r="C13" s="313">
        <f>SUMIFS('[3]02'!$D:$D,'[3]02'!$A:$A,A13)</f>
        <v>159</v>
      </c>
      <c r="D13" s="313">
        <f>SUMIFS('[3]12'!$D:$D,'[3]12'!$A:$A,A13)</f>
        <v>159</v>
      </c>
      <c r="E13" s="314">
        <f t="shared" si="2"/>
        <v>0</v>
      </c>
      <c r="F13" s="261" t="str">
        <f t="shared" si="0"/>
        <v>是</v>
      </c>
      <c r="G13" s="144" t="str">
        <f t="shared" si="1"/>
        <v>项</v>
      </c>
    </row>
    <row r="14" ht="36" hidden="1" customHeight="1" spans="1:7">
      <c r="A14" s="397" t="s">
        <v>155</v>
      </c>
      <c r="B14" s="284" t="s">
        <v>156</v>
      </c>
      <c r="C14" s="310">
        <f>SUMIFS('[3]02'!$D:$D,'[3]02'!$A:$A,A14)</f>
        <v>0</v>
      </c>
      <c r="D14" s="310">
        <f>SUMIFS('[3]12'!$D:$D,'[3]12'!$A:$A,A14)</f>
        <v>0</v>
      </c>
      <c r="E14" s="311" t="str">
        <f t="shared" si="2"/>
        <v/>
      </c>
      <c r="F14" s="261" t="str">
        <f t="shared" si="0"/>
        <v>否</v>
      </c>
      <c r="G14" s="144" t="str">
        <f t="shared" si="1"/>
        <v>项</v>
      </c>
    </row>
    <row r="15" ht="36" hidden="1" customHeight="1" spans="1:7">
      <c r="A15" s="397" t="s">
        <v>157</v>
      </c>
      <c r="B15" s="284" t="s">
        <v>158</v>
      </c>
      <c r="C15" s="310">
        <f>SUMIFS('[3]02'!$D:$D,'[3]02'!$A:$A,A15)</f>
        <v>0</v>
      </c>
      <c r="D15" s="310">
        <f>SUMIFS('[3]12'!$D:$D,'[3]12'!$A:$A,A15)</f>
        <v>0</v>
      </c>
      <c r="E15" s="311" t="str">
        <f t="shared" si="2"/>
        <v/>
      </c>
      <c r="F15" s="261" t="str">
        <f t="shared" si="0"/>
        <v>否</v>
      </c>
      <c r="G15" s="144" t="str">
        <f t="shared" si="1"/>
        <v>项</v>
      </c>
    </row>
    <row r="16" ht="36" hidden="1" customHeight="1" spans="1:7">
      <c r="A16" s="397" t="s">
        <v>159</v>
      </c>
      <c r="B16" s="284" t="s">
        <v>160</v>
      </c>
      <c r="C16" s="310">
        <f>SUMIFS('[3]02'!$D:$D,'[3]02'!$A:$A,A16)</f>
        <v>0</v>
      </c>
      <c r="D16" s="310">
        <f>SUMIFS('[3]12'!$D:$D,'[3]12'!$A:$A,A16)</f>
        <v>0</v>
      </c>
      <c r="E16" s="311" t="str">
        <f t="shared" si="2"/>
        <v/>
      </c>
      <c r="F16" s="261" t="str">
        <f t="shared" si="0"/>
        <v>否</v>
      </c>
      <c r="G16" s="144" t="str">
        <f t="shared" si="1"/>
        <v>项</v>
      </c>
    </row>
    <row r="17" ht="36" customHeight="1" spans="1:7">
      <c r="A17" s="396" t="s">
        <v>161</v>
      </c>
      <c r="B17" s="280" t="s">
        <v>162</v>
      </c>
      <c r="C17" s="310">
        <f>SUMIFS('[3]02'!$D:$D,'[3]02'!$A:$A,A17)</f>
        <v>921</v>
      </c>
      <c r="D17" s="310">
        <f>SUMIFS('[3]12'!$D:$D,'[3]12'!$A:$A,A17)</f>
        <v>772</v>
      </c>
      <c r="E17" s="311">
        <f t="shared" si="2"/>
        <v>-0.162</v>
      </c>
      <c r="F17" s="261" t="str">
        <f t="shared" si="0"/>
        <v>是</v>
      </c>
      <c r="G17" s="144" t="str">
        <f t="shared" si="1"/>
        <v>款</v>
      </c>
    </row>
    <row r="18" ht="36" customHeight="1" spans="1:7">
      <c r="A18" s="397" t="s">
        <v>163</v>
      </c>
      <c r="B18" s="284" t="s">
        <v>140</v>
      </c>
      <c r="C18" s="313">
        <f>SUMIFS('[3]02'!$D:$D,'[3]02'!$A:$A,A18)</f>
        <v>702</v>
      </c>
      <c r="D18" s="313">
        <f>SUMIFS('[3]12'!$D:$D,'[3]12'!$A:$A,A18)</f>
        <v>553</v>
      </c>
      <c r="E18" s="314">
        <f t="shared" si="2"/>
        <v>-0.212</v>
      </c>
      <c r="F18" s="261" t="str">
        <f t="shared" si="0"/>
        <v>是</v>
      </c>
      <c r="G18" s="144" t="str">
        <f t="shared" si="1"/>
        <v>项</v>
      </c>
    </row>
    <row r="19" ht="36" customHeight="1" spans="1:7">
      <c r="A19" s="397" t="s">
        <v>164</v>
      </c>
      <c r="B19" s="284" t="s">
        <v>142</v>
      </c>
      <c r="C19" s="313">
        <f>SUMIFS('[3]02'!$D:$D,'[3]02'!$A:$A,A19)</f>
        <v>4</v>
      </c>
      <c r="D19" s="313">
        <f>SUMIFS('[3]12'!$D:$D,'[3]12'!$A:$A,A19)</f>
        <v>4</v>
      </c>
      <c r="E19" s="314">
        <f t="shared" si="2"/>
        <v>0</v>
      </c>
      <c r="F19" s="261" t="str">
        <f t="shared" si="0"/>
        <v>是</v>
      </c>
      <c r="G19" s="144" t="str">
        <f t="shared" si="1"/>
        <v>项</v>
      </c>
    </row>
    <row r="20" ht="36" hidden="1" customHeight="1" spans="1:7">
      <c r="A20" s="397" t="s">
        <v>165</v>
      </c>
      <c r="B20" s="284" t="s">
        <v>144</v>
      </c>
      <c r="C20" s="310">
        <f>SUMIFS('[3]02'!$D:$D,'[3]02'!$A:$A,A20)</f>
        <v>0</v>
      </c>
      <c r="D20" s="310">
        <f>SUMIFS('[3]12'!$D:$D,'[3]12'!$A:$A,A20)</f>
        <v>0</v>
      </c>
      <c r="E20" s="311" t="str">
        <f t="shared" si="2"/>
        <v/>
      </c>
      <c r="F20" s="261" t="str">
        <f t="shared" si="0"/>
        <v>否</v>
      </c>
      <c r="G20" s="144" t="str">
        <f t="shared" si="1"/>
        <v>项</v>
      </c>
    </row>
    <row r="21" ht="36" customHeight="1" spans="1:7">
      <c r="A21" s="397" t="s">
        <v>166</v>
      </c>
      <c r="B21" s="284" t="s">
        <v>167</v>
      </c>
      <c r="C21" s="313">
        <f>SUMIFS('[3]02'!$D:$D,'[3]02'!$A:$A,A21)</f>
        <v>27</v>
      </c>
      <c r="D21" s="313">
        <f>SUMIFS('[3]12'!$D:$D,'[3]12'!$A:$A,A21)</f>
        <v>27</v>
      </c>
      <c r="E21" s="314">
        <f t="shared" si="2"/>
        <v>0</v>
      </c>
      <c r="F21" s="261" t="str">
        <f t="shared" si="0"/>
        <v>是</v>
      </c>
      <c r="G21" s="144" t="str">
        <f t="shared" si="1"/>
        <v>项</v>
      </c>
    </row>
    <row r="22" ht="36" hidden="1" customHeight="1" spans="1:7">
      <c r="A22" s="397" t="s">
        <v>168</v>
      </c>
      <c r="B22" s="284" t="s">
        <v>169</v>
      </c>
      <c r="C22" s="310">
        <f>SUMIFS('[3]02'!$D:$D,'[3]02'!$A:$A,A22)</f>
        <v>0</v>
      </c>
      <c r="D22" s="310">
        <f>SUMIFS('[3]12'!$D:$D,'[3]12'!$A:$A,A22)</f>
        <v>0</v>
      </c>
      <c r="E22" s="311" t="str">
        <f t="shared" si="2"/>
        <v/>
      </c>
      <c r="F22" s="261" t="str">
        <f t="shared" si="0"/>
        <v>否</v>
      </c>
      <c r="G22" s="144" t="str">
        <f t="shared" si="1"/>
        <v>项</v>
      </c>
    </row>
    <row r="23" ht="36" customHeight="1" spans="1:7">
      <c r="A23" s="397" t="s">
        <v>170</v>
      </c>
      <c r="B23" s="284" t="s">
        <v>171</v>
      </c>
      <c r="C23" s="313">
        <f>SUMIFS('[3]02'!$D:$D,'[3]02'!$A:$A,A23)</f>
        <v>188</v>
      </c>
      <c r="D23" s="313">
        <f>SUMIFS('[3]12'!$D:$D,'[3]12'!$A:$A,A23)</f>
        <v>171</v>
      </c>
      <c r="E23" s="314">
        <f t="shared" si="2"/>
        <v>-0.09</v>
      </c>
      <c r="F23" s="261" t="str">
        <f t="shared" si="0"/>
        <v>是</v>
      </c>
      <c r="G23" s="144" t="str">
        <f t="shared" si="1"/>
        <v>项</v>
      </c>
    </row>
    <row r="24" ht="36" hidden="1" customHeight="1" spans="1:7">
      <c r="A24" s="397" t="s">
        <v>172</v>
      </c>
      <c r="B24" s="284" t="s">
        <v>158</v>
      </c>
      <c r="C24" s="310">
        <f>SUMIFS('[3]02'!$D:$D,'[3]02'!$A:$A,A24)</f>
        <v>0</v>
      </c>
      <c r="D24" s="310">
        <f>SUMIFS('[3]12'!$D:$D,'[3]12'!$A:$A,A24)</f>
        <v>0</v>
      </c>
      <c r="E24" s="311" t="str">
        <f t="shared" si="2"/>
        <v/>
      </c>
      <c r="F24" s="261" t="str">
        <f t="shared" si="0"/>
        <v>否</v>
      </c>
      <c r="G24" s="144" t="str">
        <f t="shared" si="1"/>
        <v>项</v>
      </c>
    </row>
    <row r="25" ht="36" customHeight="1" spans="1:7">
      <c r="A25" s="397" t="s">
        <v>173</v>
      </c>
      <c r="B25" s="284" t="s">
        <v>174</v>
      </c>
      <c r="C25" s="313">
        <f>SUMIFS('[3]02'!$D:$D,'[3]02'!$A:$A,A25)</f>
        <v>0</v>
      </c>
      <c r="D25" s="313">
        <f>SUMIFS('[3]12'!$D:$D,'[3]12'!$A:$A,A25)</f>
        <v>18</v>
      </c>
      <c r="E25" s="314" t="str">
        <f t="shared" si="2"/>
        <v/>
      </c>
      <c r="F25" s="261" t="str">
        <f t="shared" si="0"/>
        <v>是</v>
      </c>
      <c r="G25" s="144" t="str">
        <f t="shared" si="1"/>
        <v>项</v>
      </c>
    </row>
    <row r="26" ht="36" customHeight="1" spans="1:7">
      <c r="A26" s="396" t="s">
        <v>175</v>
      </c>
      <c r="B26" s="280" t="s">
        <v>176</v>
      </c>
      <c r="C26" s="310">
        <f>SUMIFS('[3]02'!$D:$D,'[3]02'!$A:$A,A26)</f>
        <v>4982</v>
      </c>
      <c r="D26" s="310">
        <f>SUMIFS('[3]12'!$D:$D,'[3]12'!$A:$A,A26)</f>
        <v>4786</v>
      </c>
      <c r="E26" s="311">
        <f t="shared" si="2"/>
        <v>-0.039</v>
      </c>
      <c r="F26" s="261" t="str">
        <f t="shared" si="0"/>
        <v>是</v>
      </c>
      <c r="G26" s="144" t="str">
        <f t="shared" si="1"/>
        <v>款</v>
      </c>
    </row>
    <row r="27" ht="36" customHeight="1" spans="1:7">
      <c r="A27" s="397" t="s">
        <v>177</v>
      </c>
      <c r="B27" s="284" t="s">
        <v>140</v>
      </c>
      <c r="C27" s="313">
        <f>SUMIFS('[3]02'!$D:$D,'[3]02'!$A:$A,A27)</f>
        <v>4847</v>
      </c>
      <c r="D27" s="313">
        <f>SUMIFS('[3]12'!$D:$D,'[3]12'!$A:$A,A27)</f>
        <v>4613</v>
      </c>
      <c r="E27" s="314">
        <f t="shared" si="2"/>
        <v>-0.048</v>
      </c>
      <c r="F27" s="261" t="str">
        <f t="shared" si="0"/>
        <v>是</v>
      </c>
      <c r="G27" s="144" t="str">
        <f t="shared" si="1"/>
        <v>项</v>
      </c>
    </row>
    <row r="28" ht="36" customHeight="1" spans="1:7">
      <c r="A28" s="397" t="s">
        <v>178</v>
      </c>
      <c r="B28" s="284" t="s">
        <v>142</v>
      </c>
      <c r="C28" s="313">
        <f>SUMIFS('[3]02'!$D:$D,'[3]02'!$A:$A,A28)</f>
        <v>69</v>
      </c>
      <c r="D28" s="313">
        <f>SUMIFS('[3]12'!$D:$D,'[3]12'!$A:$A,A28)</f>
        <v>113</v>
      </c>
      <c r="E28" s="314">
        <f t="shared" si="2"/>
        <v>0.638</v>
      </c>
      <c r="F28" s="261" t="str">
        <f t="shared" si="0"/>
        <v>是</v>
      </c>
      <c r="G28" s="144" t="str">
        <f t="shared" si="1"/>
        <v>项</v>
      </c>
    </row>
    <row r="29" ht="36" hidden="1" customHeight="1" spans="1:7">
      <c r="A29" s="397" t="s">
        <v>179</v>
      </c>
      <c r="B29" s="284" t="s">
        <v>144</v>
      </c>
      <c r="C29" s="310">
        <f>SUMIFS('[3]02'!$D:$D,'[3]02'!$A:$A,A29)</f>
        <v>0</v>
      </c>
      <c r="D29" s="310">
        <f>SUMIFS('[3]12'!$D:$D,'[3]12'!$A:$A,A29)</f>
        <v>0</v>
      </c>
      <c r="E29" s="311" t="str">
        <f t="shared" si="2"/>
        <v/>
      </c>
      <c r="F29" s="261" t="str">
        <f t="shared" si="0"/>
        <v>否</v>
      </c>
      <c r="G29" s="144" t="str">
        <f t="shared" si="1"/>
        <v>项</v>
      </c>
    </row>
    <row r="30" ht="36" hidden="1" customHeight="1" spans="1:7">
      <c r="A30" s="397" t="s">
        <v>180</v>
      </c>
      <c r="B30" s="284" t="s">
        <v>181</v>
      </c>
      <c r="C30" s="310">
        <f>SUMIFS('[3]02'!$D:$D,'[3]02'!$A:$A,A30)</f>
        <v>0</v>
      </c>
      <c r="D30" s="310">
        <f>SUMIFS('[3]12'!$D:$D,'[3]12'!$A:$A,A30)</f>
        <v>0</v>
      </c>
      <c r="E30" s="311" t="str">
        <f t="shared" si="2"/>
        <v/>
      </c>
      <c r="F30" s="261" t="str">
        <f t="shared" si="0"/>
        <v>否</v>
      </c>
      <c r="G30" s="144" t="str">
        <f t="shared" si="1"/>
        <v>项</v>
      </c>
    </row>
    <row r="31" ht="36" customHeight="1" spans="1:7">
      <c r="A31" s="397" t="s">
        <v>182</v>
      </c>
      <c r="B31" s="284" t="s">
        <v>183</v>
      </c>
      <c r="C31" s="313">
        <f>SUMIFS('[3]02'!$D:$D,'[3]02'!$A:$A,A31)</f>
        <v>60</v>
      </c>
      <c r="D31" s="313">
        <f>SUMIFS('[3]12'!$D:$D,'[3]12'!$A:$A,A31)</f>
        <v>60</v>
      </c>
      <c r="E31" s="314">
        <f t="shared" si="2"/>
        <v>0</v>
      </c>
      <c r="F31" s="261" t="str">
        <f t="shared" si="0"/>
        <v>是</v>
      </c>
      <c r="G31" s="144" t="str">
        <f t="shared" si="1"/>
        <v>项</v>
      </c>
    </row>
    <row r="32" ht="36" hidden="1" customHeight="1" spans="1:7">
      <c r="A32" s="397" t="s">
        <v>184</v>
      </c>
      <c r="B32" s="284" t="s">
        <v>185</v>
      </c>
      <c r="C32" s="310">
        <f>SUMIFS('[3]02'!$D:$D,'[3]02'!$A:$A,A32)</f>
        <v>0</v>
      </c>
      <c r="D32" s="310">
        <f>SUMIFS('[3]12'!$D:$D,'[3]12'!$A:$A,A32)</f>
        <v>0</v>
      </c>
      <c r="E32" s="311" t="str">
        <f t="shared" si="2"/>
        <v/>
      </c>
      <c r="F32" s="261" t="str">
        <f t="shared" si="0"/>
        <v>否</v>
      </c>
      <c r="G32" s="144" t="str">
        <f t="shared" si="1"/>
        <v>项</v>
      </c>
    </row>
    <row r="33" ht="36" customHeight="1" spans="1:7">
      <c r="A33" s="397" t="s">
        <v>186</v>
      </c>
      <c r="B33" s="284" t="s">
        <v>187</v>
      </c>
      <c r="C33" s="313">
        <f>SUMIFS('[3]02'!$D:$D,'[3]02'!$A:$A,A33)</f>
        <v>6</v>
      </c>
      <c r="D33" s="313">
        <f>SUMIFS('[3]12'!$D:$D,'[3]12'!$A:$A,A33)</f>
        <v>0</v>
      </c>
      <c r="E33" s="314">
        <f t="shared" si="2"/>
        <v>-1</v>
      </c>
      <c r="F33" s="261" t="str">
        <f t="shared" si="0"/>
        <v>是</v>
      </c>
      <c r="G33" s="144" t="str">
        <f t="shared" si="1"/>
        <v>项</v>
      </c>
    </row>
    <row r="34" ht="36" hidden="1" customHeight="1" spans="1:7">
      <c r="A34" s="397" t="s">
        <v>188</v>
      </c>
      <c r="B34" s="284" t="s">
        <v>189</v>
      </c>
      <c r="C34" s="310">
        <f>SUMIFS('[3]02'!$D:$D,'[3]02'!$A:$A,A34)</f>
        <v>0</v>
      </c>
      <c r="D34" s="310">
        <f>SUMIFS('[3]12'!$D:$D,'[3]12'!$A:$A,A34)</f>
        <v>0</v>
      </c>
      <c r="E34" s="311" t="str">
        <f t="shared" si="2"/>
        <v/>
      </c>
      <c r="F34" s="261" t="str">
        <f t="shared" si="0"/>
        <v>否</v>
      </c>
      <c r="G34" s="144" t="str">
        <f t="shared" si="1"/>
        <v>项</v>
      </c>
    </row>
    <row r="35" ht="36" hidden="1" customHeight="1" spans="1:7">
      <c r="A35" s="397" t="s">
        <v>190</v>
      </c>
      <c r="B35" s="284" t="s">
        <v>158</v>
      </c>
      <c r="C35" s="310">
        <f>SUMIFS('[3]02'!$D:$D,'[3]02'!$A:$A,A35)</f>
        <v>0</v>
      </c>
      <c r="D35" s="310">
        <f>SUMIFS('[3]12'!$D:$D,'[3]12'!$A:$A,A35)</f>
        <v>0</v>
      </c>
      <c r="E35" s="311" t="str">
        <f t="shared" si="2"/>
        <v/>
      </c>
      <c r="F35" s="261" t="str">
        <f t="shared" si="0"/>
        <v>否</v>
      </c>
      <c r="G35" s="144" t="str">
        <f t="shared" si="1"/>
        <v>项</v>
      </c>
    </row>
    <row r="36" ht="36" hidden="1" customHeight="1" spans="1:7">
      <c r="A36" s="398" t="s">
        <v>191</v>
      </c>
      <c r="B36" s="284" t="s">
        <v>192</v>
      </c>
      <c r="C36" s="310">
        <f>SUMIFS('[3]02'!$D:$D,'[3]02'!$A:$A,A36)</f>
        <v>0</v>
      </c>
      <c r="D36" s="310">
        <f>SUMIFS('[3]12'!$D:$D,'[3]12'!$A:$A,A36)</f>
        <v>0</v>
      </c>
      <c r="E36" s="311" t="str">
        <f t="shared" si="2"/>
        <v/>
      </c>
      <c r="F36" s="261" t="str">
        <f t="shared" si="0"/>
        <v>否</v>
      </c>
      <c r="G36" s="144" t="str">
        <f t="shared" si="1"/>
        <v>项</v>
      </c>
    </row>
    <row r="37" ht="36" customHeight="1" spans="1:7">
      <c r="A37" s="396" t="s">
        <v>193</v>
      </c>
      <c r="B37" s="280" t="s">
        <v>194</v>
      </c>
      <c r="C37" s="310">
        <f>SUMIFS('[3]02'!$D:$D,'[3]02'!$A:$A,A37)</f>
        <v>439</v>
      </c>
      <c r="D37" s="310">
        <f>SUMIFS('[3]12'!$D:$D,'[3]12'!$A:$A,A37)</f>
        <v>418</v>
      </c>
      <c r="E37" s="311">
        <f t="shared" si="2"/>
        <v>-0.048</v>
      </c>
      <c r="F37" s="261" t="str">
        <f t="shared" si="0"/>
        <v>是</v>
      </c>
      <c r="G37" s="144" t="str">
        <f t="shared" si="1"/>
        <v>款</v>
      </c>
    </row>
    <row r="38" ht="36" customHeight="1" spans="1:7">
      <c r="A38" s="397" t="s">
        <v>195</v>
      </c>
      <c r="B38" s="284" t="s">
        <v>140</v>
      </c>
      <c r="C38" s="313">
        <f>SUMIFS('[3]02'!$D:$D,'[3]02'!$A:$A,A38)</f>
        <v>296</v>
      </c>
      <c r="D38" s="313">
        <f>SUMIFS('[3]12'!$D:$D,'[3]12'!$A:$A,A38)</f>
        <v>299</v>
      </c>
      <c r="E38" s="314">
        <f t="shared" si="2"/>
        <v>0.01</v>
      </c>
      <c r="F38" s="261" t="str">
        <f t="shared" si="0"/>
        <v>是</v>
      </c>
      <c r="G38" s="144" t="str">
        <f t="shared" si="1"/>
        <v>项</v>
      </c>
    </row>
    <row r="39" ht="36" hidden="1" customHeight="1" spans="1:7">
      <c r="A39" s="397" t="s">
        <v>196</v>
      </c>
      <c r="B39" s="284" t="s">
        <v>142</v>
      </c>
      <c r="C39" s="310">
        <f>SUMIFS('[3]02'!$D:$D,'[3]02'!$A:$A,A39)</f>
        <v>0</v>
      </c>
      <c r="D39" s="310">
        <f>SUMIFS('[3]12'!$D:$D,'[3]12'!$A:$A,A39)</f>
        <v>0</v>
      </c>
      <c r="E39" s="311" t="str">
        <f t="shared" si="2"/>
        <v/>
      </c>
      <c r="F39" s="261" t="str">
        <f t="shared" si="0"/>
        <v>否</v>
      </c>
      <c r="G39" s="144" t="str">
        <f t="shared" si="1"/>
        <v>项</v>
      </c>
    </row>
    <row r="40" ht="36" hidden="1" customHeight="1" spans="1:7">
      <c r="A40" s="397" t="s">
        <v>197</v>
      </c>
      <c r="B40" s="284" t="s">
        <v>144</v>
      </c>
      <c r="C40" s="310">
        <f>SUMIFS('[3]02'!$D:$D,'[3]02'!$A:$A,A40)</f>
        <v>0</v>
      </c>
      <c r="D40" s="310">
        <f>SUMIFS('[3]12'!$D:$D,'[3]12'!$A:$A,A40)</f>
        <v>0</v>
      </c>
      <c r="E40" s="311" t="str">
        <f t="shared" si="2"/>
        <v/>
      </c>
      <c r="F40" s="261" t="str">
        <f t="shared" si="0"/>
        <v>否</v>
      </c>
      <c r="G40" s="144" t="str">
        <f t="shared" si="1"/>
        <v>项</v>
      </c>
    </row>
    <row r="41" ht="36" hidden="1" customHeight="1" spans="1:7">
      <c r="A41" s="397" t="s">
        <v>198</v>
      </c>
      <c r="B41" s="284" t="s">
        <v>199</v>
      </c>
      <c r="C41" s="310">
        <f>SUMIFS('[3]02'!$D:$D,'[3]02'!$A:$A,A41)</f>
        <v>0</v>
      </c>
      <c r="D41" s="310">
        <f>SUMIFS('[3]12'!$D:$D,'[3]12'!$A:$A,A41)</f>
        <v>0</v>
      </c>
      <c r="E41" s="311" t="str">
        <f t="shared" si="2"/>
        <v/>
      </c>
      <c r="F41" s="261" t="str">
        <f t="shared" si="0"/>
        <v>否</v>
      </c>
      <c r="G41" s="144" t="str">
        <f t="shared" si="1"/>
        <v>项</v>
      </c>
    </row>
    <row r="42" ht="36" hidden="1" customHeight="1" spans="1:7">
      <c r="A42" s="397" t="s">
        <v>200</v>
      </c>
      <c r="B42" s="284" t="s">
        <v>201</v>
      </c>
      <c r="C42" s="310">
        <f>SUMIFS('[3]02'!$D:$D,'[3]02'!$A:$A,A42)</f>
        <v>0</v>
      </c>
      <c r="D42" s="310">
        <f>SUMIFS('[3]12'!$D:$D,'[3]12'!$A:$A,A42)</f>
        <v>0</v>
      </c>
      <c r="E42" s="311" t="str">
        <f t="shared" si="2"/>
        <v/>
      </c>
      <c r="F42" s="261" t="str">
        <f t="shared" si="0"/>
        <v>否</v>
      </c>
      <c r="G42" s="144" t="str">
        <f t="shared" si="1"/>
        <v>项</v>
      </c>
    </row>
    <row r="43" ht="36" hidden="1" customHeight="1" spans="1:7">
      <c r="A43" s="397" t="s">
        <v>202</v>
      </c>
      <c r="B43" s="284" t="s">
        <v>203</v>
      </c>
      <c r="C43" s="310">
        <f>SUMIFS('[3]02'!$D:$D,'[3]02'!$A:$A,A43)</f>
        <v>0</v>
      </c>
      <c r="D43" s="310">
        <f>SUMIFS('[3]12'!$D:$D,'[3]12'!$A:$A,A43)</f>
        <v>0</v>
      </c>
      <c r="E43" s="311" t="str">
        <f t="shared" si="2"/>
        <v/>
      </c>
      <c r="F43" s="261" t="str">
        <f t="shared" si="0"/>
        <v>否</v>
      </c>
      <c r="G43" s="144" t="str">
        <f t="shared" si="1"/>
        <v>项</v>
      </c>
    </row>
    <row r="44" ht="36" hidden="1" customHeight="1" spans="1:7">
      <c r="A44" s="397" t="s">
        <v>204</v>
      </c>
      <c r="B44" s="284" t="s">
        <v>205</v>
      </c>
      <c r="C44" s="310">
        <f>SUMIFS('[3]02'!$D:$D,'[3]02'!$A:$A,A44)</f>
        <v>0</v>
      </c>
      <c r="D44" s="310">
        <f>SUMIFS('[3]12'!$D:$D,'[3]12'!$A:$A,A44)</f>
        <v>0</v>
      </c>
      <c r="E44" s="311" t="str">
        <f t="shared" si="2"/>
        <v/>
      </c>
      <c r="F44" s="261" t="str">
        <f t="shared" si="0"/>
        <v>否</v>
      </c>
      <c r="G44" s="144" t="str">
        <f t="shared" si="1"/>
        <v>项</v>
      </c>
    </row>
    <row r="45" ht="36" hidden="1" customHeight="1" spans="1:7">
      <c r="A45" s="397" t="s">
        <v>206</v>
      </c>
      <c r="B45" s="284" t="s">
        <v>207</v>
      </c>
      <c r="C45" s="310">
        <f>SUMIFS('[3]02'!$D:$D,'[3]02'!$A:$A,A45)</f>
        <v>0</v>
      </c>
      <c r="D45" s="310">
        <f>SUMIFS('[3]12'!$D:$D,'[3]12'!$A:$A,A45)</f>
        <v>0</v>
      </c>
      <c r="E45" s="311" t="str">
        <f t="shared" si="2"/>
        <v/>
      </c>
      <c r="F45" s="261" t="str">
        <f t="shared" si="0"/>
        <v>否</v>
      </c>
      <c r="G45" s="144" t="str">
        <f t="shared" si="1"/>
        <v>项</v>
      </c>
    </row>
    <row r="46" ht="36" customHeight="1" spans="1:7">
      <c r="A46" s="397" t="s">
        <v>208</v>
      </c>
      <c r="B46" s="284" t="s">
        <v>158</v>
      </c>
      <c r="C46" s="313">
        <f>SUMIFS('[3]02'!$D:$D,'[3]02'!$A:$A,A46)</f>
        <v>143</v>
      </c>
      <c r="D46" s="313">
        <f>SUMIFS('[3]12'!$D:$D,'[3]12'!$A:$A,A46)</f>
        <v>119</v>
      </c>
      <c r="E46" s="314">
        <f t="shared" si="2"/>
        <v>-0.168</v>
      </c>
      <c r="F46" s="261" t="str">
        <f t="shared" si="0"/>
        <v>是</v>
      </c>
      <c r="G46" s="144" t="str">
        <f t="shared" si="1"/>
        <v>项</v>
      </c>
    </row>
    <row r="47" ht="36" hidden="1" customHeight="1" spans="1:7">
      <c r="A47" s="397" t="s">
        <v>209</v>
      </c>
      <c r="B47" s="284" t="s">
        <v>210</v>
      </c>
      <c r="C47" s="310">
        <f>SUMIFS('[3]02'!$D:$D,'[3]02'!$A:$A,A47)</f>
        <v>0</v>
      </c>
      <c r="D47" s="310">
        <f>SUMIFS('[3]12'!$D:$D,'[3]12'!$A:$A,A47)</f>
        <v>0</v>
      </c>
      <c r="E47" s="311" t="str">
        <f t="shared" si="2"/>
        <v/>
      </c>
      <c r="F47" s="261" t="str">
        <f t="shared" si="0"/>
        <v>否</v>
      </c>
      <c r="G47" s="144" t="str">
        <f t="shared" si="1"/>
        <v>项</v>
      </c>
    </row>
    <row r="48" ht="36" customHeight="1" spans="1:7">
      <c r="A48" s="396" t="s">
        <v>211</v>
      </c>
      <c r="B48" s="280" t="s">
        <v>212</v>
      </c>
      <c r="C48" s="310">
        <f>SUMIFS('[3]02'!$D:$D,'[3]02'!$A:$A,A48)</f>
        <v>530</v>
      </c>
      <c r="D48" s="310">
        <f>SUMIFS('[3]12'!$D:$D,'[3]12'!$A:$A,A48)</f>
        <v>518</v>
      </c>
      <c r="E48" s="311">
        <f t="shared" si="2"/>
        <v>-0.023</v>
      </c>
      <c r="F48" s="261" t="str">
        <f t="shared" si="0"/>
        <v>是</v>
      </c>
      <c r="G48" s="144" t="str">
        <f t="shared" si="1"/>
        <v>款</v>
      </c>
    </row>
    <row r="49" ht="36" customHeight="1" spans="1:7">
      <c r="A49" s="397" t="s">
        <v>213</v>
      </c>
      <c r="B49" s="284" t="s">
        <v>140</v>
      </c>
      <c r="C49" s="313">
        <f>SUMIFS('[3]02'!$D:$D,'[3]02'!$A:$A,A49)</f>
        <v>425</v>
      </c>
      <c r="D49" s="313">
        <f>SUMIFS('[3]12'!$D:$D,'[3]12'!$A:$A,A49)</f>
        <v>398</v>
      </c>
      <c r="E49" s="314">
        <f t="shared" si="2"/>
        <v>-0.064</v>
      </c>
      <c r="F49" s="261" t="str">
        <f t="shared" si="0"/>
        <v>是</v>
      </c>
      <c r="G49" s="144" t="str">
        <f t="shared" si="1"/>
        <v>项</v>
      </c>
    </row>
    <row r="50" ht="36" hidden="1" customHeight="1" spans="1:7">
      <c r="A50" s="397" t="s">
        <v>214</v>
      </c>
      <c r="B50" s="284" t="s">
        <v>142</v>
      </c>
      <c r="C50" s="310">
        <f>SUMIFS('[3]02'!$D:$D,'[3]02'!$A:$A,A50)</f>
        <v>0</v>
      </c>
      <c r="D50" s="310">
        <f>SUMIFS('[3]12'!$D:$D,'[3]12'!$A:$A,A50)</f>
        <v>0</v>
      </c>
      <c r="E50" s="311" t="str">
        <f t="shared" si="2"/>
        <v/>
      </c>
      <c r="F50" s="261" t="str">
        <f t="shared" si="0"/>
        <v>否</v>
      </c>
      <c r="G50" s="144" t="str">
        <f t="shared" si="1"/>
        <v>项</v>
      </c>
    </row>
    <row r="51" ht="36" hidden="1" customHeight="1" spans="1:7">
      <c r="A51" s="397" t="s">
        <v>215</v>
      </c>
      <c r="B51" s="284" t="s">
        <v>144</v>
      </c>
      <c r="C51" s="310">
        <f>SUMIFS('[3]02'!$D:$D,'[3]02'!$A:$A,A51)</f>
        <v>0</v>
      </c>
      <c r="D51" s="310">
        <f>SUMIFS('[3]12'!$D:$D,'[3]12'!$A:$A,A51)</f>
        <v>0</v>
      </c>
      <c r="E51" s="311" t="str">
        <f t="shared" si="2"/>
        <v/>
      </c>
      <c r="F51" s="261" t="str">
        <f t="shared" si="0"/>
        <v>否</v>
      </c>
      <c r="G51" s="144" t="str">
        <f t="shared" si="1"/>
        <v>项</v>
      </c>
    </row>
    <row r="52" ht="36" hidden="1" customHeight="1" spans="1:7">
      <c r="A52" s="397" t="s">
        <v>216</v>
      </c>
      <c r="B52" s="284" t="s">
        <v>217</v>
      </c>
      <c r="C52" s="310">
        <f>SUMIFS('[3]02'!$D:$D,'[3]02'!$A:$A,A52)</f>
        <v>0</v>
      </c>
      <c r="D52" s="310">
        <f>SUMIFS('[3]12'!$D:$D,'[3]12'!$A:$A,A52)</f>
        <v>0</v>
      </c>
      <c r="E52" s="311" t="str">
        <f t="shared" si="2"/>
        <v/>
      </c>
      <c r="F52" s="261" t="str">
        <f t="shared" si="0"/>
        <v>否</v>
      </c>
      <c r="G52" s="144" t="str">
        <f t="shared" si="1"/>
        <v>项</v>
      </c>
    </row>
    <row r="53" ht="36" customHeight="1" spans="1:7">
      <c r="A53" s="397" t="s">
        <v>218</v>
      </c>
      <c r="B53" s="284" t="s">
        <v>219</v>
      </c>
      <c r="C53" s="313">
        <f>SUMIFS('[3]02'!$D:$D,'[3]02'!$A:$A,A53)</f>
        <v>30</v>
      </c>
      <c r="D53" s="313">
        <f>SUMIFS('[3]12'!$D:$D,'[3]12'!$A:$A,A53)</f>
        <v>20</v>
      </c>
      <c r="E53" s="314">
        <f t="shared" si="2"/>
        <v>-0.333</v>
      </c>
      <c r="F53" s="261" t="str">
        <f t="shared" si="0"/>
        <v>是</v>
      </c>
      <c r="G53" s="144" t="str">
        <f t="shared" si="1"/>
        <v>项</v>
      </c>
    </row>
    <row r="54" ht="36" hidden="1" customHeight="1" spans="1:7">
      <c r="A54" s="397" t="s">
        <v>220</v>
      </c>
      <c r="B54" s="284" t="s">
        <v>221</v>
      </c>
      <c r="C54" s="310">
        <f>SUMIFS('[3]02'!$D:$D,'[3]02'!$A:$A,A54)</f>
        <v>0</v>
      </c>
      <c r="D54" s="310">
        <f>SUMIFS('[3]12'!$D:$D,'[3]12'!$A:$A,A54)</f>
        <v>0</v>
      </c>
      <c r="E54" s="311" t="str">
        <f t="shared" si="2"/>
        <v/>
      </c>
      <c r="F54" s="261" t="str">
        <f t="shared" si="0"/>
        <v>否</v>
      </c>
      <c r="G54" s="144" t="str">
        <f t="shared" si="1"/>
        <v>项</v>
      </c>
    </row>
    <row r="55" ht="36" customHeight="1" spans="1:7">
      <c r="A55" s="397" t="s">
        <v>222</v>
      </c>
      <c r="B55" s="284" t="s">
        <v>223</v>
      </c>
      <c r="C55" s="313">
        <f>SUMIFS('[3]02'!$D:$D,'[3]02'!$A:$A,A55)</f>
        <v>50</v>
      </c>
      <c r="D55" s="313">
        <f>SUMIFS('[3]12'!$D:$D,'[3]12'!$A:$A,A55)</f>
        <v>80</v>
      </c>
      <c r="E55" s="314">
        <f t="shared" si="2"/>
        <v>0.6</v>
      </c>
      <c r="F55" s="261" t="str">
        <f t="shared" si="0"/>
        <v>是</v>
      </c>
      <c r="G55" s="144" t="str">
        <f t="shared" si="1"/>
        <v>项</v>
      </c>
    </row>
    <row r="56" ht="36" customHeight="1" spans="1:7">
      <c r="A56" s="397" t="s">
        <v>224</v>
      </c>
      <c r="B56" s="284" t="s">
        <v>225</v>
      </c>
      <c r="C56" s="313">
        <f>SUMIFS('[3]02'!$D:$D,'[3]02'!$A:$A,A56)</f>
        <v>25</v>
      </c>
      <c r="D56" s="313">
        <f>SUMIFS('[3]12'!$D:$D,'[3]12'!$A:$A,A56)</f>
        <v>20</v>
      </c>
      <c r="E56" s="314">
        <f t="shared" si="2"/>
        <v>-0.2</v>
      </c>
      <c r="F56" s="261" t="str">
        <f t="shared" si="0"/>
        <v>是</v>
      </c>
      <c r="G56" s="144" t="str">
        <f t="shared" si="1"/>
        <v>项</v>
      </c>
    </row>
    <row r="57" ht="36" hidden="1" customHeight="1" spans="1:7">
      <c r="A57" s="397" t="s">
        <v>226</v>
      </c>
      <c r="B57" s="284" t="s">
        <v>158</v>
      </c>
      <c r="C57" s="310">
        <f>SUMIFS('[3]02'!$D:$D,'[3]02'!$A:$A,A57)</f>
        <v>0</v>
      </c>
      <c r="D57" s="310">
        <f>SUMIFS('[3]12'!$D:$D,'[3]12'!$A:$A,A57)</f>
        <v>0</v>
      </c>
      <c r="E57" s="311" t="str">
        <f t="shared" si="2"/>
        <v/>
      </c>
      <c r="F57" s="261" t="str">
        <f t="shared" si="0"/>
        <v>否</v>
      </c>
      <c r="G57" s="144" t="str">
        <f t="shared" si="1"/>
        <v>项</v>
      </c>
    </row>
    <row r="58" ht="36" hidden="1" customHeight="1" spans="1:7">
      <c r="A58" s="397" t="s">
        <v>227</v>
      </c>
      <c r="B58" s="284" t="s">
        <v>228</v>
      </c>
      <c r="C58" s="310">
        <f>SUMIFS('[3]02'!$D:$D,'[3]02'!$A:$A,A58)</f>
        <v>0</v>
      </c>
      <c r="D58" s="310">
        <f>SUMIFS('[3]12'!$D:$D,'[3]12'!$A:$A,A58)</f>
        <v>0</v>
      </c>
      <c r="E58" s="311" t="str">
        <f t="shared" si="2"/>
        <v/>
      </c>
      <c r="F58" s="261" t="str">
        <f t="shared" si="0"/>
        <v>否</v>
      </c>
      <c r="G58" s="144" t="str">
        <f t="shared" si="1"/>
        <v>项</v>
      </c>
    </row>
    <row r="59" ht="36" customHeight="1" spans="1:7">
      <c r="A59" s="396" t="s">
        <v>229</v>
      </c>
      <c r="B59" s="280" t="s">
        <v>230</v>
      </c>
      <c r="C59" s="310">
        <f>SUMIFS('[3]02'!$D:$D,'[3]02'!$A:$A,A59)</f>
        <v>1049</v>
      </c>
      <c r="D59" s="310">
        <f>SUMIFS('[3]12'!$D:$D,'[3]12'!$A:$A,A59)</f>
        <v>990</v>
      </c>
      <c r="E59" s="311">
        <f t="shared" si="2"/>
        <v>-0.056</v>
      </c>
      <c r="F59" s="261" t="str">
        <f t="shared" si="0"/>
        <v>是</v>
      </c>
      <c r="G59" s="144" t="str">
        <f t="shared" si="1"/>
        <v>款</v>
      </c>
    </row>
    <row r="60" ht="36" customHeight="1" spans="1:7">
      <c r="A60" s="397" t="s">
        <v>231</v>
      </c>
      <c r="B60" s="284" t="s">
        <v>140</v>
      </c>
      <c r="C60" s="313">
        <f>SUMIFS('[3]02'!$D:$D,'[3]02'!$A:$A,A60)</f>
        <v>956</v>
      </c>
      <c r="D60" s="313">
        <f>SUMIFS('[3]12'!$D:$D,'[3]12'!$A:$A,A60)</f>
        <v>823</v>
      </c>
      <c r="E60" s="314">
        <f t="shared" si="2"/>
        <v>-0.139</v>
      </c>
      <c r="F60" s="261" t="str">
        <f t="shared" si="0"/>
        <v>是</v>
      </c>
      <c r="G60" s="144" t="str">
        <f t="shared" si="1"/>
        <v>项</v>
      </c>
    </row>
    <row r="61" ht="36" hidden="1" customHeight="1" spans="1:7">
      <c r="A61" s="397" t="s">
        <v>232</v>
      </c>
      <c r="B61" s="284" t="s">
        <v>142</v>
      </c>
      <c r="C61" s="310">
        <f>SUMIFS('[3]02'!$D:$D,'[3]02'!$A:$A,A61)</f>
        <v>0</v>
      </c>
      <c r="D61" s="310">
        <f>SUMIFS('[3]12'!$D:$D,'[3]12'!$A:$A,A61)</f>
        <v>0</v>
      </c>
      <c r="E61" s="311" t="str">
        <f t="shared" si="2"/>
        <v/>
      </c>
      <c r="F61" s="261" t="str">
        <f t="shared" si="0"/>
        <v>否</v>
      </c>
      <c r="G61" s="144" t="str">
        <f t="shared" si="1"/>
        <v>项</v>
      </c>
    </row>
    <row r="62" ht="36" hidden="1" customHeight="1" spans="1:7">
      <c r="A62" s="397" t="s">
        <v>233</v>
      </c>
      <c r="B62" s="284" t="s">
        <v>144</v>
      </c>
      <c r="C62" s="310">
        <f>SUMIFS('[3]02'!$D:$D,'[3]02'!$A:$A,A62)</f>
        <v>0</v>
      </c>
      <c r="D62" s="310">
        <f>SUMIFS('[3]12'!$D:$D,'[3]12'!$A:$A,A62)</f>
        <v>0</v>
      </c>
      <c r="E62" s="311" t="str">
        <f t="shared" si="2"/>
        <v/>
      </c>
      <c r="F62" s="261" t="str">
        <f t="shared" si="0"/>
        <v>否</v>
      </c>
      <c r="G62" s="144" t="str">
        <f t="shared" si="1"/>
        <v>项</v>
      </c>
    </row>
    <row r="63" ht="36" hidden="1" customHeight="1" spans="1:7">
      <c r="A63" s="397" t="s">
        <v>234</v>
      </c>
      <c r="B63" s="284" t="s">
        <v>235</v>
      </c>
      <c r="C63" s="310">
        <f>SUMIFS('[3]02'!$D:$D,'[3]02'!$A:$A,A63)</f>
        <v>0</v>
      </c>
      <c r="D63" s="310">
        <f>SUMIFS('[3]12'!$D:$D,'[3]12'!$A:$A,A63)</f>
        <v>0</v>
      </c>
      <c r="E63" s="311" t="str">
        <f t="shared" si="2"/>
        <v/>
      </c>
      <c r="F63" s="261" t="str">
        <f t="shared" si="0"/>
        <v>否</v>
      </c>
      <c r="G63" s="144" t="str">
        <f t="shared" si="1"/>
        <v>项</v>
      </c>
    </row>
    <row r="64" ht="36" hidden="1" customHeight="1" spans="1:7">
      <c r="A64" s="397" t="s">
        <v>236</v>
      </c>
      <c r="B64" s="284" t="s">
        <v>237</v>
      </c>
      <c r="C64" s="310">
        <f>SUMIFS('[3]02'!$D:$D,'[3]02'!$A:$A,A64)</f>
        <v>0</v>
      </c>
      <c r="D64" s="310">
        <f>SUMIFS('[3]12'!$D:$D,'[3]12'!$A:$A,A64)</f>
        <v>0</v>
      </c>
      <c r="E64" s="311" t="str">
        <f t="shared" si="2"/>
        <v/>
      </c>
      <c r="F64" s="261" t="str">
        <f t="shared" si="0"/>
        <v>否</v>
      </c>
      <c r="G64" s="144" t="str">
        <f t="shared" si="1"/>
        <v>项</v>
      </c>
    </row>
    <row r="65" ht="36" hidden="1" customHeight="1" spans="1:7">
      <c r="A65" s="397" t="s">
        <v>238</v>
      </c>
      <c r="B65" s="284" t="s">
        <v>239</v>
      </c>
      <c r="C65" s="310">
        <f>SUMIFS('[3]02'!$D:$D,'[3]02'!$A:$A,A65)</f>
        <v>0</v>
      </c>
      <c r="D65" s="310">
        <f>SUMIFS('[3]12'!$D:$D,'[3]12'!$A:$A,A65)</f>
        <v>0</v>
      </c>
      <c r="E65" s="311" t="str">
        <f t="shared" si="2"/>
        <v/>
      </c>
      <c r="F65" s="261" t="str">
        <f t="shared" si="0"/>
        <v>否</v>
      </c>
      <c r="G65" s="144" t="str">
        <f t="shared" si="1"/>
        <v>项</v>
      </c>
    </row>
    <row r="66" ht="36" customHeight="1" spans="1:7">
      <c r="A66" s="397" t="s">
        <v>240</v>
      </c>
      <c r="B66" s="284" t="s">
        <v>241</v>
      </c>
      <c r="C66" s="313">
        <f>SUMIFS('[3]02'!$D:$D,'[3]02'!$A:$A,A66)</f>
        <v>48</v>
      </c>
      <c r="D66" s="313">
        <f>SUMIFS('[3]12'!$D:$D,'[3]12'!$A:$A,A66)</f>
        <v>57</v>
      </c>
      <c r="E66" s="314">
        <f t="shared" si="2"/>
        <v>0.188</v>
      </c>
      <c r="F66" s="261" t="str">
        <f t="shared" si="0"/>
        <v>是</v>
      </c>
      <c r="G66" s="144" t="str">
        <f t="shared" si="1"/>
        <v>项</v>
      </c>
    </row>
    <row r="67" ht="36" customHeight="1" spans="1:7">
      <c r="A67" s="397" t="s">
        <v>242</v>
      </c>
      <c r="B67" s="284" t="s">
        <v>243</v>
      </c>
      <c r="C67" s="313">
        <f>SUMIFS('[3]02'!$D:$D,'[3]02'!$A:$A,A67)</f>
        <v>45</v>
      </c>
      <c r="D67" s="313">
        <f>SUMIFS('[3]12'!$D:$D,'[3]12'!$A:$A,A67)</f>
        <v>40</v>
      </c>
      <c r="E67" s="314">
        <f t="shared" si="2"/>
        <v>-0.111</v>
      </c>
      <c r="F67" s="261" t="str">
        <f t="shared" si="0"/>
        <v>是</v>
      </c>
      <c r="G67" s="144" t="str">
        <f t="shared" si="1"/>
        <v>项</v>
      </c>
    </row>
    <row r="68" ht="36" customHeight="1" spans="1:7">
      <c r="A68" s="397" t="s">
        <v>244</v>
      </c>
      <c r="B68" s="284" t="s">
        <v>158</v>
      </c>
      <c r="C68" s="313">
        <f>SUMIFS('[3]02'!$D:$D,'[3]02'!$A:$A,A68)</f>
        <v>0</v>
      </c>
      <c r="D68" s="313">
        <f>SUMIFS('[3]12'!$D:$D,'[3]12'!$A:$A,A68)</f>
        <v>71</v>
      </c>
      <c r="E68" s="314" t="str">
        <f t="shared" si="2"/>
        <v/>
      </c>
      <c r="F68" s="261" t="str">
        <f t="shared" ref="F68:F131" si="3">IF(LEN(A68)=3,"是",IF(B68&lt;&gt;"",IF(SUM(C68:D68)&lt;&gt;0,"是","否"),"是"))</f>
        <v>是</v>
      </c>
      <c r="G68" s="144" t="str">
        <f t="shared" ref="G68:G131" si="4">IF(LEN(A68)=3,"类",IF(LEN(A68)=5,"款","项"))</f>
        <v>项</v>
      </c>
    </row>
    <row r="69" ht="36" hidden="1" customHeight="1" spans="1:7">
      <c r="A69" s="397" t="s">
        <v>245</v>
      </c>
      <c r="B69" s="284" t="s">
        <v>246</v>
      </c>
      <c r="C69" s="310">
        <f>SUMIFS('[3]02'!$D:$D,'[3]02'!$A:$A,A69)</f>
        <v>0</v>
      </c>
      <c r="D69" s="310">
        <f>SUMIFS('[3]12'!$D:$D,'[3]12'!$A:$A,A69)</f>
        <v>0</v>
      </c>
      <c r="E69" s="311" t="str">
        <f t="shared" ref="E69:E132" si="5">IF(C69&gt;0,D69/C69-1,IF(C69&lt;0,-(D69/C69-1),""))</f>
        <v/>
      </c>
      <c r="F69" s="261" t="str">
        <f t="shared" si="3"/>
        <v>否</v>
      </c>
      <c r="G69" s="144" t="str">
        <f t="shared" si="4"/>
        <v>项</v>
      </c>
    </row>
    <row r="70" ht="36" customHeight="1" spans="1:7">
      <c r="A70" s="396" t="s">
        <v>247</v>
      </c>
      <c r="B70" s="280" t="s">
        <v>248</v>
      </c>
      <c r="C70" s="310">
        <f>SUMIFS('[3]02'!$D:$D,'[3]02'!$A:$A,A70)</f>
        <v>200</v>
      </c>
      <c r="D70" s="310">
        <f>SUMIFS('[3]12'!$D:$D,'[3]12'!$A:$A,A70)</f>
        <v>200</v>
      </c>
      <c r="E70" s="311">
        <f t="shared" si="5"/>
        <v>0</v>
      </c>
      <c r="F70" s="261" t="str">
        <f t="shared" si="3"/>
        <v>是</v>
      </c>
      <c r="G70" s="144" t="str">
        <f t="shared" si="4"/>
        <v>款</v>
      </c>
    </row>
    <row r="71" ht="36" hidden="1" customHeight="1" spans="1:7">
      <c r="A71" s="397" t="s">
        <v>249</v>
      </c>
      <c r="B71" s="284" t="s">
        <v>140</v>
      </c>
      <c r="C71" s="310">
        <f>SUMIFS('[3]02'!$D:$D,'[3]02'!$A:$A,A71)</f>
        <v>0</v>
      </c>
      <c r="D71" s="310">
        <f>SUMIFS('[3]12'!$D:$D,'[3]12'!$A:$A,A71)</f>
        <v>0</v>
      </c>
      <c r="E71" s="311" t="str">
        <f t="shared" si="5"/>
        <v/>
      </c>
      <c r="F71" s="261" t="str">
        <f t="shared" si="3"/>
        <v>否</v>
      </c>
      <c r="G71" s="144" t="str">
        <f t="shared" si="4"/>
        <v>项</v>
      </c>
    </row>
    <row r="72" ht="36" customHeight="1" spans="1:7">
      <c r="A72" s="397" t="s">
        <v>250</v>
      </c>
      <c r="B72" s="284" t="s">
        <v>142</v>
      </c>
      <c r="C72" s="313">
        <f>SUMIFS('[3]02'!$D:$D,'[3]02'!$A:$A,A72)</f>
        <v>200</v>
      </c>
      <c r="D72" s="313">
        <f>SUMIFS('[3]12'!$D:$D,'[3]12'!$A:$A,A72)</f>
        <v>200</v>
      </c>
      <c r="E72" s="314">
        <f t="shared" si="5"/>
        <v>0</v>
      </c>
      <c r="F72" s="261" t="str">
        <f t="shared" si="3"/>
        <v>是</v>
      </c>
      <c r="G72" s="144" t="str">
        <f t="shared" si="4"/>
        <v>项</v>
      </c>
    </row>
    <row r="73" ht="36" hidden="1" customHeight="1" spans="1:7">
      <c r="A73" s="397" t="s">
        <v>251</v>
      </c>
      <c r="B73" s="284" t="s">
        <v>144</v>
      </c>
      <c r="C73" s="310">
        <f>SUMIFS('[3]02'!$D:$D,'[3]02'!$A:$A,A73)</f>
        <v>0</v>
      </c>
      <c r="D73" s="310">
        <f>SUMIFS('[3]12'!$D:$D,'[3]12'!$A:$A,A73)</f>
        <v>0</v>
      </c>
      <c r="E73" s="311" t="str">
        <f t="shared" si="5"/>
        <v/>
      </c>
      <c r="F73" s="261" t="str">
        <f t="shared" si="3"/>
        <v>否</v>
      </c>
      <c r="G73" s="144" t="str">
        <f t="shared" si="4"/>
        <v>项</v>
      </c>
    </row>
    <row r="74" ht="36" hidden="1" customHeight="1" spans="1:7">
      <c r="A74" s="397" t="s">
        <v>252</v>
      </c>
      <c r="B74" s="284" t="s">
        <v>253</v>
      </c>
      <c r="C74" s="310">
        <f>SUMIFS('[3]02'!$D:$D,'[3]02'!$A:$A,A74)</f>
        <v>0</v>
      </c>
      <c r="D74" s="310">
        <f>SUMIFS('[3]12'!$D:$D,'[3]12'!$A:$A,A74)</f>
        <v>0</v>
      </c>
      <c r="E74" s="311" t="str">
        <f t="shared" si="5"/>
        <v/>
      </c>
      <c r="F74" s="261" t="str">
        <f t="shared" si="3"/>
        <v>否</v>
      </c>
      <c r="G74" s="144" t="str">
        <f t="shared" si="4"/>
        <v>项</v>
      </c>
    </row>
    <row r="75" ht="36" hidden="1" customHeight="1" spans="1:7">
      <c r="A75" s="397" t="s">
        <v>254</v>
      </c>
      <c r="B75" s="284" t="s">
        <v>255</v>
      </c>
      <c r="C75" s="310">
        <f>SUMIFS('[3]02'!$D:$D,'[3]02'!$A:$A,A75)</f>
        <v>0</v>
      </c>
      <c r="D75" s="310">
        <f>SUMIFS('[3]12'!$D:$D,'[3]12'!$A:$A,A75)</f>
        <v>0</v>
      </c>
      <c r="E75" s="311" t="str">
        <f t="shared" si="5"/>
        <v/>
      </c>
      <c r="F75" s="261" t="str">
        <f t="shared" si="3"/>
        <v>否</v>
      </c>
      <c r="G75" s="144" t="str">
        <f t="shared" si="4"/>
        <v>项</v>
      </c>
    </row>
    <row r="76" ht="36" hidden="1" customHeight="1" spans="1:7">
      <c r="A76" s="397" t="s">
        <v>256</v>
      </c>
      <c r="B76" s="284" t="s">
        <v>257</v>
      </c>
      <c r="C76" s="310">
        <f>SUMIFS('[3]02'!$D:$D,'[3]02'!$A:$A,A76)</f>
        <v>0</v>
      </c>
      <c r="D76" s="310">
        <f>SUMIFS('[3]12'!$D:$D,'[3]12'!$A:$A,A76)</f>
        <v>0</v>
      </c>
      <c r="E76" s="311" t="str">
        <f t="shared" si="5"/>
        <v/>
      </c>
      <c r="F76" s="261" t="str">
        <f t="shared" si="3"/>
        <v>否</v>
      </c>
      <c r="G76" s="144" t="str">
        <f t="shared" si="4"/>
        <v>项</v>
      </c>
    </row>
    <row r="77" ht="36" hidden="1" customHeight="1" spans="1:7">
      <c r="A77" s="397" t="s">
        <v>258</v>
      </c>
      <c r="B77" s="284" t="s">
        <v>259</v>
      </c>
      <c r="C77" s="310">
        <f>SUMIFS('[3]02'!$D:$D,'[3]02'!$A:$A,A77)</f>
        <v>0</v>
      </c>
      <c r="D77" s="310">
        <f>SUMIFS('[3]12'!$D:$D,'[3]12'!$A:$A,A77)</f>
        <v>0</v>
      </c>
      <c r="E77" s="311" t="str">
        <f t="shared" si="5"/>
        <v/>
      </c>
      <c r="F77" s="261" t="str">
        <f t="shared" si="3"/>
        <v>否</v>
      </c>
      <c r="G77" s="144" t="str">
        <f t="shared" si="4"/>
        <v>项</v>
      </c>
    </row>
    <row r="78" ht="36" hidden="1" customHeight="1" spans="1:7">
      <c r="A78" s="397" t="s">
        <v>260</v>
      </c>
      <c r="B78" s="284" t="s">
        <v>261</v>
      </c>
      <c r="C78" s="310">
        <f>SUMIFS('[3]02'!$D:$D,'[3]02'!$A:$A,A78)</f>
        <v>0</v>
      </c>
      <c r="D78" s="310">
        <f>SUMIFS('[3]12'!$D:$D,'[3]12'!$A:$A,A78)</f>
        <v>0</v>
      </c>
      <c r="E78" s="311" t="str">
        <f t="shared" si="5"/>
        <v/>
      </c>
      <c r="F78" s="261" t="str">
        <f t="shared" si="3"/>
        <v>否</v>
      </c>
      <c r="G78" s="144" t="str">
        <f t="shared" si="4"/>
        <v>项</v>
      </c>
    </row>
    <row r="79" ht="36" hidden="1" customHeight="1" spans="1:7">
      <c r="A79" s="397" t="s">
        <v>262</v>
      </c>
      <c r="B79" s="284" t="s">
        <v>241</v>
      </c>
      <c r="C79" s="310">
        <f>SUMIFS('[3]02'!$D:$D,'[3]02'!$A:$A,A79)</f>
        <v>0</v>
      </c>
      <c r="D79" s="310">
        <f>SUMIFS('[3]12'!$D:$D,'[3]12'!$A:$A,A79)</f>
        <v>0</v>
      </c>
      <c r="E79" s="311" t="str">
        <f t="shared" si="5"/>
        <v/>
      </c>
      <c r="F79" s="261" t="str">
        <f t="shared" si="3"/>
        <v>否</v>
      </c>
      <c r="G79" s="144" t="str">
        <f t="shared" si="4"/>
        <v>项</v>
      </c>
    </row>
    <row r="80" ht="36" hidden="1" customHeight="1" spans="1:7">
      <c r="A80" s="399">
        <v>2010710</v>
      </c>
      <c r="B80" s="284" t="s">
        <v>263</v>
      </c>
      <c r="C80" s="310">
        <f>SUMIFS('[3]02'!$D:$D,'[3]02'!$A:$A,A80)</f>
        <v>0</v>
      </c>
      <c r="D80" s="310">
        <f>SUMIFS('[3]12'!$D:$D,'[3]12'!$A:$A,A80)</f>
        <v>0</v>
      </c>
      <c r="E80" s="311" t="str">
        <f t="shared" si="5"/>
        <v/>
      </c>
      <c r="F80" s="261" t="str">
        <f t="shared" si="3"/>
        <v>否</v>
      </c>
      <c r="G80" s="144" t="str">
        <f t="shared" si="4"/>
        <v>项</v>
      </c>
    </row>
    <row r="81" ht="36" hidden="1" customHeight="1" spans="1:7">
      <c r="A81" s="397" t="s">
        <v>264</v>
      </c>
      <c r="B81" s="284" t="s">
        <v>158</v>
      </c>
      <c r="C81" s="310">
        <f>SUMIFS('[3]02'!$D:$D,'[3]02'!$A:$A,A81)</f>
        <v>0</v>
      </c>
      <c r="D81" s="310">
        <f>SUMIFS('[3]12'!$D:$D,'[3]12'!$A:$A,A81)</f>
        <v>0</v>
      </c>
      <c r="E81" s="311" t="str">
        <f t="shared" si="5"/>
        <v/>
      </c>
      <c r="F81" s="261" t="str">
        <f t="shared" si="3"/>
        <v>否</v>
      </c>
      <c r="G81" s="144" t="str">
        <f t="shared" si="4"/>
        <v>项</v>
      </c>
    </row>
    <row r="82" ht="36" hidden="1" customHeight="1" spans="1:7">
      <c r="A82" s="397" t="s">
        <v>265</v>
      </c>
      <c r="B82" s="284" t="s">
        <v>266</v>
      </c>
      <c r="C82" s="310">
        <f>SUMIFS('[3]02'!$D:$D,'[3]02'!$A:$A,A82)</f>
        <v>0</v>
      </c>
      <c r="D82" s="310">
        <f>SUMIFS('[3]12'!$D:$D,'[3]12'!$A:$A,A82)</f>
        <v>0</v>
      </c>
      <c r="E82" s="311" t="str">
        <f t="shared" si="5"/>
        <v/>
      </c>
      <c r="F82" s="261" t="str">
        <f t="shared" si="3"/>
        <v>否</v>
      </c>
      <c r="G82" s="144" t="str">
        <f t="shared" si="4"/>
        <v>项</v>
      </c>
    </row>
    <row r="83" ht="36" customHeight="1" spans="1:7">
      <c r="A83" s="396" t="s">
        <v>267</v>
      </c>
      <c r="B83" s="280" t="s">
        <v>268</v>
      </c>
      <c r="C83" s="310">
        <f>SUMIFS('[3]02'!$D:$D,'[3]02'!$A:$A,A83)</f>
        <v>40</v>
      </c>
      <c r="D83" s="310">
        <f>SUMIFS('[3]12'!$D:$D,'[3]12'!$A:$A,A83)</f>
        <v>40</v>
      </c>
      <c r="E83" s="311">
        <f t="shared" si="5"/>
        <v>0</v>
      </c>
      <c r="F83" s="261" t="str">
        <f t="shared" si="3"/>
        <v>是</v>
      </c>
      <c r="G83" s="144" t="str">
        <f t="shared" si="4"/>
        <v>款</v>
      </c>
    </row>
    <row r="84" ht="36" hidden="1" customHeight="1" spans="1:7">
      <c r="A84" s="397" t="s">
        <v>269</v>
      </c>
      <c r="B84" s="284" t="s">
        <v>140</v>
      </c>
      <c r="C84" s="310">
        <f>SUMIFS('[3]02'!$D:$D,'[3]02'!$A:$A,A84)</f>
        <v>0</v>
      </c>
      <c r="D84" s="310">
        <f>SUMIFS('[3]12'!$D:$D,'[3]12'!$A:$A,A84)</f>
        <v>0</v>
      </c>
      <c r="E84" s="311" t="str">
        <f t="shared" si="5"/>
        <v/>
      </c>
      <c r="F84" s="261" t="str">
        <f t="shared" si="3"/>
        <v>否</v>
      </c>
      <c r="G84" s="144" t="str">
        <f t="shared" si="4"/>
        <v>项</v>
      </c>
    </row>
    <row r="85" ht="36" hidden="1" customHeight="1" spans="1:7">
      <c r="A85" s="397" t="s">
        <v>270</v>
      </c>
      <c r="B85" s="284" t="s">
        <v>142</v>
      </c>
      <c r="C85" s="310">
        <f>SUMIFS('[3]02'!$D:$D,'[3]02'!$A:$A,A85)</f>
        <v>0</v>
      </c>
      <c r="D85" s="310">
        <f>SUMIFS('[3]12'!$D:$D,'[3]12'!$A:$A,A85)</f>
        <v>0</v>
      </c>
      <c r="E85" s="311" t="str">
        <f t="shared" si="5"/>
        <v/>
      </c>
      <c r="F85" s="261" t="str">
        <f t="shared" si="3"/>
        <v>否</v>
      </c>
      <c r="G85" s="144" t="str">
        <f t="shared" si="4"/>
        <v>项</v>
      </c>
    </row>
    <row r="86" ht="36" hidden="1" customHeight="1" spans="1:7">
      <c r="A86" s="397" t="s">
        <v>271</v>
      </c>
      <c r="B86" s="284" t="s">
        <v>144</v>
      </c>
      <c r="C86" s="310">
        <f>SUMIFS('[3]02'!$D:$D,'[3]02'!$A:$A,A86)</f>
        <v>0</v>
      </c>
      <c r="D86" s="310">
        <f>SUMIFS('[3]12'!$D:$D,'[3]12'!$A:$A,A86)</f>
        <v>0</v>
      </c>
      <c r="E86" s="311" t="str">
        <f t="shared" si="5"/>
        <v/>
      </c>
      <c r="F86" s="261" t="str">
        <f t="shared" si="3"/>
        <v>否</v>
      </c>
      <c r="G86" s="144" t="str">
        <f t="shared" si="4"/>
        <v>项</v>
      </c>
    </row>
    <row r="87" ht="36" customHeight="1" spans="1:7">
      <c r="A87" s="397" t="s">
        <v>272</v>
      </c>
      <c r="B87" s="284" t="s">
        <v>273</v>
      </c>
      <c r="C87" s="313">
        <f>SUMIFS('[3]02'!$D:$D,'[3]02'!$A:$A,A87)</f>
        <v>40</v>
      </c>
      <c r="D87" s="313">
        <f>SUMIFS('[3]12'!$D:$D,'[3]12'!$A:$A,A87)</f>
        <v>40</v>
      </c>
      <c r="E87" s="314">
        <f t="shared" si="5"/>
        <v>0</v>
      </c>
      <c r="F87" s="261" t="str">
        <f t="shared" si="3"/>
        <v>是</v>
      </c>
      <c r="G87" s="144" t="str">
        <f t="shared" si="4"/>
        <v>项</v>
      </c>
    </row>
    <row r="88" ht="36" hidden="1" customHeight="1" spans="1:7">
      <c r="A88" s="397" t="s">
        <v>274</v>
      </c>
      <c r="B88" s="284" t="s">
        <v>275</v>
      </c>
      <c r="C88" s="310">
        <f>SUMIFS('[3]02'!$D:$D,'[3]02'!$A:$A,A88)</f>
        <v>0</v>
      </c>
      <c r="D88" s="310">
        <f>SUMIFS('[3]12'!$D:$D,'[3]12'!$A:$A,A88)</f>
        <v>0</v>
      </c>
      <c r="E88" s="311" t="str">
        <f t="shared" si="5"/>
        <v/>
      </c>
      <c r="F88" s="261" t="str">
        <f t="shared" si="3"/>
        <v>否</v>
      </c>
      <c r="G88" s="144" t="str">
        <f t="shared" si="4"/>
        <v>项</v>
      </c>
    </row>
    <row r="89" ht="36" hidden="1" customHeight="1" spans="1:7">
      <c r="A89" s="397" t="s">
        <v>276</v>
      </c>
      <c r="B89" s="284" t="s">
        <v>241</v>
      </c>
      <c r="C89" s="310">
        <f>SUMIFS('[3]02'!$D:$D,'[3]02'!$A:$A,A89)</f>
        <v>0</v>
      </c>
      <c r="D89" s="310">
        <f>SUMIFS('[3]12'!$D:$D,'[3]12'!$A:$A,A89)</f>
        <v>0</v>
      </c>
      <c r="E89" s="311" t="str">
        <f t="shared" si="5"/>
        <v/>
      </c>
      <c r="F89" s="261" t="str">
        <f t="shared" si="3"/>
        <v>否</v>
      </c>
      <c r="G89" s="144" t="str">
        <f t="shared" si="4"/>
        <v>项</v>
      </c>
    </row>
    <row r="90" ht="36" hidden="1" customHeight="1" spans="1:7">
      <c r="A90" s="397" t="s">
        <v>277</v>
      </c>
      <c r="B90" s="284" t="s">
        <v>158</v>
      </c>
      <c r="C90" s="310">
        <f>SUMIFS('[3]02'!$D:$D,'[3]02'!$A:$A,A90)</f>
        <v>0</v>
      </c>
      <c r="D90" s="310">
        <f>SUMIFS('[3]12'!$D:$D,'[3]12'!$A:$A,A90)</f>
        <v>0</v>
      </c>
      <c r="E90" s="311" t="str">
        <f t="shared" si="5"/>
        <v/>
      </c>
      <c r="F90" s="261" t="str">
        <f t="shared" si="3"/>
        <v>否</v>
      </c>
      <c r="G90" s="144" t="str">
        <f t="shared" si="4"/>
        <v>项</v>
      </c>
    </row>
    <row r="91" ht="36" hidden="1" customHeight="1" spans="1:7">
      <c r="A91" s="397" t="s">
        <v>278</v>
      </c>
      <c r="B91" s="284" t="s">
        <v>279</v>
      </c>
      <c r="C91" s="310">
        <f>SUMIFS('[3]02'!$D:$D,'[3]02'!$A:$A,A91)</f>
        <v>0</v>
      </c>
      <c r="D91" s="310">
        <f>SUMIFS('[3]12'!$D:$D,'[3]12'!$A:$A,A91)</f>
        <v>0</v>
      </c>
      <c r="E91" s="311" t="str">
        <f t="shared" si="5"/>
        <v/>
      </c>
      <c r="F91" s="261" t="str">
        <f t="shared" si="3"/>
        <v>否</v>
      </c>
      <c r="G91" s="144" t="str">
        <f t="shared" si="4"/>
        <v>项</v>
      </c>
    </row>
    <row r="92" ht="36" hidden="1" customHeight="1" spans="1:7">
      <c r="A92" s="396" t="s">
        <v>280</v>
      </c>
      <c r="B92" s="280" t="s">
        <v>281</v>
      </c>
      <c r="C92" s="310">
        <f>SUMIFS('[3]02'!$D:$D,'[3]02'!$A:$A,A92)</f>
        <v>0</v>
      </c>
      <c r="D92" s="310">
        <f>SUMIFS('[3]12'!$D:$D,'[3]12'!$A:$A,A92)</f>
        <v>0</v>
      </c>
      <c r="E92" s="311" t="str">
        <f t="shared" si="5"/>
        <v/>
      </c>
      <c r="F92" s="261" t="str">
        <f t="shared" si="3"/>
        <v>否</v>
      </c>
      <c r="G92" s="144" t="str">
        <f t="shared" si="4"/>
        <v>款</v>
      </c>
    </row>
    <row r="93" ht="36" hidden="1" customHeight="1" spans="1:7">
      <c r="A93" s="397" t="s">
        <v>282</v>
      </c>
      <c r="B93" s="284" t="s">
        <v>140</v>
      </c>
      <c r="C93" s="310">
        <f>SUMIFS('[3]02'!$D:$D,'[3]02'!$A:$A,A93)</f>
        <v>0</v>
      </c>
      <c r="D93" s="310">
        <f>SUMIFS('[3]12'!$D:$D,'[3]12'!$A:$A,A93)</f>
        <v>0</v>
      </c>
      <c r="E93" s="311" t="str">
        <f t="shared" si="5"/>
        <v/>
      </c>
      <c r="F93" s="261" t="str">
        <f t="shared" si="3"/>
        <v>否</v>
      </c>
      <c r="G93" s="144" t="str">
        <f t="shared" si="4"/>
        <v>项</v>
      </c>
    </row>
    <row r="94" ht="36" hidden="1" customHeight="1" spans="1:7">
      <c r="A94" s="397" t="s">
        <v>283</v>
      </c>
      <c r="B94" s="284" t="s">
        <v>142</v>
      </c>
      <c r="C94" s="310">
        <f>SUMIFS('[3]02'!$D:$D,'[3]02'!$A:$A,A94)</f>
        <v>0</v>
      </c>
      <c r="D94" s="310">
        <f>SUMIFS('[3]12'!$D:$D,'[3]12'!$A:$A,A94)</f>
        <v>0</v>
      </c>
      <c r="E94" s="311" t="str">
        <f t="shared" si="5"/>
        <v/>
      </c>
      <c r="F94" s="261" t="str">
        <f t="shared" si="3"/>
        <v>否</v>
      </c>
      <c r="G94" s="144" t="str">
        <f t="shared" si="4"/>
        <v>项</v>
      </c>
    </row>
    <row r="95" ht="36" hidden="1" customHeight="1" spans="1:7">
      <c r="A95" s="397" t="s">
        <v>284</v>
      </c>
      <c r="B95" s="284" t="s">
        <v>144</v>
      </c>
      <c r="C95" s="310">
        <f>SUMIFS('[3]02'!$D:$D,'[3]02'!$A:$A,A95)</f>
        <v>0</v>
      </c>
      <c r="D95" s="310">
        <f>SUMIFS('[3]12'!$D:$D,'[3]12'!$A:$A,A95)</f>
        <v>0</v>
      </c>
      <c r="E95" s="311" t="str">
        <f t="shared" si="5"/>
        <v/>
      </c>
      <c r="F95" s="261" t="str">
        <f t="shared" si="3"/>
        <v>否</v>
      </c>
      <c r="G95" s="144" t="str">
        <f t="shared" si="4"/>
        <v>项</v>
      </c>
    </row>
    <row r="96" ht="36" hidden="1" customHeight="1" spans="1:7">
      <c r="A96" s="397" t="s">
        <v>285</v>
      </c>
      <c r="B96" s="284" t="s">
        <v>286</v>
      </c>
      <c r="C96" s="310">
        <f>SUMIFS('[3]02'!$D:$D,'[3]02'!$A:$A,A96)</f>
        <v>0</v>
      </c>
      <c r="D96" s="310">
        <f>SUMIFS('[3]12'!$D:$D,'[3]12'!$A:$A,A96)</f>
        <v>0</v>
      </c>
      <c r="E96" s="311" t="str">
        <f t="shared" si="5"/>
        <v/>
      </c>
      <c r="F96" s="261" t="str">
        <f t="shared" si="3"/>
        <v>否</v>
      </c>
      <c r="G96" s="144" t="str">
        <f t="shared" si="4"/>
        <v>项</v>
      </c>
    </row>
    <row r="97" ht="36" hidden="1" customHeight="1" spans="1:7">
      <c r="A97" s="397" t="s">
        <v>287</v>
      </c>
      <c r="B97" s="284" t="s">
        <v>288</v>
      </c>
      <c r="C97" s="310">
        <f>SUMIFS('[3]02'!$D:$D,'[3]02'!$A:$A,A97)</f>
        <v>0</v>
      </c>
      <c r="D97" s="310">
        <f>SUMIFS('[3]12'!$D:$D,'[3]12'!$A:$A,A97)</f>
        <v>0</v>
      </c>
      <c r="E97" s="311" t="str">
        <f t="shared" si="5"/>
        <v/>
      </c>
      <c r="F97" s="261" t="str">
        <f t="shared" si="3"/>
        <v>否</v>
      </c>
      <c r="G97" s="144" t="str">
        <f t="shared" si="4"/>
        <v>项</v>
      </c>
    </row>
    <row r="98" ht="36" hidden="1" customHeight="1" spans="1:7">
      <c r="A98" s="397" t="s">
        <v>289</v>
      </c>
      <c r="B98" s="284" t="s">
        <v>241</v>
      </c>
      <c r="C98" s="310">
        <f>SUMIFS('[3]02'!$D:$D,'[3]02'!$A:$A,A98)</f>
        <v>0</v>
      </c>
      <c r="D98" s="310">
        <f>SUMIFS('[3]12'!$D:$D,'[3]12'!$A:$A,A98)</f>
        <v>0</v>
      </c>
      <c r="E98" s="311" t="str">
        <f t="shared" si="5"/>
        <v/>
      </c>
      <c r="F98" s="261" t="str">
        <f t="shared" si="3"/>
        <v>否</v>
      </c>
      <c r="G98" s="144" t="str">
        <f t="shared" si="4"/>
        <v>项</v>
      </c>
    </row>
    <row r="99" ht="36" hidden="1" customHeight="1" spans="1:7">
      <c r="A99" s="397" t="s">
        <v>290</v>
      </c>
      <c r="B99" s="284" t="s">
        <v>291</v>
      </c>
      <c r="C99" s="310">
        <f>SUMIFS('[3]02'!$D:$D,'[3]02'!$A:$A,A99)</f>
        <v>0</v>
      </c>
      <c r="D99" s="310">
        <f>SUMIFS('[3]12'!$D:$D,'[3]12'!$A:$A,A99)</f>
        <v>0</v>
      </c>
      <c r="E99" s="311" t="str">
        <f t="shared" si="5"/>
        <v/>
      </c>
      <c r="F99" s="261" t="str">
        <f t="shared" si="3"/>
        <v>否</v>
      </c>
      <c r="G99" s="144" t="str">
        <f t="shared" si="4"/>
        <v>项</v>
      </c>
    </row>
    <row r="100" ht="36" hidden="1" customHeight="1" spans="1:7">
      <c r="A100" s="397" t="s">
        <v>292</v>
      </c>
      <c r="B100" s="284" t="s">
        <v>293</v>
      </c>
      <c r="C100" s="310">
        <f>SUMIFS('[3]02'!$D:$D,'[3]02'!$A:$A,A100)</f>
        <v>0</v>
      </c>
      <c r="D100" s="310">
        <f>SUMIFS('[3]12'!$D:$D,'[3]12'!$A:$A,A100)</f>
        <v>0</v>
      </c>
      <c r="E100" s="311" t="str">
        <f t="shared" si="5"/>
        <v/>
      </c>
      <c r="F100" s="261" t="str">
        <f t="shared" si="3"/>
        <v>否</v>
      </c>
      <c r="G100" s="144" t="str">
        <f t="shared" si="4"/>
        <v>项</v>
      </c>
    </row>
    <row r="101" ht="36" hidden="1" customHeight="1" spans="1:7">
      <c r="A101" s="397" t="s">
        <v>294</v>
      </c>
      <c r="B101" s="284" t="s">
        <v>295</v>
      </c>
      <c r="C101" s="310">
        <f>SUMIFS('[3]02'!$D:$D,'[3]02'!$A:$A,A101)</f>
        <v>0</v>
      </c>
      <c r="D101" s="310">
        <f>SUMIFS('[3]12'!$D:$D,'[3]12'!$A:$A,A101)</f>
        <v>0</v>
      </c>
      <c r="E101" s="311" t="str">
        <f t="shared" si="5"/>
        <v/>
      </c>
      <c r="F101" s="261" t="str">
        <f t="shared" si="3"/>
        <v>否</v>
      </c>
      <c r="G101" s="144" t="str">
        <f t="shared" si="4"/>
        <v>项</v>
      </c>
    </row>
    <row r="102" ht="36" hidden="1" customHeight="1" spans="1:7">
      <c r="A102" s="397" t="s">
        <v>296</v>
      </c>
      <c r="B102" s="284" t="s">
        <v>297</v>
      </c>
      <c r="C102" s="310">
        <f>SUMIFS('[3]02'!$D:$D,'[3]02'!$A:$A,A102)</f>
        <v>0</v>
      </c>
      <c r="D102" s="310">
        <f>SUMIFS('[3]12'!$D:$D,'[3]12'!$A:$A,A102)</f>
        <v>0</v>
      </c>
      <c r="E102" s="311" t="str">
        <f t="shared" si="5"/>
        <v/>
      </c>
      <c r="F102" s="261" t="str">
        <f t="shared" si="3"/>
        <v>否</v>
      </c>
      <c r="G102" s="144" t="str">
        <f t="shared" si="4"/>
        <v>项</v>
      </c>
    </row>
    <row r="103" ht="36" hidden="1" customHeight="1" spans="1:7">
      <c r="A103" s="397" t="s">
        <v>298</v>
      </c>
      <c r="B103" s="284" t="s">
        <v>158</v>
      </c>
      <c r="C103" s="310">
        <f>SUMIFS('[3]02'!$D:$D,'[3]02'!$A:$A,A103)</f>
        <v>0</v>
      </c>
      <c r="D103" s="310">
        <f>SUMIFS('[3]12'!$D:$D,'[3]12'!$A:$A,A103)</f>
        <v>0</v>
      </c>
      <c r="E103" s="311" t="str">
        <f t="shared" si="5"/>
        <v/>
      </c>
      <c r="F103" s="261" t="str">
        <f t="shared" si="3"/>
        <v>否</v>
      </c>
      <c r="G103" s="144" t="str">
        <f t="shared" si="4"/>
        <v>项</v>
      </c>
    </row>
    <row r="104" ht="36" hidden="1" customHeight="1" spans="1:7">
      <c r="A104" s="397" t="s">
        <v>299</v>
      </c>
      <c r="B104" s="284" t="s">
        <v>300</v>
      </c>
      <c r="C104" s="310">
        <f>SUMIFS('[3]02'!$D:$D,'[3]02'!$A:$A,A104)</f>
        <v>0</v>
      </c>
      <c r="D104" s="310">
        <f>SUMIFS('[3]12'!$D:$D,'[3]12'!$A:$A,A104)</f>
        <v>0</v>
      </c>
      <c r="E104" s="311" t="str">
        <f t="shared" si="5"/>
        <v/>
      </c>
      <c r="F104" s="261" t="str">
        <f t="shared" si="3"/>
        <v>否</v>
      </c>
      <c r="G104" s="144" t="str">
        <f t="shared" si="4"/>
        <v>项</v>
      </c>
    </row>
    <row r="105" ht="36" hidden="1" customHeight="1" spans="1:7">
      <c r="A105" s="396" t="s">
        <v>301</v>
      </c>
      <c r="B105" s="280" t="s">
        <v>302</v>
      </c>
      <c r="C105" s="310">
        <f>SUMIFS('[3]02'!$D:$D,'[3]02'!$A:$A,A105)</f>
        <v>0</v>
      </c>
      <c r="D105" s="310">
        <f>SUMIFS('[3]12'!$D:$D,'[3]12'!$A:$A,A105)</f>
        <v>0</v>
      </c>
      <c r="E105" s="311" t="str">
        <f t="shared" si="5"/>
        <v/>
      </c>
      <c r="F105" s="261" t="str">
        <f t="shared" si="3"/>
        <v>否</v>
      </c>
      <c r="G105" s="144" t="str">
        <f t="shared" si="4"/>
        <v>款</v>
      </c>
    </row>
    <row r="106" ht="36" hidden="1" customHeight="1" spans="1:7">
      <c r="A106" s="397" t="s">
        <v>303</v>
      </c>
      <c r="B106" s="284" t="s">
        <v>140</v>
      </c>
      <c r="C106" s="310">
        <f>SUMIFS('[3]02'!$D:$D,'[3]02'!$A:$A,A106)</f>
        <v>0</v>
      </c>
      <c r="D106" s="310">
        <f>SUMIFS('[3]12'!$D:$D,'[3]12'!$A:$A,A106)</f>
        <v>0</v>
      </c>
      <c r="E106" s="311" t="str">
        <f t="shared" si="5"/>
        <v/>
      </c>
      <c r="F106" s="261" t="str">
        <f t="shared" si="3"/>
        <v>否</v>
      </c>
      <c r="G106" s="144" t="str">
        <f t="shared" si="4"/>
        <v>项</v>
      </c>
    </row>
    <row r="107" ht="36" hidden="1" customHeight="1" spans="1:7">
      <c r="A107" s="397" t="s">
        <v>304</v>
      </c>
      <c r="B107" s="284" t="s">
        <v>142</v>
      </c>
      <c r="C107" s="310">
        <f>SUMIFS('[3]02'!$D:$D,'[3]02'!$A:$A,A107)</f>
        <v>0</v>
      </c>
      <c r="D107" s="310">
        <f>SUMIFS('[3]12'!$D:$D,'[3]12'!$A:$A,A107)</f>
        <v>0</v>
      </c>
      <c r="E107" s="311" t="str">
        <f t="shared" si="5"/>
        <v/>
      </c>
      <c r="F107" s="261" t="str">
        <f t="shared" si="3"/>
        <v>否</v>
      </c>
      <c r="G107" s="144" t="str">
        <f t="shared" si="4"/>
        <v>项</v>
      </c>
    </row>
    <row r="108" ht="36" hidden="1" customHeight="1" spans="1:7">
      <c r="A108" s="397" t="s">
        <v>305</v>
      </c>
      <c r="B108" s="284" t="s">
        <v>144</v>
      </c>
      <c r="C108" s="310">
        <f>SUMIFS('[3]02'!$D:$D,'[3]02'!$A:$A,A108)</f>
        <v>0</v>
      </c>
      <c r="D108" s="310">
        <f>SUMIFS('[3]12'!$D:$D,'[3]12'!$A:$A,A108)</f>
        <v>0</v>
      </c>
      <c r="E108" s="311" t="str">
        <f t="shared" si="5"/>
        <v/>
      </c>
      <c r="F108" s="261" t="str">
        <f t="shared" si="3"/>
        <v>否</v>
      </c>
      <c r="G108" s="144" t="str">
        <f t="shared" si="4"/>
        <v>项</v>
      </c>
    </row>
    <row r="109" ht="36" hidden="1" customHeight="1" spans="1:7">
      <c r="A109" s="397" t="s">
        <v>306</v>
      </c>
      <c r="B109" s="284" t="s">
        <v>307</v>
      </c>
      <c r="C109" s="310">
        <f>SUMIFS('[3]02'!$D:$D,'[3]02'!$A:$A,A109)</f>
        <v>0</v>
      </c>
      <c r="D109" s="310">
        <f>SUMIFS('[3]12'!$D:$D,'[3]12'!$A:$A,A109)</f>
        <v>0</v>
      </c>
      <c r="E109" s="311" t="str">
        <f t="shared" si="5"/>
        <v/>
      </c>
      <c r="F109" s="261" t="str">
        <f t="shared" si="3"/>
        <v>否</v>
      </c>
      <c r="G109" s="144" t="str">
        <f t="shared" si="4"/>
        <v>项</v>
      </c>
    </row>
    <row r="110" ht="36" hidden="1" customHeight="1" spans="1:7">
      <c r="A110" s="397" t="s">
        <v>308</v>
      </c>
      <c r="B110" s="284" t="s">
        <v>309</v>
      </c>
      <c r="C110" s="310">
        <f>SUMIFS('[3]02'!$D:$D,'[3]02'!$A:$A,A110)</f>
        <v>0</v>
      </c>
      <c r="D110" s="310">
        <f>SUMIFS('[3]12'!$D:$D,'[3]12'!$A:$A,A110)</f>
        <v>0</v>
      </c>
      <c r="E110" s="311" t="str">
        <f t="shared" si="5"/>
        <v/>
      </c>
      <c r="F110" s="261" t="str">
        <f t="shared" si="3"/>
        <v>否</v>
      </c>
      <c r="G110" s="144" t="str">
        <f t="shared" si="4"/>
        <v>项</v>
      </c>
    </row>
    <row r="111" ht="36" hidden="1" customHeight="1" spans="1:7">
      <c r="A111" s="397" t="s">
        <v>310</v>
      </c>
      <c r="B111" s="284" t="s">
        <v>311</v>
      </c>
      <c r="C111" s="310">
        <f>SUMIFS('[3]02'!$D:$D,'[3]02'!$A:$A,A111)</f>
        <v>0</v>
      </c>
      <c r="D111" s="310">
        <f>SUMIFS('[3]12'!$D:$D,'[3]12'!$A:$A,A111)</f>
        <v>0</v>
      </c>
      <c r="E111" s="311" t="str">
        <f t="shared" si="5"/>
        <v/>
      </c>
      <c r="F111" s="261" t="str">
        <f t="shared" si="3"/>
        <v>否</v>
      </c>
      <c r="G111" s="144" t="str">
        <f t="shared" si="4"/>
        <v>项</v>
      </c>
    </row>
    <row r="112" ht="36" hidden="1" customHeight="1" spans="1:7">
      <c r="A112" s="397" t="s">
        <v>312</v>
      </c>
      <c r="B112" s="284" t="s">
        <v>313</v>
      </c>
      <c r="C112" s="310">
        <f>SUMIFS('[3]02'!$D:$D,'[3]02'!$A:$A,A112)</f>
        <v>0</v>
      </c>
      <c r="D112" s="310">
        <f>SUMIFS('[3]12'!$D:$D,'[3]12'!$A:$A,A112)</f>
        <v>0</v>
      </c>
      <c r="E112" s="311" t="str">
        <f t="shared" si="5"/>
        <v/>
      </c>
      <c r="F112" s="261" t="str">
        <f t="shared" si="3"/>
        <v>否</v>
      </c>
      <c r="G112" s="144" t="str">
        <f t="shared" si="4"/>
        <v>项</v>
      </c>
    </row>
    <row r="113" ht="36" hidden="1" customHeight="1" spans="1:7">
      <c r="A113" s="397" t="s">
        <v>314</v>
      </c>
      <c r="B113" s="284" t="s">
        <v>158</v>
      </c>
      <c r="C113" s="310">
        <f>SUMIFS('[3]02'!$D:$D,'[3]02'!$A:$A,A113)</f>
        <v>0</v>
      </c>
      <c r="D113" s="310">
        <f>SUMIFS('[3]12'!$D:$D,'[3]12'!$A:$A,A113)</f>
        <v>0</v>
      </c>
      <c r="E113" s="311" t="str">
        <f t="shared" si="5"/>
        <v/>
      </c>
      <c r="F113" s="261" t="str">
        <f t="shared" si="3"/>
        <v>否</v>
      </c>
      <c r="G113" s="144" t="str">
        <f t="shared" si="4"/>
        <v>项</v>
      </c>
    </row>
    <row r="114" ht="36" hidden="1" customHeight="1" spans="1:7">
      <c r="A114" s="397" t="s">
        <v>315</v>
      </c>
      <c r="B114" s="284" t="s">
        <v>316</v>
      </c>
      <c r="C114" s="310">
        <f>SUMIFS('[3]02'!$D:$D,'[3]02'!$A:$A,A114)</f>
        <v>0</v>
      </c>
      <c r="D114" s="310">
        <f>SUMIFS('[3]12'!$D:$D,'[3]12'!$A:$A,A114)</f>
        <v>0</v>
      </c>
      <c r="E114" s="311" t="str">
        <f t="shared" si="5"/>
        <v/>
      </c>
      <c r="F114" s="261" t="str">
        <f t="shared" si="3"/>
        <v>否</v>
      </c>
      <c r="G114" s="144" t="str">
        <f t="shared" si="4"/>
        <v>项</v>
      </c>
    </row>
    <row r="115" ht="36" customHeight="1" spans="1:7">
      <c r="A115" s="396" t="s">
        <v>317</v>
      </c>
      <c r="B115" s="280" t="s">
        <v>318</v>
      </c>
      <c r="C115" s="310">
        <f>SUMIFS('[3]02'!$D:$D,'[3]02'!$A:$A,A115)</f>
        <v>1495</v>
      </c>
      <c r="D115" s="310">
        <f>SUMIFS('[3]12'!$D:$D,'[3]12'!$A:$A,A115)</f>
        <v>1346</v>
      </c>
      <c r="E115" s="311">
        <f t="shared" si="5"/>
        <v>-0.1</v>
      </c>
      <c r="F115" s="261" t="str">
        <f t="shared" si="3"/>
        <v>是</v>
      </c>
      <c r="G115" s="144" t="str">
        <f t="shared" si="4"/>
        <v>款</v>
      </c>
    </row>
    <row r="116" ht="36" customHeight="1" spans="1:7">
      <c r="A116" s="397" t="s">
        <v>319</v>
      </c>
      <c r="B116" s="284" t="s">
        <v>140</v>
      </c>
      <c r="C116" s="313">
        <f>SUMIFS('[3]02'!$D:$D,'[3]02'!$A:$A,A116)</f>
        <v>1278</v>
      </c>
      <c r="D116" s="313">
        <f>SUMIFS('[3]12'!$D:$D,'[3]12'!$A:$A,A116)</f>
        <v>1325</v>
      </c>
      <c r="E116" s="314">
        <f t="shared" si="5"/>
        <v>0.037</v>
      </c>
      <c r="F116" s="261" t="str">
        <f t="shared" si="3"/>
        <v>是</v>
      </c>
      <c r="G116" s="144" t="str">
        <f t="shared" si="4"/>
        <v>项</v>
      </c>
    </row>
    <row r="117" ht="36" customHeight="1" spans="1:7">
      <c r="A117" s="397" t="s">
        <v>320</v>
      </c>
      <c r="B117" s="284" t="s">
        <v>142</v>
      </c>
      <c r="C117" s="313">
        <f>SUMIFS('[3]02'!$D:$D,'[3]02'!$A:$A,A117)</f>
        <v>197</v>
      </c>
      <c r="D117" s="313">
        <f>SUMIFS('[3]12'!$D:$D,'[3]12'!$A:$A,A117)</f>
        <v>1</v>
      </c>
      <c r="E117" s="314">
        <f t="shared" si="5"/>
        <v>-0.995</v>
      </c>
      <c r="F117" s="261" t="str">
        <f t="shared" si="3"/>
        <v>是</v>
      </c>
      <c r="G117" s="144" t="str">
        <f t="shared" si="4"/>
        <v>项</v>
      </c>
    </row>
    <row r="118" ht="36" hidden="1" customHeight="1" spans="1:7">
      <c r="A118" s="397" t="s">
        <v>321</v>
      </c>
      <c r="B118" s="284" t="s">
        <v>144</v>
      </c>
      <c r="C118" s="310">
        <f>SUMIFS('[3]02'!$D:$D,'[3]02'!$A:$A,A118)</f>
        <v>0</v>
      </c>
      <c r="D118" s="310">
        <f>SUMIFS('[3]12'!$D:$D,'[3]12'!$A:$A,A118)</f>
        <v>0</v>
      </c>
      <c r="E118" s="311" t="str">
        <f t="shared" si="5"/>
        <v/>
      </c>
      <c r="F118" s="261" t="str">
        <f t="shared" si="3"/>
        <v>否</v>
      </c>
      <c r="G118" s="144" t="str">
        <f t="shared" si="4"/>
        <v>项</v>
      </c>
    </row>
    <row r="119" ht="36" hidden="1" customHeight="1" spans="1:7">
      <c r="A119" s="397" t="s">
        <v>322</v>
      </c>
      <c r="B119" s="284" t="s">
        <v>323</v>
      </c>
      <c r="C119" s="310">
        <f>SUMIFS('[3]02'!$D:$D,'[3]02'!$A:$A,A119)</f>
        <v>0</v>
      </c>
      <c r="D119" s="310">
        <f>SUMIFS('[3]12'!$D:$D,'[3]12'!$A:$A,A119)</f>
        <v>0</v>
      </c>
      <c r="E119" s="311" t="str">
        <f t="shared" si="5"/>
        <v/>
      </c>
      <c r="F119" s="261" t="str">
        <f t="shared" si="3"/>
        <v>否</v>
      </c>
      <c r="G119" s="144" t="str">
        <f t="shared" si="4"/>
        <v>项</v>
      </c>
    </row>
    <row r="120" ht="36" hidden="1" customHeight="1" spans="1:7">
      <c r="A120" s="397" t="s">
        <v>324</v>
      </c>
      <c r="B120" s="284" t="s">
        <v>325</v>
      </c>
      <c r="C120" s="310">
        <f>SUMIFS('[3]02'!$D:$D,'[3]02'!$A:$A,A120)</f>
        <v>0</v>
      </c>
      <c r="D120" s="310">
        <f>SUMIFS('[3]12'!$D:$D,'[3]12'!$A:$A,A120)</f>
        <v>0</v>
      </c>
      <c r="E120" s="311" t="str">
        <f t="shared" si="5"/>
        <v/>
      </c>
      <c r="F120" s="261" t="str">
        <f t="shared" si="3"/>
        <v>否</v>
      </c>
      <c r="G120" s="144" t="str">
        <f t="shared" si="4"/>
        <v>项</v>
      </c>
    </row>
    <row r="121" ht="36" hidden="1" customHeight="1" spans="1:7">
      <c r="A121" s="397" t="s">
        <v>326</v>
      </c>
      <c r="B121" s="284" t="s">
        <v>327</v>
      </c>
      <c r="C121" s="310">
        <f>SUMIFS('[3]02'!$D:$D,'[3]02'!$A:$A,A121)</f>
        <v>0</v>
      </c>
      <c r="D121" s="310">
        <f>SUMIFS('[3]12'!$D:$D,'[3]12'!$A:$A,A121)</f>
        <v>0</v>
      </c>
      <c r="E121" s="311" t="str">
        <f t="shared" si="5"/>
        <v/>
      </c>
      <c r="F121" s="261" t="str">
        <f t="shared" si="3"/>
        <v>否</v>
      </c>
      <c r="G121" s="144" t="str">
        <f t="shared" si="4"/>
        <v>项</v>
      </c>
    </row>
    <row r="122" ht="36" hidden="1" customHeight="1" spans="1:7">
      <c r="A122" s="397" t="s">
        <v>328</v>
      </c>
      <c r="B122" s="284" t="s">
        <v>158</v>
      </c>
      <c r="C122" s="310">
        <f>SUMIFS('[3]02'!$D:$D,'[3]02'!$A:$A,A122)</f>
        <v>0</v>
      </c>
      <c r="D122" s="310">
        <f>SUMIFS('[3]12'!$D:$D,'[3]12'!$A:$A,A122)</f>
        <v>0</v>
      </c>
      <c r="E122" s="311" t="str">
        <f t="shared" si="5"/>
        <v/>
      </c>
      <c r="F122" s="261" t="str">
        <f t="shared" si="3"/>
        <v>否</v>
      </c>
      <c r="G122" s="144" t="str">
        <f t="shared" si="4"/>
        <v>项</v>
      </c>
    </row>
    <row r="123" ht="36" customHeight="1" spans="1:7">
      <c r="A123" s="397" t="s">
        <v>329</v>
      </c>
      <c r="B123" s="284" t="s">
        <v>330</v>
      </c>
      <c r="C123" s="313">
        <f>SUMIFS('[3]02'!$D:$D,'[3]02'!$A:$A,A123)</f>
        <v>20</v>
      </c>
      <c r="D123" s="313">
        <f>SUMIFS('[3]12'!$D:$D,'[3]12'!$A:$A,A123)</f>
        <v>20</v>
      </c>
      <c r="E123" s="314">
        <f t="shared" si="5"/>
        <v>0</v>
      </c>
      <c r="F123" s="261" t="str">
        <f t="shared" si="3"/>
        <v>是</v>
      </c>
      <c r="G123" s="144" t="str">
        <f t="shared" si="4"/>
        <v>项</v>
      </c>
    </row>
    <row r="124" ht="36" customHeight="1" spans="1:7">
      <c r="A124" s="396" t="s">
        <v>331</v>
      </c>
      <c r="B124" s="280" t="s">
        <v>332</v>
      </c>
      <c r="C124" s="310">
        <f>SUMIFS('[3]02'!$D:$D,'[3]02'!$A:$A,A124)</f>
        <v>169</v>
      </c>
      <c r="D124" s="310">
        <f>SUMIFS('[3]12'!$D:$D,'[3]12'!$A:$A,A124)</f>
        <v>146</v>
      </c>
      <c r="E124" s="311">
        <f t="shared" si="5"/>
        <v>-0.136</v>
      </c>
      <c r="F124" s="261" t="str">
        <f t="shared" si="3"/>
        <v>是</v>
      </c>
      <c r="G124" s="144" t="str">
        <f t="shared" si="4"/>
        <v>款</v>
      </c>
    </row>
    <row r="125" ht="36" customHeight="1" spans="1:7">
      <c r="A125" s="397" t="s">
        <v>333</v>
      </c>
      <c r="B125" s="284" t="s">
        <v>140</v>
      </c>
      <c r="C125" s="313">
        <f>SUMIFS('[3]02'!$D:$D,'[3]02'!$A:$A,A125)</f>
        <v>119</v>
      </c>
      <c r="D125" s="313">
        <f>SUMIFS('[3]12'!$D:$D,'[3]12'!$A:$A,A125)</f>
        <v>106</v>
      </c>
      <c r="E125" s="314">
        <f t="shared" si="5"/>
        <v>-0.109</v>
      </c>
      <c r="F125" s="261" t="str">
        <f t="shared" si="3"/>
        <v>是</v>
      </c>
      <c r="G125" s="144" t="str">
        <f t="shared" si="4"/>
        <v>项</v>
      </c>
    </row>
    <row r="126" ht="36" hidden="1" customHeight="1" spans="1:7">
      <c r="A126" s="397" t="s">
        <v>334</v>
      </c>
      <c r="B126" s="284" t="s">
        <v>142</v>
      </c>
      <c r="C126" s="310">
        <f>SUMIFS('[3]02'!$D:$D,'[3]02'!$A:$A,A126)</f>
        <v>0</v>
      </c>
      <c r="D126" s="310">
        <f>SUMIFS('[3]12'!$D:$D,'[3]12'!$A:$A,A126)</f>
        <v>0</v>
      </c>
      <c r="E126" s="311" t="str">
        <f t="shared" si="5"/>
        <v/>
      </c>
      <c r="F126" s="261" t="str">
        <f t="shared" si="3"/>
        <v>否</v>
      </c>
      <c r="G126" s="144" t="str">
        <f t="shared" si="4"/>
        <v>项</v>
      </c>
    </row>
    <row r="127" ht="36" hidden="1" customHeight="1" spans="1:7">
      <c r="A127" s="397" t="s">
        <v>335</v>
      </c>
      <c r="B127" s="284" t="s">
        <v>144</v>
      </c>
      <c r="C127" s="310">
        <f>SUMIFS('[3]02'!$D:$D,'[3]02'!$A:$A,A127)</f>
        <v>0</v>
      </c>
      <c r="D127" s="310">
        <f>SUMIFS('[3]12'!$D:$D,'[3]12'!$A:$A,A127)</f>
        <v>0</v>
      </c>
      <c r="E127" s="311" t="str">
        <f t="shared" si="5"/>
        <v/>
      </c>
      <c r="F127" s="261" t="str">
        <f t="shared" si="3"/>
        <v>否</v>
      </c>
      <c r="G127" s="144" t="str">
        <f t="shared" si="4"/>
        <v>项</v>
      </c>
    </row>
    <row r="128" ht="36" hidden="1" customHeight="1" spans="1:7">
      <c r="A128" s="397" t="s">
        <v>336</v>
      </c>
      <c r="B128" s="284" t="s">
        <v>337</v>
      </c>
      <c r="C128" s="310">
        <f>SUMIFS('[3]02'!$D:$D,'[3]02'!$A:$A,A128)</f>
        <v>0</v>
      </c>
      <c r="D128" s="310">
        <f>SUMIFS('[3]12'!$D:$D,'[3]12'!$A:$A,A128)</f>
        <v>0</v>
      </c>
      <c r="E128" s="311" t="str">
        <f t="shared" si="5"/>
        <v/>
      </c>
      <c r="F128" s="261" t="str">
        <f t="shared" si="3"/>
        <v>否</v>
      </c>
      <c r="G128" s="144" t="str">
        <f t="shared" si="4"/>
        <v>项</v>
      </c>
    </row>
    <row r="129" ht="36" hidden="1" customHeight="1" spans="1:7">
      <c r="A129" s="397" t="s">
        <v>338</v>
      </c>
      <c r="B129" s="284" t="s">
        <v>339</v>
      </c>
      <c r="C129" s="310">
        <f>SUMIFS('[3]02'!$D:$D,'[3]02'!$A:$A,A129)</f>
        <v>0</v>
      </c>
      <c r="D129" s="310">
        <f>SUMIFS('[3]12'!$D:$D,'[3]12'!$A:$A,A129)</f>
        <v>0</v>
      </c>
      <c r="E129" s="311" t="str">
        <f t="shared" si="5"/>
        <v/>
      </c>
      <c r="F129" s="261" t="str">
        <f t="shared" si="3"/>
        <v>否</v>
      </c>
      <c r="G129" s="144" t="str">
        <f t="shared" si="4"/>
        <v>项</v>
      </c>
    </row>
    <row r="130" ht="36" hidden="1" customHeight="1" spans="1:7">
      <c r="A130" s="397" t="s">
        <v>340</v>
      </c>
      <c r="B130" s="284" t="s">
        <v>341</v>
      </c>
      <c r="C130" s="310">
        <f>SUMIFS('[3]02'!$D:$D,'[3]02'!$A:$A,A130)</f>
        <v>0</v>
      </c>
      <c r="D130" s="310">
        <f>SUMIFS('[3]12'!$D:$D,'[3]12'!$A:$A,A130)</f>
        <v>0</v>
      </c>
      <c r="E130" s="311" t="str">
        <f t="shared" si="5"/>
        <v/>
      </c>
      <c r="F130" s="261" t="str">
        <f t="shared" si="3"/>
        <v>否</v>
      </c>
      <c r="G130" s="144" t="str">
        <f t="shared" si="4"/>
        <v>项</v>
      </c>
    </row>
    <row r="131" ht="36" hidden="1" customHeight="1" spans="1:7">
      <c r="A131" s="397" t="s">
        <v>342</v>
      </c>
      <c r="B131" s="284" t="s">
        <v>343</v>
      </c>
      <c r="C131" s="310">
        <f>SUMIFS('[3]02'!$D:$D,'[3]02'!$A:$A,A131)</f>
        <v>0</v>
      </c>
      <c r="D131" s="310">
        <f>SUMIFS('[3]12'!$D:$D,'[3]12'!$A:$A,A131)</f>
        <v>0</v>
      </c>
      <c r="E131" s="311" t="str">
        <f t="shared" si="5"/>
        <v/>
      </c>
      <c r="F131" s="261" t="str">
        <f t="shared" si="3"/>
        <v>否</v>
      </c>
      <c r="G131" s="144" t="str">
        <f t="shared" si="4"/>
        <v>项</v>
      </c>
    </row>
    <row r="132" ht="36" customHeight="1" spans="1:7">
      <c r="A132" s="397" t="s">
        <v>344</v>
      </c>
      <c r="B132" s="284" t="s">
        <v>345</v>
      </c>
      <c r="C132" s="313">
        <f>SUMIFS('[3]02'!$D:$D,'[3]02'!$A:$A,A132)</f>
        <v>50</v>
      </c>
      <c r="D132" s="313">
        <f>SUMIFS('[3]12'!$D:$D,'[3]12'!$A:$A,A132)</f>
        <v>40</v>
      </c>
      <c r="E132" s="314">
        <f t="shared" si="5"/>
        <v>-0.2</v>
      </c>
      <c r="F132" s="261" t="str">
        <f t="shared" ref="F132:F195" si="6">IF(LEN(A132)=3,"是",IF(B132&lt;&gt;"",IF(SUM(C132:D132)&lt;&gt;0,"是","否"),"是"))</f>
        <v>是</v>
      </c>
      <c r="G132" s="144" t="str">
        <f t="shared" ref="G132:G195" si="7">IF(LEN(A132)=3,"类",IF(LEN(A132)=5,"款","项"))</f>
        <v>项</v>
      </c>
    </row>
    <row r="133" ht="36" hidden="1" customHeight="1" spans="1:7">
      <c r="A133" s="397" t="s">
        <v>346</v>
      </c>
      <c r="B133" s="284" t="s">
        <v>158</v>
      </c>
      <c r="C133" s="310">
        <f>SUMIFS('[3]02'!$D:$D,'[3]02'!$A:$A,A133)</f>
        <v>0</v>
      </c>
      <c r="D133" s="310">
        <f>SUMIFS('[3]12'!$D:$D,'[3]12'!$A:$A,A133)</f>
        <v>0</v>
      </c>
      <c r="E133" s="311" t="str">
        <f t="shared" ref="E133:E196" si="8">IF(C133&gt;0,D133/C133-1,IF(C133&lt;0,-(D133/C133-1),""))</f>
        <v/>
      </c>
      <c r="F133" s="261" t="str">
        <f t="shared" si="6"/>
        <v>否</v>
      </c>
      <c r="G133" s="144" t="str">
        <f t="shared" si="7"/>
        <v>项</v>
      </c>
    </row>
    <row r="134" ht="36" hidden="1" customHeight="1" spans="1:7">
      <c r="A134" s="397" t="s">
        <v>347</v>
      </c>
      <c r="B134" s="284" t="s">
        <v>348</v>
      </c>
      <c r="C134" s="310">
        <f>SUMIFS('[3]02'!$D:$D,'[3]02'!$A:$A,A134)</f>
        <v>0</v>
      </c>
      <c r="D134" s="310">
        <f>SUMIFS('[3]12'!$D:$D,'[3]12'!$A:$A,A134)</f>
        <v>0</v>
      </c>
      <c r="E134" s="311" t="str">
        <f t="shared" si="8"/>
        <v/>
      </c>
      <c r="F134" s="261" t="str">
        <f t="shared" si="6"/>
        <v>否</v>
      </c>
      <c r="G134" s="144" t="str">
        <f t="shared" si="7"/>
        <v>项</v>
      </c>
    </row>
    <row r="135" ht="36" hidden="1" customHeight="1" spans="1:7">
      <c r="A135" s="396" t="s">
        <v>349</v>
      </c>
      <c r="B135" s="280" t="s">
        <v>350</v>
      </c>
      <c r="C135" s="310">
        <f>SUMIFS('[3]02'!$D:$D,'[3]02'!$A:$A,A135)</f>
        <v>0</v>
      </c>
      <c r="D135" s="310">
        <f>SUMIFS('[3]12'!$D:$D,'[3]12'!$A:$A,A135)</f>
        <v>0</v>
      </c>
      <c r="E135" s="311" t="str">
        <f t="shared" si="8"/>
        <v/>
      </c>
      <c r="F135" s="261" t="str">
        <f t="shared" si="6"/>
        <v>否</v>
      </c>
      <c r="G135" s="144" t="str">
        <f t="shared" si="7"/>
        <v>款</v>
      </c>
    </row>
    <row r="136" ht="36" hidden="1" customHeight="1" spans="1:7">
      <c r="A136" s="397" t="s">
        <v>351</v>
      </c>
      <c r="B136" s="284" t="s">
        <v>140</v>
      </c>
      <c r="C136" s="310">
        <f>SUMIFS('[3]02'!$D:$D,'[3]02'!$A:$A,A136)</f>
        <v>0</v>
      </c>
      <c r="D136" s="310">
        <f>SUMIFS('[3]12'!$D:$D,'[3]12'!$A:$A,A136)</f>
        <v>0</v>
      </c>
      <c r="E136" s="311" t="str">
        <f t="shared" si="8"/>
        <v/>
      </c>
      <c r="F136" s="261" t="str">
        <f t="shared" si="6"/>
        <v>否</v>
      </c>
      <c r="G136" s="144" t="str">
        <f t="shared" si="7"/>
        <v>项</v>
      </c>
    </row>
    <row r="137" ht="36" hidden="1" customHeight="1" spans="1:7">
      <c r="A137" s="397" t="s">
        <v>352</v>
      </c>
      <c r="B137" s="284" t="s">
        <v>142</v>
      </c>
      <c r="C137" s="310">
        <f>SUMIFS('[3]02'!$D:$D,'[3]02'!$A:$A,A137)</f>
        <v>0</v>
      </c>
      <c r="D137" s="310">
        <f>SUMIFS('[3]12'!$D:$D,'[3]12'!$A:$A,A137)</f>
        <v>0</v>
      </c>
      <c r="E137" s="311" t="str">
        <f t="shared" si="8"/>
        <v/>
      </c>
      <c r="F137" s="261" t="str">
        <f t="shared" si="6"/>
        <v>否</v>
      </c>
      <c r="G137" s="144" t="str">
        <f t="shared" si="7"/>
        <v>项</v>
      </c>
    </row>
    <row r="138" ht="36" hidden="1" customHeight="1" spans="1:7">
      <c r="A138" s="397" t="s">
        <v>353</v>
      </c>
      <c r="B138" s="284" t="s">
        <v>144</v>
      </c>
      <c r="C138" s="310">
        <f>SUMIFS('[3]02'!$D:$D,'[3]02'!$A:$A,A138)</f>
        <v>0</v>
      </c>
      <c r="D138" s="310">
        <f>SUMIFS('[3]12'!$D:$D,'[3]12'!$A:$A,A138)</f>
        <v>0</v>
      </c>
      <c r="E138" s="311" t="str">
        <f t="shared" si="8"/>
        <v/>
      </c>
      <c r="F138" s="261" t="str">
        <f t="shared" si="6"/>
        <v>否</v>
      </c>
      <c r="G138" s="144" t="str">
        <f t="shared" si="7"/>
        <v>项</v>
      </c>
    </row>
    <row r="139" ht="36" hidden="1" customHeight="1" spans="1:7">
      <c r="A139" s="397" t="s">
        <v>354</v>
      </c>
      <c r="B139" s="284" t="s">
        <v>355</v>
      </c>
      <c r="C139" s="310">
        <f>SUMIFS('[3]02'!$D:$D,'[3]02'!$A:$A,A139)</f>
        <v>0</v>
      </c>
      <c r="D139" s="310">
        <f>SUMIFS('[3]12'!$D:$D,'[3]12'!$A:$A,A139)</f>
        <v>0</v>
      </c>
      <c r="E139" s="311" t="str">
        <f t="shared" si="8"/>
        <v/>
      </c>
      <c r="F139" s="261" t="str">
        <f t="shared" si="6"/>
        <v>否</v>
      </c>
      <c r="G139" s="144" t="str">
        <f t="shared" si="7"/>
        <v>项</v>
      </c>
    </row>
    <row r="140" ht="36" hidden="1" customHeight="1" spans="1:7">
      <c r="A140" s="397" t="s">
        <v>356</v>
      </c>
      <c r="B140" s="284" t="s">
        <v>357</v>
      </c>
      <c r="C140" s="310">
        <f>SUMIFS('[3]02'!$D:$D,'[3]02'!$A:$A,A140)</f>
        <v>0</v>
      </c>
      <c r="D140" s="310">
        <f>SUMIFS('[3]12'!$D:$D,'[3]12'!$A:$A,A140)</f>
        <v>0</v>
      </c>
      <c r="E140" s="311" t="str">
        <f t="shared" si="8"/>
        <v/>
      </c>
      <c r="F140" s="261" t="str">
        <f t="shared" si="6"/>
        <v>否</v>
      </c>
      <c r="G140" s="144" t="str">
        <f t="shared" si="7"/>
        <v>项</v>
      </c>
    </row>
    <row r="141" ht="36" hidden="1" customHeight="1" spans="1:7">
      <c r="A141" s="397" t="s">
        <v>358</v>
      </c>
      <c r="B141" s="284" t="s">
        <v>359</v>
      </c>
      <c r="C141" s="310">
        <f>SUMIFS('[3]02'!$D:$D,'[3]02'!$A:$A,A141)</f>
        <v>0</v>
      </c>
      <c r="D141" s="310">
        <f>SUMIFS('[3]12'!$D:$D,'[3]12'!$A:$A,A141)</f>
        <v>0</v>
      </c>
      <c r="E141" s="311" t="str">
        <f t="shared" si="8"/>
        <v/>
      </c>
      <c r="F141" s="261" t="str">
        <f t="shared" si="6"/>
        <v>否</v>
      </c>
      <c r="G141" s="144" t="str">
        <f t="shared" si="7"/>
        <v>项</v>
      </c>
    </row>
    <row r="142" ht="36" hidden="1" customHeight="1" spans="1:7">
      <c r="A142" s="397" t="s">
        <v>360</v>
      </c>
      <c r="B142" s="284" t="s">
        <v>361</v>
      </c>
      <c r="C142" s="310">
        <f>SUMIFS('[3]02'!$D:$D,'[3]02'!$A:$A,A142)</f>
        <v>0</v>
      </c>
      <c r="D142" s="310">
        <f>SUMIFS('[3]12'!$D:$D,'[3]12'!$A:$A,A142)</f>
        <v>0</v>
      </c>
      <c r="E142" s="311" t="str">
        <f t="shared" si="8"/>
        <v/>
      </c>
      <c r="F142" s="261" t="str">
        <f t="shared" si="6"/>
        <v>否</v>
      </c>
      <c r="G142" s="144" t="str">
        <f t="shared" si="7"/>
        <v>项</v>
      </c>
    </row>
    <row r="143" ht="36" hidden="1" customHeight="1" spans="1:7">
      <c r="A143" s="397" t="s">
        <v>362</v>
      </c>
      <c r="B143" s="284" t="s">
        <v>363</v>
      </c>
      <c r="C143" s="310">
        <f>SUMIFS('[3]02'!$D:$D,'[3]02'!$A:$A,A143)</f>
        <v>0</v>
      </c>
      <c r="D143" s="310">
        <f>SUMIFS('[3]12'!$D:$D,'[3]12'!$A:$A,A143)</f>
        <v>0</v>
      </c>
      <c r="E143" s="311" t="str">
        <f t="shared" si="8"/>
        <v/>
      </c>
      <c r="F143" s="261" t="str">
        <f t="shared" si="6"/>
        <v>否</v>
      </c>
      <c r="G143" s="144" t="str">
        <f t="shared" si="7"/>
        <v>项</v>
      </c>
    </row>
    <row r="144" ht="36" hidden="1" customHeight="1" spans="1:7">
      <c r="A144" s="397" t="s">
        <v>364</v>
      </c>
      <c r="B144" s="284" t="s">
        <v>365</v>
      </c>
      <c r="C144" s="310">
        <f>SUMIFS('[3]02'!$D:$D,'[3]02'!$A:$A,A144)</f>
        <v>0</v>
      </c>
      <c r="D144" s="310">
        <f>SUMIFS('[3]12'!$D:$D,'[3]12'!$A:$A,A144)</f>
        <v>0</v>
      </c>
      <c r="E144" s="311" t="str">
        <f t="shared" si="8"/>
        <v/>
      </c>
      <c r="F144" s="261" t="str">
        <f t="shared" si="6"/>
        <v>否</v>
      </c>
      <c r="G144" s="144" t="str">
        <f t="shared" si="7"/>
        <v>项</v>
      </c>
    </row>
    <row r="145" ht="36" hidden="1" customHeight="1" spans="1:7">
      <c r="A145" s="397" t="s">
        <v>366</v>
      </c>
      <c r="B145" s="284" t="s">
        <v>367</v>
      </c>
      <c r="C145" s="310">
        <f>SUMIFS('[3]02'!$D:$D,'[3]02'!$A:$A,A145)</f>
        <v>0</v>
      </c>
      <c r="D145" s="310">
        <f>SUMIFS('[3]12'!$D:$D,'[3]12'!$A:$A,A145)</f>
        <v>0</v>
      </c>
      <c r="E145" s="311" t="str">
        <f t="shared" si="8"/>
        <v/>
      </c>
      <c r="F145" s="261" t="str">
        <f t="shared" si="6"/>
        <v>否</v>
      </c>
      <c r="G145" s="144" t="str">
        <f t="shared" si="7"/>
        <v>项</v>
      </c>
    </row>
    <row r="146" ht="36" hidden="1" customHeight="1" spans="1:7">
      <c r="A146" s="397" t="s">
        <v>368</v>
      </c>
      <c r="B146" s="284" t="s">
        <v>158</v>
      </c>
      <c r="C146" s="310">
        <f>SUMIFS('[3]02'!$D:$D,'[3]02'!$A:$A,A146)</f>
        <v>0</v>
      </c>
      <c r="D146" s="310">
        <f>SUMIFS('[3]12'!$D:$D,'[3]12'!$A:$A,A146)</f>
        <v>0</v>
      </c>
      <c r="E146" s="311" t="str">
        <f t="shared" si="8"/>
        <v/>
      </c>
      <c r="F146" s="261" t="str">
        <f t="shared" si="6"/>
        <v>否</v>
      </c>
      <c r="G146" s="144" t="str">
        <f t="shared" si="7"/>
        <v>项</v>
      </c>
    </row>
    <row r="147" ht="36" hidden="1" customHeight="1" spans="1:7">
      <c r="A147" s="397" t="s">
        <v>369</v>
      </c>
      <c r="B147" s="284" t="s">
        <v>370</v>
      </c>
      <c r="C147" s="310">
        <f>SUMIFS('[3]02'!$D:$D,'[3]02'!$A:$A,A147)</f>
        <v>0</v>
      </c>
      <c r="D147" s="310">
        <f>SUMIFS('[3]12'!$D:$D,'[3]12'!$A:$A,A147)</f>
        <v>0</v>
      </c>
      <c r="E147" s="311" t="str">
        <f t="shared" si="8"/>
        <v/>
      </c>
      <c r="F147" s="261" t="str">
        <f t="shared" si="6"/>
        <v>否</v>
      </c>
      <c r="G147" s="144" t="str">
        <f t="shared" si="7"/>
        <v>项</v>
      </c>
    </row>
    <row r="148" ht="36" customHeight="1" spans="1:7">
      <c r="A148" s="396" t="s">
        <v>371</v>
      </c>
      <c r="B148" s="280" t="s">
        <v>372</v>
      </c>
      <c r="C148" s="310">
        <f>SUMIFS('[3]02'!$D:$D,'[3]02'!$A:$A,A148)</f>
        <v>200</v>
      </c>
      <c r="D148" s="310">
        <f>SUMIFS('[3]12'!$D:$D,'[3]12'!$A:$A,A148)</f>
        <v>184</v>
      </c>
      <c r="E148" s="311">
        <f t="shared" si="8"/>
        <v>-0.08</v>
      </c>
      <c r="F148" s="261" t="str">
        <f t="shared" si="6"/>
        <v>是</v>
      </c>
      <c r="G148" s="144" t="str">
        <f t="shared" si="7"/>
        <v>款</v>
      </c>
    </row>
    <row r="149" ht="36" hidden="1" customHeight="1" spans="1:7">
      <c r="A149" s="397" t="s">
        <v>373</v>
      </c>
      <c r="B149" s="284" t="s">
        <v>140</v>
      </c>
      <c r="C149" s="310">
        <f>SUMIFS('[3]02'!$D:$D,'[3]02'!$A:$A,A149)</f>
        <v>0</v>
      </c>
      <c r="D149" s="310">
        <f>SUMIFS('[3]12'!$D:$D,'[3]12'!$A:$A,A149)</f>
        <v>0</v>
      </c>
      <c r="E149" s="311" t="str">
        <f t="shared" si="8"/>
        <v/>
      </c>
      <c r="F149" s="261" t="str">
        <f t="shared" si="6"/>
        <v>否</v>
      </c>
      <c r="G149" s="144" t="str">
        <f t="shared" si="7"/>
        <v>项</v>
      </c>
    </row>
    <row r="150" ht="36" hidden="1" customHeight="1" spans="1:7">
      <c r="A150" s="397" t="s">
        <v>374</v>
      </c>
      <c r="B150" s="284" t="s">
        <v>142</v>
      </c>
      <c r="C150" s="310">
        <f>SUMIFS('[3]02'!$D:$D,'[3]02'!$A:$A,A150)</f>
        <v>0</v>
      </c>
      <c r="D150" s="310">
        <f>SUMIFS('[3]12'!$D:$D,'[3]12'!$A:$A,A150)</f>
        <v>0</v>
      </c>
      <c r="E150" s="311" t="str">
        <f t="shared" si="8"/>
        <v/>
      </c>
      <c r="F150" s="261" t="str">
        <f t="shared" si="6"/>
        <v>否</v>
      </c>
      <c r="G150" s="144" t="str">
        <f t="shared" si="7"/>
        <v>项</v>
      </c>
    </row>
    <row r="151" ht="36" hidden="1" customHeight="1" spans="1:7">
      <c r="A151" s="397" t="s">
        <v>375</v>
      </c>
      <c r="B151" s="284" t="s">
        <v>144</v>
      </c>
      <c r="C151" s="310">
        <f>SUMIFS('[3]02'!$D:$D,'[3]02'!$A:$A,A151)</f>
        <v>0</v>
      </c>
      <c r="D151" s="310">
        <f>SUMIFS('[3]12'!$D:$D,'[3]12'!$A:$A,A151)</f>
        <v>0</v>
      </c>
      <c r="E151" s="311" t="str">
        <f t="shared" si="8"/>
        <v/>
      </c>
      <c r="F151" s="261" t="str">
        <f t="shared" si="6"/>
        <v>否</v>
      </c>
      <c r="G151" s="144" t="str">
        <f t="shared" si="7"/>
        <v>项</v>
      </c>
    </row>
    <row r="152" ht="36" customHeight="1" spans="1:7">
      <c r="A152" s="397" t="s">
        <v>376</v>
      </c>
      <c r="B152" s="284" t="s">
        <v>377</v>
      </c>
      <c r="C152" s="313">
        <f>SUMIFS('[3]02'!$D:$D,'[3]02'!$A:$A,A152)</f>
        <v>200</v>
      </c>
      <c r="D152" s="313">
        <f>SUMIFS('[3]12'!$D:$D,'[3]12'!$A:$A,A152)</f>
        <v>7</v>
      </c>
      <c r="E152" s="314">
        <f t="shared" si="8"/>
        <v>-0.965</v>
      </c>
      <c r="F152" s="261" t="str">
        <f t="shared" si="6"/>
        <v>是</v>
      </c>
      <c r="G152" s="144" t="str">
        <f t="shared" si="7"/>
        <v>项</v>
      </c>
    </row>
    <row r="153" ht="36" hidden="1" customHeight="1" spans="1:7">
      <c r="A153" s="397" t="s">
        <v>378</v>
      </c>
      <c r="B153" s="284" t="s">
        <v>158</v>
      </c>
      <c r="C153" s="310">
        <f>SUMIFS('[3]02'!$D:$D,'[3]02'!$A:$A,A153)</f>
        <v>0</v>
      </c>
      <c r="D153" s="310">
        <f>SUMIFS('[3]12'!$D:$D,'[3]12'!$A:$A,A153)</f>
        <v>0</v>
      </c>
      <c r="E153" s="311" t="str">
        <f t="shared" si="8"/>
        <v/>
      </c>
      <c r="F153" s="261" t="str">
        <f t="shared" si="6"/>
        <v>否</v>
      </c>
      <c r="G153" s="144" t="str">
        <f t="shared" si="7"/>
        <v>项</v>
      </c>
    </row>
    <row r="154" ht="36" customHeight="1" spans="1:7">
      <c r="A154" s="397" t="s">
        <v>379</v>
      </c>
      <c r="B154" s="284" t="s">
        <v>380</v>
      </c>
      <c r="C154" s="313">
        <f>SUMIFS('[3]02'!$D:$D,'[3]02'!$A:$A,A154)</f>
        <v>0</v>
      </c>
      <c r="D154" s="313">
        <f>SUMIFS('[3]12'!$D:$D,'[3]12'!$A:$A,A154)</f>
        <v>177</v>
      </c>
      <c r="E154" s="314" t="str">
        <f t="shared" si="8"/>
        <v/>
      </c>
      <c r="F154" s="261" t="str">
        <f t="shared" si="6"/>
        <v>是</v>
      </c>
      <c r="G154" s="144" t="str">
        <f t="shared" si="7"/>
        <v>项</v>
      </c>
    </row>
    <row r="155" ht="36" hidden="1" customHeight="1" spans="1:7">
      <c r="A155" s="396" t="s">
        <v>381</v>
      </c>
      <c r="B155" s="280" t="s">
        <v>382</v>
      </c>
      <c r="C155" s="310">
        <f>SUMIFS('[3]02'!$D:$D,'[3]02'!$A:$A,A155)</f>
        <v>0</v>
      </c>
      <c r="D155" s="310">
        <f>SUMIFS('[3]12'!$D:$D,'[3]12'!$A:$A,A155)</f>
        <v>0</v>
      </c>
      <c r="E155" s="311" t="str">
        <f t="shared" si="8"/>
        <v/>
      </c>
      <c r="F155" s="261" t="str">
        <f t="shared" si="6"/>
        <v>否</v>
      </c>
      <c r="G155" s="144" t="str">
        <f t="shared" si="7"/>
        <v>款</v>
      </c>
    </row>
    <row r="156" ht="36" hidden="1" customHeight="1" spans="1:7">
      <c r="A156" s="397" t="s">
        <v>383</v>
      </c>
      <c r="B156" s="284" t="s">
        <v>140</v>
      </c>
      <c r="C156" s="310">
        <f>SUMIFS('[3]02'!$D:$D,'[3]02'!$A:$A,A156)</f>
        <v>0</v>
      </c>
      <c r="D156" s="310">
        <f>SUMIFS('[3]12'!$D:$D,'[3]12'!$A:$A,A156)</f>
        <v>0</v>
      </c>
      <c r="E156" s="311" t="str">
        <f t="shared" si="8"/>
        <v/>
      </c>
      <c r="F156" s="261" t="str">
        <f t="shared" si="6"/>
        <v>否</v>
      </c>
      <c r="G156" s="144" t="str">
        <f t="shared" si="7"/>
        <v>项</v>
      </c>
    </row>
    <row r="157" ht="36" hidden="1" customHeight="1" spans="1:7">
      <c r="A157" s="397" t="s">
        <v>384</v>
      </c>
      <c r="B157" s="284" t="s">
        <v>142</v>
      </c>
      <c r="C157" s="310">
        <f>SUMIFS('[3]02'!$D:$D,'[3]02'!$A:$A,A157)</f>
        <v>0</v>
      </c>
      <c r="D157" s="310">
        <f>SUMIFS('[3]12'!$D:$D,'[3]12'!$A:$A,A157)</f>
        <v>0</v>
      </c>
      <c r="E157" s="311" t="str">
        <f t="shared" si="8"/>
        <v/>
      </c>
      <c r="F157" s="261" t="str">
        <f t="shared" si="6"/>
        <v>否</v>
      </c>
      <c r="G157" s="144" t="str">
        <f t="shared" si="7"/>
        <v>项</v>
      </c>
    </row>
    <row r="158" ht="36" hidden="1" customHeight="1" spans="1:7">
      <c r="A158" s="397" t="s">
        <v>385</v>
      </c>
      <c r="B158" s="284" t="s">
        <v>144</v>
      </c>
      <c r="C158" s="310">
        <f>SUMIFS('[3]02'!$D:$D,'[3]02'!$A:$A,A158)</f>
        <v>0</v>
      </c>
      <c r="D158" s="310">
        <f>SUMIFS('[3]12'!$D:$D,'[3]12'!$A:$A,A158)</f>
        <v>0</v>
      </c>
      <c r="E158" s="311" t="str">
        <f t="shared" si="8"/>
        <v/>
      </c>
      <c r="F158" s="261" t="str">
        <f t="shared" si="6"/>
        <v>否</v>
      </c>
      <c r="G158" s="144" t="str">
        <f t="shared" si="7"/>
        <v>项</v>
      </c>
    </row>
    <row r="159" ht="36" hidden="1" customHeight="1" spans="1:7">
      <c r="A159" s="397" t="s">
        <v>386</v>
      </c>
      <c r="B159" s="284" t="s">
        <v>387</v>
      </c>
      <c r="C159" s="310">
        <f>SUMIFS('[3]02'!$D:$D,'[3]02'!$A:$A,A159)</f>
        <v>0</v>
      </c>
      <c r="D159" s="310">
        <f>SUMIFS('[3]12'!$D:$D,'[3]12'!$A:$A,A159)</f>
        <v>0</v>
      </c>
      <c r="E159" s="311" t="str">
        <f t="shared" si="8"/>
        <v/>
      </c>
      <c r="F159" s="261" t="str">
        <f t="shared" si="6"/>
        <v>否</v>
      </c>
      <c r="G159" s="144" t="str">
        <f t="shared" si="7"/>
        <v>项</v>
      </c>
    </row>
    <row r="160" ht="36" hidden="1" customHeight="1" spans="1:7">
      <c r="A160" s="397" t="s">
        <v>388</v>
      </c>
      <c r="B160" s="284" t="s">
        <v>389</v>
      </c>
      <c r="C160" s="310">
        <f>SUMIFS('[3]02'!$D:$D,'[3]02'!$A:$A,A160)</f>
        <v>0</v>
      </c>
      <c r="D160" s="310">
        <f>SUMIFS('[3]12'!$D:$D,'[3]12'!$A:$A,A160)</f>
        <v>0</v>
      </c>
      <c r="E160" s="311" t="str">
        <f t="shared" si="8"/>
        <v/>
      </c>
      <c r="F160" s="261" t="str">
        <f t="shared" si="6"/>
        <v>否</v>
      </c>
      <c r="G160" s="144" t="str">
        <f t="shared" si="7"/>
        <v>项</v>
      </c>
    </row>
    <row r="161" ht="36" hidden="1" customHeight="1" spans="1:7">
      <c r="A161" s="397" t="s">
        <v>390</v>
      </c>
      <c r="B161" s="284" t="s">
        <v>158</v>
      </c>
      <c r="C161" s="310">
        <f>SUMIFS('[3]02'!$D:$D,'[3]02'!$A:$A,A161)</f>
        <v>0</v>
      </c>
      <c r="D161" s="310">
        <f>SUMIFS('[3]12'!$D:$D,'[3]12'!$A:$A,A161)</f>
        <v>0</v>
      </c>
      <c r="E161" s="311" t="str">
        <f t="shared" si="8"/>
        <v/>
      </c>
      <c r="F161" s="261" t="str">
        <f t="shared" si="6"/>
        <v>否</v>
      </c>
      <c r="G161" s="144" t="str">
        <f t="shared" si="7"/>
        <v>项</v>
      </c>
    </row>
    <row r="162" ht="36" hidden="1" customHeight="1" spans="1:7">
      <c r="A162" s="397" t="s">
        <v>391</v>
      </c>
      <c r="B162" s="284" t="s">
        <v>392</v>
      </c>
      <c r="C162" s="310">
        <f>SUMIFS('[3]02'!$D:$D,'[3]02'!$A:$A,A162)</f>
        <v>0</v>
      </c>
      <c r="D162" s="310">
        <f>SUMIFS('[3]12'!$D:$D,'[3]12'!$A:$A,A162)</f>
        <v>0</v>
      </c>
      <c r="E162" s="311" t="str">
        <f t="shared" si="8"/>
        <v/>
      </c>
      <c r="F162" s="261" t="str">
        <f t="shared" si="6"/>
        <v>否</v>
      </c>
      <c r="G162" s="144" t="str">
        <f t="shared" si="7"/>
        <v>项</v>
      </c>
    </row>
    <row r="163" ht="36" customHeight="1" spans="1:7">
      <c r="A163" s="396" t="s">
        <v>393</v>
      </c>
      <c r="B163" s="280" t="s">
        <v>394</v>
      </c>
      <c r="C163" s="310">
        <f>SUMIFS('[3]02'!$D:$D,'[3]02'!$A:$A,A163)</f>
        <v>115</v>
      </c>
      <c r="D163" s="310">
        <f>SUMIFS('[3]12'!$D:$D,'[3]12'!$A:$A,A163)</f>
        <v>86</v>
      </c>
      <c r="E163" s="311">
        <f t="shared" si="8"/>
        <v>-0.252</v>
      </c>
      <c r="F163" s="261" t="str">
        <f t="shared" si="6"/>
        <v>是</v>
      </c>
      <c r="G163" s="144" t="str">
        <f t="shared" si="7"/>
        <v>款</v>
      </c>
    </row>
    <row r="164" ht="36" hidden="1" customHeight="1" spans="1:7">
      <c r="A164" s="397" t="s">
        <v>395</v>
      </c>
      <c r="B164" s="284" t="s">
        <v>140</v>
      </c>
      <c r="C164" s="310">
        <f>SUMIFS('[3]02'!$D:$D,'[3]02'!$A:$A,A164)</f>
        <v>0</v>
      </c>
      <c r="D164" s="310">
        <f>SUMIFS('[3]12'!$D:$D,'[3]12'!$A:$A,A164)</f>
        <v>0</v>
      </c>
      <c r="E164" s="311" t="str">
        <f t="shared" si="8"/>
        <v/>
      </c>
      <c r="F164" s="261" t="str">
        <f t="shared" si="6"/>
        <v>否</v>
      </c>
      <c r="G164" s="144" t="str">
        <f t="shared" si="7"/>
        <v>项</v>
      </c>
    </row>
    <row r="165" ht="36" hidden="1" customHeight="1" spans="1:7">
      <c r="A165" s="397" t="s">
        <v>396</v>
      </c>
      <c r="B165" s="284" t="s">
        <v>142</v>
      </c>
      <c r="C165" s="310">
        <f>SUMIFS('[3]02'!$D:$D,'[3]02'!$A:$A,A165)</f>
        <v>0</v>
      </c>
      <c r="D165" s="310">
        <f>SUMIFS('[3]12'!$D:$D,'[3]12'!$A:$A,A165)</f>
        <v>0</v>
      </c>
      <c r="E165" s="311" t="str">
        <f t="shared" si="8"/>
        <v/>
      </c>
      <c r="F165" s="261" t="str">
        <f t="shared" si="6"/>
        <v>否</v>
      </c>
      <c r="G165" s="144" t="str">
        <f t="shared" si="7"/>
        <v>项</v>
      </c>
    </row>
    <row r="166" ht="36" hidden="1" customHeight="1" spans="1:7">
      <c r="A166" s="397" t="s">
        <v>397</v>
      </c>
      <c r="B166" s="284" t="s">
        <v>144</v>
      </c>
      <c r="C166" s="310">
        <f>SUMIFS('[3]02'!$D:$D,'[3]02'!$A:$A,A166)</f>
        <v>0</v>
      </c>
      <c r="D166" s="310">
        <f>SUMIFS('[3]12'!$D:$D,'[3]12'!$A:$A,A166)</f>
        <v>0</v>
      </c>
      <c r="E166" s="311" t="str">
        <f t="shared" si="8"/>
        <v/>
      </c>
      <c r="F166" s="261" t="str">
        <f t="shared" si="6"/>
        <v>否</v>
      </c>
      <c r="G166" s="144" t="str">
        <f t="shared" si="7"/>
        <v>项</v>
      </c>
    </row>
    <row r="167" ht="36" customHeight="1" spans="1:7">
      <c r="A167" s="397" t="s">
        <v>398</v>
      </c>
      <c r="B167" s="284" t="s">
        <v>399</v>
      </c>
      <c r="C167" s="313">
        <f>SUMIFS('[3]02'!$D:$D,'[3]02'!$A:$A,A167)</f>
        <v>115</v>
      </c>
      <c r="D167" s="313">
        <f>SUMIFS('[3]12'!$D:$D,'[3]12'!$A:$A,A167)</f>
        <v>86</v>
      </c>
      <c r="E167" s="314">
        <f t="shared" si="8"/>
        <v>-0.252</v>
      </c>
      <c r="F167" s="261" t="str">
        <f t="shared" si="6"/>
        <v>是</v>
      </c>
      <c r="G167" s="144" t="str">
        <f t="shared" si="7"/>
        <v>项</v>
      </c>
    </row>
    <row r="168" ht="36" hidden="1" customHeight="1" spans="1:7">
      <c r="A168" s="397" t="s">
        <v>400</v>
      </c>
      <c r="B168" s="284" t="s">
        <v>401</v>
      </c>
      <c r="C168" s="310">
        <f>SUMIFS('[3]02'!$D:$D,'[3]02'!$A:$A,A168)</f>
        <v>0</v>
      </c>
      <c r="D168" s="310">
        <f>SUMIFS('[3]12'!$D:$D,'[3]12'!$A:$A,A168)</f>
        <v>0</v>
      </c>
      <c r="E168" s="311" t="str">
        <f t="shared" si="8"/>
        <v/>
      </c>
      <c r="F168" s="261" t="str">
        <f t="shared" si="6"/>
        <v>否</v>
      </c>
      <c r="G168" s="144" t="str">
        <f t="shared" si="7"/>
        <v>项</v>
      </c>
    </row>
    <row r="169" ht="36" customHeight="1" spans="1:7">
      <c r="A169" s="396" t="s">
        <v>402</v>
      </c>
      <c r="B169" s="280" t="s">
        <v>403</v>
      </c>
      <c r="C169" s="310">
        <f>SUMIFS('[3]02'!$D:$D,'[3]02'!$A:$A,A169)</f>
        <v>59</v>
      </c>
      <c r="D169" s="310">
        <f>SUMIFS('[3]12'!$D:$D,'[3]12'!$A:$A,A169)</f>
        <v>70</v>
      </c>
      <c r="E169" s="311">
        <f t="shared" si="8"/>
        <v>0.186</v>
      </c>
      <c r="F169" s="261" t="str">
        <f t="shared" si="6"/>
        <v>是</v>
      </c>
      <c r="G169" s="144" t="str">
        <f t="shared" si="7"/>
        <v>款</v>
      </c>
    </row>
    <row r="170" ht="36" customHeight="1" spans="1:7">
      <c r="A170" s="397" t="s">
        <v>404</v>
      </c>
      <c r="B170" s="284" t="s">
        <v>140</v>
      </c>
      <c r="C170" s="313">
        <f>SUMIFS('[3]02'!$D:$D,'[3]02'!$A:$A,A170)</f>
        <v>59</v>
      </c>
      <c r="D170" s="313">
        <f>SUMIFS('[3]12'!$D:$D,'[3]12'!$A:$A,A170)</f>
        <v>60</v>
      </c>
      <c r="E170" s="314">
        <f t="shared" si="8"/>
        <v>0.017</v>
      </c>
      <c r="F170" s="261" t="str">
        <f t="shared" si="6"/>
        <v>是</v>
      </c>
      <c r="G170" s="144" t="str">
        <f t="shared" si="7"/>
        <v>项</v>
      </c>
    </row>
    <row r="171" ht="36" hidden="1" customHeight="1" spans="1:7">
      <c r="A171" s="397" t="s">
        <v>405</v>
      </c>
      <c r="B171" s="284" t="s">
        <v>142</v>
      </c>
      <c r="C171" s="310">
        <f>SUMIFS('[3]02'!$D:$D,'[3]02'!$A:$A,A171)</f>
        <v>0</v>
      </c>
      <c r="D171" s="310">
        <f>SUMIFS('[3]12'!$D:$D,'[3]12'!$A:$A,A171)</f>
        <v>0</v>
      </c>
      <c r="E171" s="311" t="str">
        <f t="shared" si="8"/>
        <v/>
      </c>
      <c r="F171" s="261" t="str">
        <f t="shared" si="6"/>
        <v>否</v>
      </c>
      <c r="G171" s="144" t="str">
        <f t="shared" si="7"/>
        <v>项</v>
      </c>
    </row>
    <row r="172" ht="36" hidden="1" customHeight="1" spans="1:7">
      <c r="A172" s="397" t="s">
        <v>406</v>
      </c>
      <c r="B172" s="284" t="s">
        <v>144</v>
      </c>
      <c r="C172" s="310">
        <f>SUMIFS('[3]02'!$D:$D,'[3]02'!$A:$A,A172)</f>
        <v>0</v>
      </c>
      <c r="D172" s="310">
        <f>SUMIFS('[3]12'!$D:$D,'[3]12'!$A:$A,A172)</f>
        <v>0</v>
      </c>
      <c r="E172" s="311" t="str">
        <f t="shared" si="8"/>
        <v/>
      </c>
      <c r="F172" s="261" t="str">
        <f t="shared" si="6"/>
        <v>否</v>
      </c>
      <c r="G172" s="144" t="str">
        <f t="shared" si="7"/>
        <v>项</v>
      </c>
    </row>
    <row r="173" ht="36" hidden="1" customHeight="1" spans="1:7">
      <c r="A173" s="397" t="s">
        <v>407</v>
      </c>
      <c r="B173" s="284" t="s">
        <v>171</v>
      </c>
      <c r="C173" s="310">
        <f>SUMIFS('[3]02'!$D:$D,'[3]02'!$A:$A,A173)</f>
        <v>0</v>
      </c>
      <c r="D173" s="310">
        <f>SUMIFS('[3]12'!$D:$D,'[3]12'!$A:$A,A173)</f>
        <v>0</v>
      </c>
      <c r="E173" s="311" t="str">
        <f t="shared" si="8"/>
        <v/>
      </c>
      <c r="F173" s="261" t="str">
        <f t="shared" si="6"/>
        <v>否</v>
      </c>
      <c r="G173" s="144" t="str">
        <f t="shared" si="7"/>
        <v>项</v>
      </c>
    </row>
    <row r="174" ht="36" hidden="1" customHeight="1" spans="1:7">
      <c r="A174" s="397" t="s">
        <v>408</v>
      </c>
      <c r="B174" s="284" t="s">
        <v>158</v>
      </c>
      <c r="C174" s="310">
        <f>SUMIFS('[3]02'!$D:$D,'[3]02'!$A:$A,A174)</f>
        <v>0</v>
      </c>
      <c r="D174" s="310">
        <f>SUMIFS('[3]12'!$D:$D,'[3]12'!$A:$A,A174)</f>
        <v>0</v>
      </c>
      <c r="E174" s="311" t="str">
        <f t="shared" si="8"/>
        <v/>
      </c>
      <c r="F174" s="261" t="str">
        <f t="shared" si="6"/>
        <v>否</v>
      </c>
      <c r="G174" s="144" t="str">
        <f t="shared" si="7"/>
        <v>项</v>
      </c>
    </row>
    <row r="175" ht="36" customHeight="1" spans="1:7">
      <c r="A175" s="397" t="s">
        <v>409</v>
      </c>
      <c r="B175" s="284" t="s">
        <v>410</v>
      </c>
      <c r="C175" s="313">
        <f>SUMIFS('[3]02'!$D:$D,'[3]02'!$A:$A,A175)</f>
        <v>0</v>
      </c>
      <c r="D175" s="313">
        <f>SUMIFS('[3]12'!$D:$D,'[3]12'!$A:$A,A175)</f>
        <v>10</v>
      </c>
      <c r="E175" s="314" t="str">
        <f t="shared" si="8"/>
        <v/>
      </c>
      <c r="F175" s="261" t="str">
        <f t="shared" si="6"/>
        <v>是</v>
      </c>
      <c r="G175" s="144" t="str">
        <f t="shared" si="7"/>
        <v>项</v>
      </c>
    </row>
    <row r="176" ht="36" customHeight="1" spans="1:7">
      <c r="A176" s="396" t="s">
        <v>411</v>
      </c>
      <c r="B176" s="280" t="s">
        <v>412</v>
      </c>
      <c r="C176" s="310">
        <f>SUMIFS('[3]02'!$D:$D,'[3]02'!$A:$A,A176)</f>
        <v>305</v>
      </c>
      <c r="D176" s="310">
        <f>SUMIFS('[3]12'!$D:$D,'[3]12'!$A:$A,A176)</f>
        <v>274</v>
      </c>
      <c r="E176" s="311">
        <f t="shared" si="8"/>
        <v>-0.102</v>
      </c>
      <c r="F176" s="261" t="str">
        <f t="shared" si="6"/>
        <v>是</v>
      </c>
      <c r="G176" s="144" t="str">
        <f t="shared" si="7"/>
        <v>款</v>
      </c>
    </row>
    <row r="177" ht="36" customHeight="1" spans="1:7">
      <c r="A177" s="397" t="s">
        <v>413</v>
      </c>
      <c r="B177" s="284" t="s">
        <v>140</v>
      </c>
      <c r="C177" s="313">
        <f>SUMIFS('[3]02'!$D:$D,'[3]02'!$A:$A,A177)</f>
        <v>286</v>
      </c>
      <c r="D177" s="313">
        <f>SUMIFS('[3]12'!$D:$D,'[3]12'!$A:$A,A177)</f>
        <v>252</v>
      </c>
      <c r="E177" s="314">
        <f t="shared" si="8"/>
        <v>-0.119</v>
      </c>
      <c r="F177" s="261" t="str">
        <f t="shared" si="6"/>
        <v>是</v>
      </c>
      <c r="G177" s="144" t="str">
        <f t="shared" si="7"/>
        <v>项</v>
      </c>
    </row>
    <row r="178" ht="36" customHeight="1" spans="1:7">
      <c r="A178" s="397" t="s">
        <v>414</v>
      </c>
      <c r="B178" s="284" t="s">
        <v>142</v>
      </c>
      <c r="C178" s="313">
        <f>SUMIFS('[3]02'!$D:$D,'[3]02'!$A:$A,A178)</f>
        <v>5</v>
      </c>
      <c r="D178" s="313">
        <f>SUMIFS('[3]12'!$D:$D,'[3]12'!$A:$A,A178)</f>
        <v>1</v>
      </c>
      <c r="E178" s="314">
        <f t="shared" si="8"/>
        <v>-0.8</v>
      </c>
      <c r="F178" s="261" t="str">
        <f t="shared" si="6"/>
        <v>是</v>
      </c>
      <c r="G178" s="144" t="str">
        <f t="shared" si="7"/>
        <v>项</v>
      </c>
    </row>
    <row r="179" ht="36" hidden="1" customHeight="1" spans="1:7">
      <c r="A179" s="397" t="s">
        <v>415</v>
      </c>
      <c r="B179" s="284" t="s">
        <v>144</v>
      </c>
      <c r="C179" s="310">
        <f>SUMIFS('[3]02'!$D:$D,'[3]02'!$A:$A,A179)</f>
        <v>0</v>
      </c>
      <c r="D179" s="310">
        <f>SUMIFS('[3]12'!$D:$D,'[3]12'!$A:$A,A179)</f>
        <v>0</v>
      </c>
      <c r="E179" s="311" t="str">
        <f t="shared" si="8"/>
        <v/>
      </c>
      <c r="F179" s="261" t="str">
        <f t="shared" si="6"/>
        <v>否</v>
      </c>
      <c r="G179" s="144" t="str">
        <f t="shared" si="7"/>
        <v>项</v>
      </c>
    </row>
    <row r="180" ht="36" hidden="1" customHeight="1" spans="1:7">
      <c r="A180" s="397">
        <v>2012906</v>
      </c>
      <c r="B180" s="284" t="s">
        <v>416</v>
      </c>
      <c r="C180" s="310">
        <f>SUMIFS('[3]02'!$D:$D,'[3]02'!$A:$A,A180)</f>
        <v>0</v>
      </c>
      <c r="D180" s="310">
        <f>SUMIFS('[3]12'!$D:$D,'[3]12'!$A:$A,A180)</f>
        <v>0</v>
      </c>
      <c r="E180" s="311" t="str">
        <f t="shared" si="8"/>
        <v/>
      </c>
      <c r="F180" s="261" t="str">
        <f t="shared" si="6"/>
        <v>否</v>
      </c>
      <c r="G180" s="144" t="str">
        <f t="shared" si="7"/>
        <v>项</v>
      </c>
    </row>
    <row r="181" ht="36" hidden="1" customHeight="1" spans="1:7">
      <c r="A181" s="397" t="s">
        <v>417</v>
      </c>
      <c r="B181" s="284" t="s">
        <v>158</v>
      </c>
      <c r="C181" s="310">
        <f>SUMIFS('[3]02'!$D:$D,'[3]02'!$A:$A,A181)</f>
        <v>0</v>
      </c>
      <c r="D181" s="310">
        <f>SUMIFS('[3]12'!$D:$D,'[3]12'!$A:$A,A181)</f>
        <v>0</v>
      </c>
      <c r="E181" s="311" t="str">
        <f t="shared" si="8"/>
        <v/>
      </c>
      <c r="F181" s="261" t="str">
        <f t="shared" si="6"/>
        <v>否</v>
      </c>
      <c r="G181" s="144" t="str">
        <f t="shared" si="7"/>
        <v>项</v>
      </c>
    </row>
    <row r="182" ht="36" customHeight="1" spans="1:7">
      <c r="A182" s="397" t="s">
        <v>418</v>
      </c>
      <c r="B182" s="284" t="s">
        <v>419</v>
      </c>
      <c r="C182" s="313">
        <f>SUMIFS('[3]02'!$D:$D,'[3]02'!$A:$A,A182)</f>
        <v>14</v>
      </c>
      <c r="D182" s="313">
        <f>SUMIFS('[3]12'!$D:$D,'[3]12'!$A:$A,A182)</f>
        <v>21</v>
      </c>
      <c r="E182" s="314">
        <f t="shared" si="8"/>
        <v>0.5</v>
      </c>
      <c r="F182" s="261" t="str">
        <f t="shared" si="6"/>
        <v>是</v>
      </c>
      <c r="G182" s="144" t="str">
        <f t="shared" si="7"/>
        <v>项</v>
      </c>
    </row>
    <row r="183" ht="36" customHeight="1" spans="1:7">
      <c r="A183" s="396" t="s">
        <v>420</v>
      </c>
      <c r="B183" s="280" t="s">
        <v>421</v>
      </c>
      <c r="C183" s="310">
        <f>SUMIFS('[3]02'!$D:$D,'[3]02'!$A:$A,A183)</f>
        <v>1620</v>
      </c>
      <c r="D183" s="310">
        <f>SUMIFS('[3]12'!$D:$D,'[3]12'!$A:$A,A183)</f>
        <v>1471</v>
      </c>
      <c r="E183" s="311">
        <f t="shared" si="8"/>
        <v>-0.092</v>
      </c>
      <c r="F183" s="261" t="str">
        <f t="shared" si="6"/>
        <v>是</v>
      </c>
      <c r="G183" s="144" t="str">
        <f t="shared" si="7"/>
        <v>款</v>
      </c>
    </row>
    <row r="184" ht="36" customHeight="1" spans="1:7">
      <c r="A184" s="397" t="s">
        <v>422</v>
      </c>
      <c r="B184" s="284" t="s">
        <v>140</v>
      </c>
      <c r="C184" s="313">
        <f>SUMIFS('[3]02'!$D:$D,'[3]02'!$A:$A,A184)</f>
        <v>588</v>
      </c>
      <c r="D184" s="313">
        <f>SUMIFS('[3]12'!$D:$D,'[3]12'!$A:$A,A184)</f>
        <v>549</v>
      </c>
      <c r="E184" s="314">
        <f t="shared" si="8"/>
        <v>-0.066</v>
      </c>
      <c r="F184" s="261" t="str">
        <f t="shared" si="6"/>
        <v>是</v>
      </c>
      <c r="G184" s="144" t="str">
        <f t="shared" si="7"/>
        <v>项</v>
      </c>
    </row>
    <row r="185" ht="36" customHeight="1" spans="1:7">
      <c r="A185" s="397" t="s">
        <v>423</v>
      </c>
      <c r="B185" s="284" t="s">
        <v>142</v>
      </c>
      <c r="C185" s="313">
        <f>SUMIFS('[3]02'!$D:$D,'[3]02'!$A:$A,A185)</f>
        <v>134</v>
      </c>
      <c r="D185" s="313">
        <f>SUMIFS('[3]12'!$D:$D,'[3]12'!$A:$A,A185)</f>
        <v>60</v>
      </c>
      <c r="E185" s="314">
        <f t="shared" si="8"/>
        <v>-0.552</v>
      </c>
      <c r="F185" s="261" t="str">
        <f t="shared" si="6"/>
        <v>是</v>
      </c>
      <c r="G185" s="144" t="str">
        <f t="shared" si="7"/>
        <v>项</v>
      </c>
    </row>
    <row r="186" ht="36" hidden="1" customHeight="1" spans="1:7">
      <c r="A186" s="397" t="s">
        <v>424</v>
      </c>
      <c r="B186" s="284" t="s">
        <v>144</v>
      </c>
      <c r="C186" s="310">
        <f>SUMIFS('[3]02'!$D:$D,'[3]02'!$A:$A,A186)</f>
        <v>0</v>
      </c>
      <c r="D186" s="310">
        <f>SUMIFS('[3]12'!$D:$D,'[3]12'!$A:$A,A186)</f>
        <v>0</v>
      </c>
      <c r="E186" s="311" t="str">
        <f t="shared" si="8"/>
        <v/>
      </c>
      <c r="F186" s="261" t="str">
        <f t="shared" si="6"/>
        <v>否</v>
      </c>
      <c r="G186" s="144" t="str">
        <f t="shared" si="7"/>
        <v>项</v>
      </c>
    </row>
    <row r="187" ht="36" customHeight="1" spans="1:7">
      <c r="A187" s="397" t="s">
        <v>425</v>
      </c>
      <c r="B187" s="284" t="s">
        <v>426</v>
      </c>
      <c r="C187" s="313">
        <f>SUMIFS('[3]02'!$D:$D,'[3]02'!$A:$A,A187)</f>
        <v>77</v>
      </c>
      <c r="D187" s="313">
        <f>SUMIFS('[3]12'!$D:$D,'[3]12'!$A:$A,A187)</f>
        <v>30</v>
      </c>
      <c r="E187" s="314">
        <f t="shared" si="8"/>
        <v>-0.61</v>
      </c>
      <c r="F187" s="261" t="str">
        <f t="shared" si="6"/>
        <v>是</v>
      </c>
      <c r="G187" s="144" t="str">
        <f t="shared" si="7"/>
        <v>项</v>
      </c>
    </row>
    <row r="188" ht="36" customHeight="1" spans="1:7">
      <c r="A188" s="397" t="s">
        <v>427</v>
      </c>
      <c r="B188" s="284" t="s">
        <v>158</v>
      </c>
      <c r="C188" s="313">
        <f>SUMIFS('[3]02'!$D:$D,'[3]02'!$A:$A,A188)</f>
        <v>596</v>
      </c>
      <c r="D188" s="313">
        <f>SUMIFS('[3]12'!$D:$D,'[3]12'!$A:$A,A188)</f>
        <v>593</v>
      </c>
      <c r="E188" s="314">
        <f t="shared" si="8"/>
        <v>-0.005</v>
      </c>
      <c r="F188" s="261" t="str">
        <f t="shared" si="6"/>
        <v>是</v>
      </c>
      <c r="G188" s="144" t="str">
        <f t="shared" si="7"/>
        <v>项</v>
      </c>
    </row>
    <row r="189" ht="36" customHeight="1" spans="1:7">
      <c r="A189" s="397" t="s">
        <v>428</v>
      </c>
      <c r="B189" s="284" t="s">
        <v>429</v>
      </c>
      <c r="C189" s="313">
        <f>SUMIFS('[3]02'!$D:$D,'[3]02'!$A:$A,A189)</f>
        <v>225</v>
      </c>
      <c r="D189" s="313">
        <f>SUMIFS('[3]12'!$D:$D,'[3]12'!$A:$A,A189)</f>
        <v>240</v>
      </c>
      <c r="E189" s="314">
        <f t="shared" si="8"/>
        <v>0.067</v>
      </c>
      <c r="F189" s="261" t="str">
        <f t="shared" si="6"/>
        <v>是</v>
      </c>
      <c r="G189" s="144" t="str">
        <f t="shared" si="7"/>
        <v>项</v>
      </c>
    </row>
    <row r="190" ht="36" customHeight="1" spans="1:7">
      <c r="A190" s="396" t="s">
        <v>430</v>
      </c>
      <c r="B190" s="280" t="s">
        <v>431</v>
      </c>
      <c r="C190" s="310">
        <f>SUMIFS('[3]02'!$D:$D,'[3]02'!$A:$A,A190)</f>
        <v>768</v>
      </c>
      <c r="D190" s="310">
        <f>SUMIFS('[3]12'!$D:$D,'[3]12'!$A:$A,A190)</f>
        <v>943</v>
      </c>
      <c r="E190" s="311">
        <f t="shared" si="8"/>
        <v>0.228</v>
      </c>
      <c r="F190" s="261" t="str">
        <f t="shared" si="6"/>
        <v>是</v>
      </c>
      <c r="G190" s="144" t="str">
        <f t="shared" si="7"/>
        <v>款</v>
      </c>
    </row>
    <row r="191" ht="36" customHeight="1" spans="1:7">
      <c r="A191" s="397" t="s">
        <v>432</v>
      </c>
      <c r="B191" s="284" t="s">
        <v>140</v>
      </c>
      <c r="C191" s="313">
        <f>SUMIFS('[3]02'!$D:$D,'[3]02'!$A:$A,A191)</f>
        <v>472</v>
      </c>
      <c r="D191" s="313">
        <f>SUMIFS('[3]12'!$D:$D,'[3]12'!$A:$A,A191)</f>
        <v>411</v>
      </c>
      <c r="E191" s="314">
        <f t="shared" si="8"/>
        <v>-0.129</v>
      </c>
      <c r="F191" s="261" t="str">
        <f t="shared" si="6"/>
        <v>是</v>
      </c>
      <c r="G191" s="144" t="str">
        <f t="shared" si="7"/>
        <v>项</v>
      </c>
    </row>
    <row r="192" ht="36" customHeight="1" spans="1:7">
      <c r="A192" s="397" t="s">
        <v>433</v>
      </c>
      <c r="B192" s="284" t="s">
        <v>142</v>
      </c>
      <c r="C192" s="313">
        <f>SUMIFS('[3]02'!$D:$D,'[3]02'!$A:$A,A192)</f>
        <v>296</v>
      </c>
      <c r="D192" s="313">
        <f>SUMIFS('[3]12'!$D:$D,'[3]12'!$A:$A,A192)</f>
        <v>532</v>
      </c>
      <c r="E192" s="314">
        <f t="shared" si="8"/>
        <v>0.797</v>
      </c>
      <c r="F192" s="261" t="str">
        <f t="shared" si="6"/>
        <v>是</v>
      </c>
      <c r="G192" s="144" t="str">
        <f t="shared" si="7"/>
        <v>项</v>
      </c>
    </row>
    <row r="193" ht="36" hidden="1" customHeight="1" spans="1:7">
      <c r="A193" s="397" t="s">
        <v>434</v>
      </c>
      <c r="B193" s="284" t="s">
        <v>144</v>
      </c>
      <c r="C193" s="310">
        <f>SUMIFS('[3]02'!$D:$D,'[3]02'!$A:$A,A193)</f>
        <v>0</v>
      </c>
      <c r="D193" s="310">
        <f>SUMIFS('[3]12'!$D:$D,'[3]12'!$A:$A,A193)</f>
        <v>0</v>
      </c>
      <c r="E193" s="311" t="str">
        <f t="shared" si="8"/>
        <v/>
      </c>
      <c r="F193" s="261" t="str">
        <f t="shared" si="6"/>
        <v>否</v>
      </c>
      <c r="G193" s="144" t="str">
        <f t="shared" si="7"/>
        <v>项</v>
      </c>
    </row>
    <row r="194" ht="36" hidden="1" customHeight="1" spans="1:7">
      <c r="A194" s="397" t="s">
        <v>435</v>
      </c>
      <c r="B194" s="284" t="s">
        <v>436</v>
      </c>
      <c r="C194" s="310">
        <f>SUMIFS('[3]02'!$D:$D,'[3]02'!$A:$A,A194)</f>
        <v>0</v>
      </c>
      <c r="D194" s="310">
        <f>SUMIFS('[3]12'!$D:$D,'[3]12'!$A:$A,A194)</f>
        <v>0</v>
      </c>
      <c r="E194" s="311" t="str">
        <f t="shared" si="8"/>
        <v/>
      </c>
      <c r="F194" s="261" t="str">
        <f t="shared" si="6"/>
        <v>否</v>
      </c>
      <c r="G194" s="144" t="str">
        <f t="shared" si="7"/>
        <v>项</v>
      </c>
    </row>
    <row r="195" ht="36" hidden="1" customHeight="1" spans="1:7">
      <c r="A195" s="397" t="s">
        <v>437</v>
      </c>
      <c r="B195" s="284" t="s">
        <v>158</v>
      </c>
      <c r="C195" s="310">
        <f>SUMIFS('[3]02'!$D:$D,'[3]02'!$A:$A,A195)</f>
        <v>0</v>
      </c>
      <c r="D195" s="310">
        <f>SUMIFS('[3]12'!$D:$D,'[3]12'!$A:$A,A195)</f>
        <v>0</v>
      </c>
      <c r="E195" s="311" t="str">
        <f t="shared" si="8"/>
        <v/>
      </c>
      <c r="F195" s="261" t="str">
        <f t="shared" si="6"/>
        <v>否</v>
      </c>
      <c r="G195" s="144" t="str">
        <f t="shared" si="7"/>
        <v>项</v>
      </c>
    </row>
    <row r="196" ht="36" hidden="1" customHeight="1" spans="1:7">
      <c r="A196" s="397" t="s">
        <v>438</v>
      </c>
      <c r="B196" s="284" t="s">
        <v>439</v>
      </c>
      <c r="C196" s="310">
        <f>SUMIFS('[3]02'!$D:$D,'[3]02'!$A:$A,A196)</f>
        <v>0</v>
      </c>
      <c r="D196" s="310">
        <f>SUMIFS('[3]12'!$D:$D,'[3]12'!$A:$A,A196)</f>
        <v>0</v>
      </c>
      <c r="E196" s="311" t="str">
        <f t="shared" si="8"/>
        <v/>
      </c>
      <c r="F196" s="261" t="str">
        <f t="shared" ref="F196:F259" si="9">IF(LEN(A196)=3,"是",IF(B196&lt;&gt;"",IF(SUM(C196:D196)&lt;&gt;0,"是","否"),"是"))</f>
        <v>否</v>
      </c>
      <c r="G196" s="144" t="str">
        <f t="shared" ref="G196:G259" si="10">IF(LEN(A196)=3,"类",IF(LEN(A196)=5,"款","项"))</f>
        <v>项</v>
      </c>
    </row>
    <row r="197" ht="36" customHeight="1" spans="1:7">
      <c r="A197" s="396" t="s">
        <v>440</v>
      </c>
      <c r="B197" s="280" t="s">
        <v>441</v>
      </c>
      <c r="C197" s="310">
        <f>SUMIFS('[3]02'!$D:$D,'[3]02'!$A:$A,A197)</f>
        <v>311</v>
      </c>
      <c r="D197" s="310">
        <f>SUMIFS('[3]12'!$D:$D,'[3]12'!$A:$A,A197)</f>
        <v>326</v>
      </c>
      <c r="E197" s="311">
        <f t="shared" ref="E197:E260" si="11">IF(C197&gt;0,D197/C197-1,IF(C197&lt;0,-(D197/C197-1),""))</f>
        <v>0.048</v>
      </c>
      <c r="F197" s="261" t="str">
        <f t="shared" si="9"/>
        <v>是</v>
      </c>
      <c r="G197" s="144" t="str">
        <f t="shared" si="10"/>
        <v>款</v>
      </c>
    </row>
    <row r="198" ht="36" customHeight="1" spans="1:7">
      <c r="A198" s="397" t="s">
        <v>442</v>
      </c>
      <c r="B198" s="284" t="s">
        <v>140</v>
      </c>
      <c r="C198" s="313">
        <f>SUMIFS('[3]02'!$D:$D,'[3]02'!$A:$A,A198)</f>
        <v>283</v>
      </c>
      <c r="D198" s="313">
        <f>SUMIFS('[3]12'!$D:$D,'[3]12'!$A:$A,A198)</f>
        <v>241</v>
      </c>
      <c r="E198" s="314">
        <f t="shared" si="11"/>
        <v>-0.148</v>
      </c>
      <c r="F198" s="261" t="str">
        <f t="shared" si="9"/>
        <v>是</v>
      </c>
      <c r="G198" s="144" t="str">
        <f t="shared" si="10"/>
        <v>项</v>
      </c>
    </row>
    <row r="199" ht="36" customHeight="1" spans="1:7">
      <c r="A199" s="397" t="s">
        <v>443</v>
      </c>
      <c r="B199" s="284" t="s">
        <v>142</v>
      </c>
      <c r="C199" s="313">
        <f>SUMIFS('[3]02'!$D:$D,'[3]02'!$A:$A,A199)</f>
        <v>12</v>
      </c>
      <c r="D199" s="313">
        <f>SUMIFS('[3]12'!$D:$D,'[3]12'!$A:$A,A199)</f>
        <v>69</v>
      </c>
      <c r="E199" s="314">
        <f t="shared" si="11"/>
        <v>4.75</v>
      </c>
      <c r="F199" s="261" t="str">
        <f t="shared" si="9"/>
        <v>是</v>
      </c>
      <c r="G199" s="144" t="str">
        <f t="shared" si="10"/>
        <v>项</v>
      </c>
    </row>
    <row r="200" ht="36" hidden="1" customHeight="1" spans="1:7">
      <c r="A200" s="397" t="s">
        <v>444</v>
      </c>
      <c r="B200" s="284" t="s">
        <v>144</v>
      </c>
      <c r="C200" s="310">
        <f>SUMIFS('[3]02'!$D:$D,'[3]02'!$A:$A,A200)</f>
        <v>0</v>
      </c>
      <c r="D200" s="310">
        <f>SUMIFS('[3]12'!$D:$D,'[3]12'!$A:$A,A200)</f>
        <v>0</v>
      </c>
      <c r="E200" s="311" t="str">
        <f t="shared" si="11"/>
        <v/>
      </c>
      <c r="F200" s="261" t="str">
        <f t="shared" si="9"/>
        <v>否</v>
      </c>
      <c r="G200" s="144" t="str">
        <f t="shared" si="10"/>
        <v>项</v>
      </c>
    </row>
    <row r="201" ht="36" customHeight="1" spans="1:7">
      <c r="A201" s="397" t="s">
        <v>445</v>
      </c>
      <c r="B201" s="284" t="s">
        <v>446</v>
      </c>
      <c r="C201" s="313">
        <f>SUMIFS('[3]02'!$D:$D,'[3]02'!$A:$A,A201)</f>
        <v>5</v>
      </c>
      <c r="D201" s="313">
        <f>SUMIFS('[3]12'!$D:$D,'[3]12'!$A:$A,A201)</f>
        <v>5</v>
      </c>
      <c r="E201" s="314">
        <f t="shared" si="11"/>
        <v>0</v>
      </c>
      <c r="F201" s="261" t="str">
        <f t="shared" si="9"/>
        <v>是</v>
      </c>
      <c r="G201" s="144" t="str">
        <f t="shared" si="10"/>
        <v>项</v>
      </c>
    </row>
    <row r="202" ht="36" hidden="1" customHeight="1" spans="1:7">
      <c r="A202" s="397" t="s">
        <v>447</v>
      </c>
      <c r="B202" s="284" t="s">
        <v>158</v>
      </c>
      <c r="C202" s="310">
        <f>SUMIFS('[3]02'!$D:$D,'[3]02'!$A:$A,A202)</f>
        <v>0</v>
      </c>
      <c r="D202" s="310">
        <f>SUMIFS('[3]12'!$D:$D,'[3]12'!$A:$A,A202)</f>
        <v>0</v>
      </c>
      <c r="E202" s="311" t="str">
        <f t="shared" si="11"/>
        <v/>
      </c>
      <c r="F202" s="261" t="str">
        <f t="shared" si="9"/>
        <v>否</v>
      </c>
      <c r="G202" s="144" t="str">
        <f t="shared" si="10"/>
        <v>项</v>
      </c>
    </row>
    <row r="203" ht="36" customHeight="1" spans="1:7">
      <c r="A203" s="397" t="s">
        <v>448</v>
      </c>
      <c r="B203" s="284" t="s">
        <v>449</v>
      </c>
      <c r="C203" s="313">
        <f>SUMIFS('[3]02'!$D:$D,'[3]02'!$A:$A,A203)</f>
        <v>11</v>
      </c>
      <c r="D203" s="313">
        <f>SUMIFS('[3]12'!$D:$D,'[3]12'!$A:$A,A203)</f>
        <v>11</v>
      </c>
      <c r="E203" s="314">
        <f t="shared" si="11"/>
        <v>0</v>
      </c>
      <c r="F203" s="261" t="str">
        <f t="shared" si="9"/>
        <v>是</v>
      </c>
      <c r="G203" s="144" t="str">
        <f t="shared" si="10"/>
        <v>项</v>
      </c>
    </row>
    <row r="204" ht="36" customHeight="1" spans="1:7">
      <c r="A204" s="396" t="s">
        <v>450</v>
      </c>
      <c r="B204" s="280" t="s">
        <v>451</v>
      </c>
      <c r="C204" s="310">
        <f>SUMIFS('[3]02'!$D:$D,'[3]02'!$A:$A,A204)</f>
        <v>233</v>
      </c>
      <c r="D204" s="310">
        <f>SUMIFS('[3]12'!$D:$D,'[3]12'!$A:$A,A204)</f>
        <v>710</v>
      </c>
      <c r="E204" s="311">
        <f t="shared" si="11"/>
        <v>2.047</v>
      </c>
      <c r="F204" s="261" t="str">
        <f t="shared" si="9"/>
        <v>是</v>
      </c>
      <c r="G204" s="144" t="str">
        <f t="shared" si="10"/>
        <v>款</v>
      </c>
    </row>
    <row r="205" ht="36" customHeight="1" spans="1:7">
      <c r="A205" s="397" t="s">
        <v>452</v>
      </c>
      <c r="B205" s="284" t="s">
        <v>140</v>
      </c>
      <c r="C205" s="313">
        <f>SUMIFS('[3]02'!$D:$D,'[3]02'!$A:$A,A205)</f>
        <v>228</v>
      </c>
      <c r="D205" s="313">
        <f>SUMIFS('[3]12'!$D:$D,'[3]12'!$A:$A,A205)</f>
        <v>205</v>
      </c>
      <c r="E205" s="314">
        <f t="shared" si="11"/>
        <v>-0.101</v>
      </c>
      <c r="F205" s="261" t="str">
        <f t="shared" si="9"/>
        <v>是</v>
      </c>
      <c r="G205" s="144" t="str">
        <f t="shared" si="10"/>
        <v>项</v>
      </c>
    </row>
    <row r="206" ht="36" hidden="1" customHeight="1" spans="1:7">
      <c r="A206" s="397" t="s">
        <v>453</v>
      </c>
      <c r="B206" s="284" t="s">
        <v>142</v>
      </c>
      <c r="C206" s="310">
        <f>SUMIFS('[3]02'!$D:$D,'[3]02'!$A:$A,A206)</f>
        <v>0</v>
      </c>
      <c r="D206" s="310">
        <f>SUMIFS('[3]12'!$D:$D,'[3]12'!$A:$A,A206)</f>
        <v>0</v>
      </c>
      <c r="E206" s="311" t="str">
        <f t="shared" si="11"/>
        <v/>
      </c>
      <c r="F206" s="261" t="str">
        <f t="shared" si="9"/>
        <v>否</v>
      </c>
      <c r="G206" s="144" t="str">
        <f t="shared" si="10"/>
        <v>项</v>
      </c>
    </row>
    <row r="207" ht="36" hidden="1" customHeight="1" spans="1:7">
      <c r="A207" s="397" t="s">
        <v>454</v>
      </c>
      <c r="B207" s="284" t="s">
        <v>144</v>
      </c>
      <c r="C207" s="310">
        <f>SUMIFS('[3]02'!$D:$D,'[3]02'!$A:$A,A207)</f>
        <v>0</v>
      </c>
      <c r="D207" s="310">
        <f>SUMIFS('[3]12'!$D:$D,'[3]12'!$A:$A,A207)</f>
        <v>0</v>
      </c>
      <c r="E207" s="311" t="str">
        <f t="shared" si="11"/>
        <v/>
      </c>
      <c r="F207" s="261" t="str">
        <f t="shared" si="9"/>
        <v>否</v>
      </c>
      <c r="G207" s="144" t="str">
        <f t="shared" si="10"/>
        <v>项</v>
      </c>
    </row>
    <row r="208" ht="36" customHeight="1" spans="1:7">
      <c r="A208" s="397" t="s">
        <v>455</v>
      </c>
      <c r="B208" s="284" t="s">
        <v>456</v>
      </c>
      <c r="C208" s="313">
        <f>SUMIFS('[3]02'!$D:$D,'[3]02'!$A:$A,A208)</f>
        <v>0</v>
      </c>
      <c r="D208" s="313">
        <f>SUMIFS('[3]12'!$D:$D,'[3]12'!$A:$A,A208)</f>
        <v>500</v>
      </c>
      <c r="E208" s="314" t="str">
        <f t="shared" si="11"/>
        <v/>
      </c>
      <c r="F208" s="261" t="str">
        <f t="shared" si="9"/>
        <v>是</v>
      </c>
      <c r="G208" s="144" t="str">
        <f t="shared" si="10"/>
        <v>项</v>
      </c>
    </row>
    <row r="209" ht="36" hidden="1" customHeight="1" spans="1:7">
      <c r="A209" s="397" t="s">
        <v>457</v>
      </c>
      <c r="B209" s="284" t="s">
        <v>458</v>
      </c>
      <c r="C209" s="310">
        <f>SUMIFS('[3]02'!$D:$D,'[3]02'!$A:$A,A209)</f>
        <v>0</v>
      </c>
      <c r="D209" s="310">
        <f>SUMIFS('[3]12'!$D:$D,'[3]12'!$A:$A,A209)</f>
        <v>0</v>
      </c>
      <c r="E209" s="311" t="str">
        <f t="shared" si="11"/>
        <v/>
      </c>
      <c r="F209" s="261" t="str">
        <f t="shared" si="9"/>
        <v>否</v>
      </c>
      <c r="G209" s="144" t="str">
        <f t="shared" si="10"/>
        <v>项</v>
      </c>
    </row>
    <row r="210" ht="36" hidden="1" customHeight="1" spans="1:7">
      <c r="A210" s="397" t="s">
        <v>459</v>
      </c>
      <c r="B210" s="284" t="s">
        <v>158</v>
      </c>
      <c r="C210" s="310">
        <f>SUMIFS('[3]02'!$D:$D,'[3]02'!$A:$A,A210)</f>
        <v>0</v>
      </c>
      <c r="D210" s="310">
        <f>SUMIFS('[3]12'!$D:$D,'[3]12'!$A:$A,A210)</f>
        <v>0</v>
      </c>
      <c r="E210" s="311" t="str">
        <f t="shared" si="11"/>
        <v/>
      </c>
      <c r="F210" s="261" t="str">
        <f t="shared" si="9"/>
        <v>否</v>
      </c>
      <c r="G210" s="144" t="str">
        <f t="shared" si="10"/>
        <v>项</v>
      </c>
    </row>
    <row r="211" ht="36" customHeight="1" spans="1:7">
      <c r="A211" s="397" t="s">
        <v>460</v>
      </c>
      <c r="B211" s="284" t="s">
        <v>461</v>
      </c>
      <c r="C211" s="313">
        <f>SUMIFS('[3]02'!$D:$D,'[3]02'!$A:$A,A211)</f>
        <v>5</v>
      </c>
      <c r="D211" s="313">
        <f>SUMIFS('[3]12'!$D:$D,'[3]12'!$A:$A,A211)</f>
        <v>5</v>
      </c>
      <c r="E211" s="314">
        <f t="shared" si="11"/>
        <v>0</v>
      </c>
      <c r="F211" s="261" t="str">
        <f t="shared" si="9"/>
        <v>是</v>
      </c>
      <c r="G211" s="144" t="str">
        <f t="shared" si="10"/>
        <v>项</v>
      </c>
    </row>
    <row r="212" ht="36" hidden="1" customHeight="1" spans="1:7">
      <c r="A212" s="396" t="s">
        <v>462</v>
      </c>
      <c r="B212" s="280" t="s">
        <v>463</v>
      </c>
      <c r="C212" s="310">
        <f>SUMIFS('[3]02'!$D:$D,'[3]02'!$A:$A,A212)</f>
        <v>0</v>
      </c>
      <c r="D212" s="310">
        <f>SUMIFS('[3]12'!$D:$D,'[3]12'!$A:$A,A212)</f>
        <v>0</v>
      </c>
      <c r="E212" s="311" t="str">
        <f t="shared" si="11"/>
        <v/>
      </c>
      <c r="F212" s="261" t="str">
        <f t="shared" si="9"/>
        <v>否</v>
      </c>
      <c r="G212" s="144" t="str">
        <f t="shared" si="10"/>
        <v>款</v>
      </c>
    </row>
    <row r="213" ht="36" hidden="1" customHeight="1" spans="1:7">
      <c r="A213" s="397" t="s">
        <v>464</v>
      </c>
      <c r="B213" s="284" t="s">
        <v>140</v>
      </c>
      <c r="C213" s="310">
        <f>SUMIFS('[3]02'!$D:$D,'[3]02'!$A:$A,A213)</f>
        <v>0</v>
      </c>
      <c r="D213" s="310">
        <f>SUMIFS('[3]12'!$D:$D,'[3]12'!$A:$A,A213)</f>
        <v>0</v>
      </c>
      <c r="E213" s="311" t="str">
        <f t="shared" si="11"/>
        <v/>
      </c>
      <c r="F213" s="261" t="str">
        <f t="shared" si="9"/>
        <v>否</v>
      </c>
      <c r="G213" s="144" t="str">
        <f t="shared" si="10"/>
        <v>项</v>
      </c>
    </row>
    <row r="214" ht="36" hidden="1" customHeight="1" spans="1:7">
      <c r="A214" s="397" t="s">
        <v>465</v>
      </c>
      <c r="B214" s="284" t="s">
        <v>142</v>
      </c>
      <c r="C214" s="310">
        <f>SUMIFS('[3]02'!$D:$D,'[3]02'!$A:$A,A214)</f>
        <v>0</v>
      </c>
      <c r="D214" s="310">
        <f>SUMIFS('[3]12'!$D:$D,'[3]12'!$A:$A,A214)</f>
        <v>0</v>
      </c>
      <c r="E214" s="311" t="str">
        <f t="shared" si="11"/>
        <v/>
      </c>
      <c r="F214" s="261" t="str">
        <f t="shared" si="9"/>
        <v>否</v>
      </c>
      <c r="G214" s="144" t="str">
        <f t="shared" si="10"/>
        <v>项</v>
      </c>
    </row>
    <row r="215" ht="36" hidden="1" customHeight="1" spans="1:7">
      <c r="A215" s="397" t="s">
        <v>466</v>
      </c>
      <c r="B215" s="284" t="s">
        <v>144</v>
      </c>
      <c r="C215" s="310">
        <f>SUMIFS('[3]02'!$D:$D,'[3]02'!$A:$A,A215)</f>
        <v>0</v>
      </c>
      <c r="D215" s="310">
        <f>SUMIFS('[3]12'!$D:$D,'[3]12'!$A:$A,A215)</f>
        <v>0</v>
      </c>
      <c r="E215" s="311" t="str">
        <f t="shared" si="11"/>
        <v/>
      </c>
      <c r="F215" s="261" t="str">
        <f t="shared" si="9"/>
        <v>否</v>
      </c>
      <c r="G215" s="144" t="str">
        <f t="shared" si="10"/>
        <v>项</v>
      </c>
    </row>
    <row r="216" ht="36" hidden="1" customHeight="1" spans="1:7">
      <c r="A216" s="397" t="s">
        <v>467</v>
      </c>
      <c r="B216" s="284" t="s">
        <v>158</v>
      </c>
      <c r="C216" s="310">
        <f>SUMIFS('[3]02'!$D:$D,'[3]02'!$A:$A,A216)</f>
        <v>0</v>
      </c>
      <c r="D216" s="310">
        <f>SUMIFS('[3]12'!$D:$D,'[3]12'!$A:$A,A216)</f>
        <v>0</v>
      </c>
      <c r="E216" s="311" t="str">
        <f t="shared" si="11"/>
        <v/>
      </c>
      <c r="F216" s="261" t="str">
        <f t="shared" si="9"/>
        <v>否</v>
      </c>
      <c r="G216" s="144" t="str">
        <f t="shared" si="10"/>
        <v>项</v>
      </c>
    </row>
    <row r="217" ht="36" hidden="1" customHeight="1" spans="1:7">
      <c r="A217" s="397" t="s">
        <v>468</v>
      </c>
      <c r="B217" s="284" t="s">
        <v>469</v>
      </c>
      <c r="C217" s="310">
        <f>SUMIFS('[3]02'!$D:$D,'[3]02'!$A:$A,A217)</f>
        <v>0</v>
      </c>
      <c r="D217" s="310">
        <f>SUMIFS('[3]12'!$D:$D,'[3]12'!$A:$A,A217)</f>
        <v>0</v>
      </c>
      <c r="E217" s="311" t="str">
        <f t="shared" si="11"/>
        <v/>
      </c>
      <c r="F217" s="261" t="str">
        <f t="shared" si="9"/>
        <v>否</v>
      </c>
      <c r="G217" s="144" t="str">
        <f t="shared" si="10"/>
        <v>项</v>
      </c>
    </row>
    <row r="218" ht="36" customHeight="1" spans="1:7">
      <c r="A218" s="396" t="s">
        <v>470</v>
      </c>
      <c r="B218" s="280" t="s">
        <v>471</v>
      </c>
      <c r="C218" s="310">
        <f>SUMIFS('[3]02'!$D:$D,'[3]02'!$A:$A,A218)</f>
        <v>922</v>
      </c>
      <c r="D218" s="310">
        <f>SUMIFS('[3]12'!$D:$D,'[3]12'!$A:$A,A218)</f>
        <v>1182</v>
      </c>
      <c r="E218" s="311">
        <f t="shared" si="11"/>
        <v>0.282</v>
      </c>
      <c r="F218" s="261" t="str">
        <f t="shared" si="9"/>
        <v>是</v>
      </c>
      <c r="G218" s="144" t="str">
        <f t="shared" si="10"/>
        <v>款</v>
      </c>
    </row>
    <row r="219" ht="36" customHeight="1" spans="1:7">
      <c r="A219" s="397" t="s">
        <v>472</v>
      </c>
      <c r="B219" s="284" t="s">
        <v>140</v>
      </c>
      <c r="C219" s="313">
        <f>SUMIFS('[3]02'!$D:$D,'[3]02'!$A:$A,A219)</f>
        <v>536</v>
      </c>
      <c r="D219" s="313">
        <f>SUMIFS('[3]12'!$D:$D,'[3]12'!$A:$A,A219)</f>
        <v>447</v>
      </c>
      <c r="E219" s="314">
        <f t="shared" si="11"/>
        <v>-0.166</v>
      </c>
      <c r="F219" s="261" t="str">
        <f t="shared" si="9"/>
        <v>是</v>
      </c>
      <c r="G219" s="144" t="str">
        <f t="shared" si="10"/>
        <v>项</v>
      </c>
    </row>
    <row r="220" ht="36" customHeight="1" spans="1:7">
      <c r="A220" s="397" t="s">
        <v>473</v>
      </c>
      <c r="B220" s="284" t="s">
        <v>142</v>
      </c>
      <c r="C220" s="313">
        <f>SUMIFS('[3]02'!$D:$D,'[3]02'!$A:$A,A220)</f>
        <v>143</v>
      </c>
      <c r="D220" s="313">
        <f>SUMIFS('[3]12'!$D:$D,'[3]12'!$A:$A,A220)</f>
        <v>123</v>
      </c>
      <c r="E220" s="314">
        <f t="shared" si="11"/>
        <v>-0.14</v>
      </c>
      <c r="F220" s="261" t="str">
        <f t="shared" si="9"/>
        <v>是</v>
      </c>
      <c r="G220" s="144" t="str">
        <f t="shared" si="10"/>
        <v>项</v>
      </c>
    </row>
    <row r="221" ht="36" hidden="1" customHeight="1" spans="1:7">
      <c r="A221" s="397" t="s">
        <v>474</v>
      </c>
      <c r="B221" s="284" t="s">
        <v>144</v>
      </c>
      <c r="C221" s="310">
        <f>SUMIFS('[3]02'!$D:$D,'[3]02'!$A:$A,A221)</f>
        <v>0</v>
      </c>
      <c r="D221" s="310">
        <f>SUMIFS('[3]12'!$D:$D,'[3]12'!$A:$A,A221)</f>
        <v>0</v>
      </c>
      <c r="E221" s="311" t="str">
        <f t="shared" si="11"/>
        <v/>
      </c>
      <c r="F221" s="261" t="str">
        <f t="shared" si="9"/>
        <v>否</v>
      </c>
      <c r="G221" s="144" t="str">
        <f t="shared" si="10"/>
        <v>项</v>
      </c>
    </row>
    <row r="222" ht="36" customHeight="1" spans="1:7">
      <c r="A222" s="397" t="s">
        <v>475</v>
      </c>
      <c r="B222" s="284" t="s">
        <v>158</v>
      </c>
      <c r="C222" s="313">
        <f>SUMIFS('[3]02'!$D:$D,'[3]02'!$A:$A,A222)</f>
        <v>243</v>
      </c>
      <c r="D222" s="313">
        <f>SUMIFS('[3]12'!$D:$D,'[3]12'!$A:$A,A222)</f>
        <v>612</v>
      </c>
      <c r="E222" s="314">
        <f t="shared" si="11"/>
        <v>1.519</v>
      </c>
      <c r="F222" s="261" t="str">
        <f t="shared" si="9"/>
        <v>是</v>
      </c>
      <c r="G222" s="144" t="str">
        <f t="shared" si="10"/>
        <v>项</v>
      </c>
    </row>
    <row r="223" ht="36" hidden="1" customHeight="1" spans="1:7">
      <c r="A223" s="397" t="s">
        <v>476</v>
      </c>
      <c r="B223" s="284" t="s">
        <v>477</v>
      </c>
      <c r="C223" s="310">
        <f>SUMIFS('[3]02'!$D:$D,'[3]02'!$A:$A,A223)</f>
        <v>0</v>
      </c>
      <c r="D223" s="310">
        <f>SUMIFS('[3]12'!$D:$D,'[3]12'!$A:$A,A223)</f>
        <v>0</v>
      </c>
      <c r="E223" s="311" t="str">
        <f t="shared" si="11"/>
        <v/>
      </c>
      <c r="F223" s="261" t="str">
        <f t="shared" si="9"/>
        <v>否</v>
      </c>
      <c r="G223" s="144" t="str">
        <f t="shared" si="10"/>
        <v>项</v>
      </c>
    </row>
    <row r="224" ht="36" hidden="1" customHeight="1" spans="1:7">
      <c r="A224" s="396" t="s">
        <v>478</v>
      </c>
      <c r="B224" s="280" t="s">
        <v>479</v>
      </c>
      <c r="C224" s="310">
        <f>SUMIFS('[3]02'!$D:$D,'[3]02'!$A:$A,A224)</f>
        <v>0</v>
      </c>
      <c r="D224" s="310">
        <f>SUMIFS('[3]12'!$D:$D,'[3]12'!$A:$A,A224)</f>
        <v>0</v>
      </c>
      <c r="E224" s="311" t="str">
        <f t="shared" si="11"/>
        <v/>
      </c>
      <c r="F224" s="261" t="str">
        <f t="shared" si="9"/>
        <v>否</v>
      </c>
      <c r="G224" s="144" t="str">
        <f t="shared" si="10"/>
        <v>款</v>
      </c>
    </row>
    <row r="225" ht="36" hidden="1" customHeight="1" spans="1:7">
      <c r="A225" s="397" t="s">
        <v>480</v>
      </c>
      <c r="B225" s="284" t="s">
        <v>140</v>
      </c>
      <c r="C225" s="310">
        <f>SUMIFS('[3]02'!$D:$D,'[3]02'!$A:$A,A225)</f>
        <v>0</v>
      </c>
      <c r="D225" s="310">
        <f>SUMIFS('[3]12'!$D:$D,'[3]12'!$A:$A,A225)</f>
        <v>0</v>
      </c>
      <c r="E225" s="311" t="str">
        <f t="shared" si="11"/>
        <v/>
      </c>
      <c r="F225" s="261" t="str">
        <f t="shared" si="9"/>
        <v>否</v>
      </c>
      <c r="G225" s="144" t="str">
        <f t="shared" si="10"/>
        <v>项</v>
      </c>
    </row>
    <row r="226" ht="36" hidden="1" customHeight="1" spans="1:7">
      <c r="A226" s="397" t="s">
        <v>481</v>
      </c>
      <c r="B226" s="284" t="s">
        <v>142</v>
      </c>
      <c r="C226" s="310">
        <f>SUMIFS('[3]02'!$D:$D,'[3]02'!$A:$A,A226)</f>
        <v>0</v>
      </c>
      <c r="D226" s="310">
        <f>SUMIFS('[3]12'!$D:$D,'[3]12'!$A:$A,A226)</f>
        <v>0</v>
      </c>
      <c r="E226" s="311" t="str">
        <f t="shared" si="11"/>
        <v/>
      </c>
      <c r="F226" s="261" t="str">
        <f t="shared" si="9"/>
        <v>否</v>
      </c>
      <c r="G226" s="144" t="str">
        <f t="shared" si="10"/>
        <v>项</v>
      </c>
    </row>
    <row r="227" ht="36" hidden="1" customHeight="1" spans="1:7">
      <c r="A227" s="397" t="s">
        <v>482</v>
      </c>
      <c r="B227" s="284" t="s">
        <v>144</v>
      </c>
      <c r="C227" s="310">
        <f>SUMIFS('[3]02'!$D:$D,'[3]02'!$A:$A,A227)</f>
        <v>0</v>
      </c>
      <c r="D227" s="310">
        <f>SUMIFS('[3]12'!$D:$D,'[3]12'!$A:$A,A227)</f>
        <v>0</v>
      </c>
      <c r="E227" s="311" t="str">
        <f t="shared" si="11"/>
        <v/>
      </c>
      <c r="F227" s="261" t="str">
        <f t="shared" si="9"/>
        <v>否</v>
      </c>
      <c r="G227" s="144" t="str">
        <f t="shared" si="10"/>
        <v>项</v>
      </c>
    </row>
    <row r="228" ht="36" hidden="1" customHeight="1" spans="1:7">
      <c r="A228" s="397" t="s">
        <v>483</v>
      </c>
      <c r="B228" s="284" t="s">
        <v>484</v>
      </c>
      <c r="C228" s="310">
        <f>SUMIFS('[3]02'!$D:$D,'[3]02'!$A:$A,A228)</f>
        <v>0</v>
      </c>
      <c r="D228" s="310">
        <f>SUMIFS('[3]12'!$D:$D,'[3]12'!$A:$A,A228)</f>
        <v>0</v>
      </c>
      <c r="E228" s="311" t="str">
        <f t="shared" si="11"/>
        <v/>
      </c>
      <c r="F228" s="261" t="str">
        <f t="shared" si="9"/>
        <v>否</v>
      </c>
      <c r="G228" s="144" t="str">
        <f t="shared" si="10"/>
        <v>项</v>
      </c>
    </row>
    <row r="229" ht="36" hidden="1" customHeight="1" spans="1:7">
      <c r="A229" s="397" t="s">
        <v>485</v>
      </c>
      <c r="B229" s="284" t="s">
        <v>158</v>
      </c>
      <c r="C229" s="310">
        <f>SUMIFS('[3]02'!$D:$D,'[3]02'!$A:$A,A229)</f>
        <v>0</v>
      </c>
      <c r="D229" s="310">
        <f>SUMIFS('[3]12'!$D:$D,'[3]12'!$A:$A,A229)</f>
        <v>0</v>
      </c>
      <c r="E229" s="311" t="str">
        <f t="shared" si="11"/>
        <v/>
      </c>
      <c r="F229" s="261" t="str">
        <f t="shared" si="9"/>
        <v>否</v>
      </c>
      <c r="G229" s="144" t="str">
        <f t="shared" si="10"/>
        <v>项</v>
      </c>
    </row>
    <row r="230" ht="36" hidden="1" customHeight="1" spans="1:7">
      <c r="A230" s="397" t="s">
        <v>486</v>
      </c>
      <c r="B230" s="284" t="s">
        <v>487</v>
      </c>
      <c r="C230" s="310">
        <f>SUMIFS('[3]02'!$D:$D,'[3]02'!$A:$A,A230)</f>
        <v>0</v>
      </c>
      <c r="D230" s="310">
        <f>SUMIFS('[3]12'!$D:$D,'[3]12'!$A:$A,A230)</f>
        <v>0</v>
      </c>
      <c r="E230" s="311" t="str">
        <f t="shared" si="11"/>
        <v/>
      </c>
      <c r="F230" s="261" t="str">
        <f t="shared" si="9"/>
        <v>否</v>
      </c>
      <c r="G230" s="144" t="str">
        <f t="shared" si="10"/>
        <v>项</v>
      </c>
    </row>
    <row r="231" ht="36" customHeight="1" spans="1:7">
      <c r="A231" s="396" t="s">
        <v>488</v>
      </c>
      <c r="B231" s="280" t="s">
        <v>489</v>
      </c>
      <c r="C231" s="310">
        <f>SUMIFS('[3]02'!$D:$D,'[3]02'!$A:$A,A231)</f>
        <v>1089</v>
      </c>
      <c r="D231" s="310">
        <f>SUMIFS('[3]12'!$D:$D,'[3]12'!$A:$A,A231)</f>
        <v>1123</v>
      </c>
      <c r="E231" s="311">
        <f t="shared" si="11"/>
        <v>0.031</v>
      </c>
      <c r="F231" s="261" t="str">
        <f t="shared" si="9"/>
        <v>是</v>
      </c>
      <c r="G231" s="144" t="str">
        <f t="shared" si="10"/>
        <v>款</v>
      </c>
    </row>
    <row r="232" ht="36" customHeight="1" spans="1:7">
      <c r="A232" s="397" t="s">
        <v>490</v>
      </c>
      <c r="B232" s="284" t="s">
        <v>140</v>
      </c>
      <c r="C232" s="313">
        <f>SUMIFS('[3]02'!$D:$D,'[3]02'!$A:$A,A232)</f>
        <v>1064</v>
      </c>
      <c r="D232" s="313">
        <f>SUMIFS('[3]12'!$D:$D,'[3]12'!$A:$A,A232)</f>
        <v>1099</v>
      </c>
      <c r="E232" s="314">
        <f t="shared" si="11"/>
        <v>0.033</v>
      </c>
      <c r="F232" s="261" t="str">
        <f t="shared" si="9"/>
        <v>是</v>
      </c>
      <c r="G232" s="144" t="str">
        <f t="shared" si="10"/>
        <v>项</v>
      </c>
    </row>
    <row r="233" ht="36" customHeight="1" spans="1:7">
      <c r="A233" s="397" t="s">
        <v>491</v>
      </c>
      <c r="B233" s="284" t="s">
        <v>142</v>
      </c>
      <c r="C233" s="313">
        <f>SUMIFS('[3]02'!$D:$D,'[3]02'!$A:$A,A233)</f>
        <v>23</v>
      </c>
      <c r="D233" s="313">
        <f>SUMIFS('[3]12'!$D:$D,'[3]12'!$A:$A,A233)</f>
        <v>21</v>
      </c>
      <c r="E233" s="314">
        <f t="shared" si="11"/>
        <v>-0.087</v>
      </c>
      <c r="F233" s="261" t="str">
        <f t="shared" si="9"/>
        <v>是</v>
      </c>
      <c r="G233" s="144" t="str">
        <f t="shared" si="10"/>
        <v>项</v>
      </c>
    </row>
    <row r="234" ht="36" hidden="1" customHeight="1" spans="1:7">
      <c r="A234" s="397" t="s">
        <v>492</v>
      </c>
      <c r="B234" s="284" t="s">
        <v>144</v>
      </c>
      <c r="C234" s="310">
        <f>SUMIFS('[3]02'!$D:$D,'[3]02'!$A:$A,A234)</f>
        <v>0</v>
      </c>
      <c r="D234" s="310">
        <f>SUMIFS('[3]12'!$D:$D,'[3]12'!$A:$A,A234)</f>
        <v>0</v>
      </c>
      <c r="E234" s="311" t="str">
        <f t="shared" si="11"/>
        <v/>
      </c>
      <c r="F234" s="261" t="str">
        <f t="shared" si="9"/>
        <v>否</v>
      </c>
      <c r="G234" s="144" t="str">
        <f t="shared" si="10"/>
        <v>项</v>
      </c>
    </row>
    <row r="235" ht="36" hidden="1" customHeight="1" spans="1:7">
      <c r="A235" s="397" t="s">
        <v>493</v>
      </c>
      <c r="B235" s="284" t="s">
        <v>494</v>
      </c>
      <c r="C235" s="310">
        <f>SUMIFS('[3]02'!$D:$D,'[3]02'!$A:$A,A235)</f>
        <v>0</v>
      </c>
      <c r="D235" s="310">
        <f>SUMIFS('[3]12'!$D:$D,'[3]12'!$A:$A,A235)</f>
        <v>0</v>
      </c>
      <c r="E235" s="311" t="str">
        <f t="shared" si="11"/>
        <v/>
      </c>
      <c r="F235" s="261" t="str">
        <f t="shared" si="9"/>
        <v>否</v>
      </c>
      <c r="G235" s="144" t="str">
        <f t="shared" si="10"/>
        <v>项</v>
      </c>
    </row>
    <row r="236" ht="36" customHeight="1" spans="1:7">
      <c r="A236" s="397" t="s">
        <v>495</v>
      </c>
      <c r="B236" s="284" t="s">
        <v>496</v>
      </c>
      <c r="C236" s="313">
        <f>SUMIFS('[3]02'!$D:$D,'[3]02'!$A:$A,A236)</f>
        <v>2</v>
      </c>
      <c r="D236" s="313">
        <f>SUMIFS('[3]12'!$D:$D,'[3]12'!$A:$A,A236)</f>
        <v>0</v>
      </c>
      <c r="E236" s="314">
        <f t="shared" si="11"/>
        <v>-1</v>
      </c>
      <c r="F236" s="261" t="str">
        <f t="shared" si="9"/>
        <v>是</v>
      </c>
      <c r="G236" s="144" t="str">
        <f t="shared" si="10"/>
        <v>项</v>
      </c>
    </row>
    <row r="237" ht="36" hidden="1" customHeight="1" spans="1:7">
      <c r="A237" s="397" t="s">
        <v>497</v>
      </c>
      <c r="B237" s="284" t="s">
        <v>241</v>
      </c>
      <c r="C237" s="310">
        <f>SUMIFS('[3]02'!$D:$D,'[3]02'!$A:$A,A237)</f>
        <v>0</v>
      </c>
      <c r="D237" s="310">
        <f>SUMIFS('[3]12'!$D:$D,'[3]12'!$A:$A,A237)</f>
        <v>0</v>
      </c>
      <c r="E237" s="311" t="str">
        <f t="shared" si="11"/>
        <v/>
      </c>
      <c r="F237" s="261" t="str">
        <f t="shared" si="9"/>
        <v>否</v>
      </c>
      <c r="G237" s="144" t="str">
        <f t="shared" si="10"/>
        <v>项</v>
      </c>
    </row>
    <row r="238" ht="36" hidden="1" customHeight="1" spans="1:7">
      <c r="A238" s="397" t="s">
        <v>498</v>
      </c>
      <c r="B238" s="284" t="s">
        <v>499</v>
      </c>
      <c r="C238" s="310">
        <f>SUMIFS('[3]02'!$D:$D,'[3]02'!$A:$A,A238)</f>
        <v>0</v>
      </c>
      <c r="D238" s="310">
        <f>SUMIFS('[3]12'!$D:$D,'[3]12'!$A:$A,A238)</f>
        <v>0</v>
      </c>
      <c r="E238" s="311" t="str">
        <f t="shared" si="11"/>
        <v/>
      </c>
      <c r="F238" s="261" t="str">
        <f t="shared" si="9"/>
        <v>否</v>
      </c>
      <c r="G238" s="144" t="str">
        <f t="shared" si="10"/>
        <v>项</v>
      </c>
    </row>
    <row r="239" ht="36" hidden="1" customHeight="1" spans="1:7">
      <c r="A239" s="397" t="s">
        <v>500</v>
      </c>
      <c r="B239" s="284" t="s">
        <v>501</v>
      </c>
      <c r="C239" s="310">
        <f>SUMIFS('[3]02'!$D:$D,'[3]02'!$A:$A,A239)</f>
        <v>0</v>
      </c>
      <c r="D239" s="310">
        <f>SUMIFS('[3]12'!$D:$D,'[3]12'!$A:$A,A239)</f>
        <v>0</v>
      </c>
      <c r="E239" s="311" t="str">
        <f t="shared" si="11"/>
        <v/>
      </c>
      <c r="F239" s="261" t="str">
        <f t="shared" si="9"/>
        <v>否</v>
      </c>
      <c r="G239" s="144" t="str">
        <f t="shared" si="10"/>
        <v>项</v>
      </c>
    </row>
    <row r="240" ht="36" hidden="1" customHeight="1" spans="1:7">
      <c r="A240" s="397" t="s">
        <v>502</v>
      </c>
      <c r="B240" s="284" t="s">
        <v>503</v>
      </c>
      <c r="C240" s="310">
        <f>SUMIFS('[3]02'!$D:$D,'[3]02'!$A:$A,A240)</f>
        <v>0</v>
      </c>
      <c r="D240" s="310">
        <f>SUMIFS('[3]12'!$D:$D,'[3]12'!$A:$A,A240)</f>
        <v>0</v>
      </c>
      <c r="E240" s="311" t="str">
        <f t="shared" si="11"/>
        <v/>
      </c>
      <c r="F240" s="261" t="str">
        <f t="shared" si="9"/>
        <v>否</v>
      </c>
      <c r="G240" s="144" t="str">
        <f t="shared" si="10"/>
        <v>项</v>
      </c>
    </row>
    <row r="241" ht="36" hidden="1" customHeight="1" spans="1:7">
      <c r="A241" s="397" t="s">
        <v>504</v>
      </c>
      <c r="B241" s="284" t="s">
        <v>505</v>
      </c>
      <c r="C241" s="310">
        <f>SUMIFS('[3]02'!$D:$D,'[3]02'!$A:$A,A241)</f>
        <v>0</v>
      </c>
      <c r="D241" s="310">
        <f>SUMIFS('[3]12'!$D:$D,'[3]12'!$A:$A,A241)</f>
        <v>0</v>
      </c>
      <c r="E241" s="311" t="str">
        <f t="shared" si="11"/>
        <v/>
      </c>
      <c r="F241" s="261" t="str">
        <f t="shared" si="9"/>
        <v>否</v>
      </c>
      <c r="G241" s="144" t="str">
        <f t="shared" si="10"/>
        <v>项</v>
      </c>
    </row>
    <row r="242" ht="36" hidden="1" customHeight="1" spans="1:7">
      <c r="A242" s="397" t="s">
        <v>506</v>
      </c>
      <c r="B242" s="284" t="s">
        <v>507</v>
      </c>
      <c r="C242" s="310">
        <f>SUMIFS('[3]02'!$D:$D,'[3]02'!$A:$A,A242)</f>
        <v>0</v>
      </c>
      <c r="D242" s="310">
        <f>SUMIFS('[3]12'!$D:$D,'[3]12'!$A:$A,A242)</f>
        <v>0</v>
      </c>
      <c r="E242" s="311" t="str">
        <f t="shared" si="11"/>
        <v/>
      </c>
      <c r="F242" s="261" t="str">
        <f t="shared" si="9"/>
        <v>否</v>
      </c>
      <c r="G242" s="144" t="str">
        <f t="shared" si="10"/>
        <v>项</v>
      </c>
    </row>
    <row r="243" ht="36" hidden="1" customHeight="1" spans="1:7">
      <c r="A243" s="397" t="s">
        <v>508</v>
      </c>
      <c r="B243" s="284" t="s">
        <v>509</v>
      </c>
      <c r="C243" s="310">
        <f>SUMIFS('[3]02'!$D:$D,'[3]02'!$A:$A,A243)</f>
        <v>0</v>
      </c>
      <c r="D243" s="310">
        <f>SUMIFS('[3]12'!$D:$D,'[3]12'!$A:$A,A243)</f>
        <v>0</v>
      </c>
      <c r="E243" s="311" t="str">
        <f t="shared" si="11"/>
        <v/>
      </c>
      <c r="F243" s="261" t="str">
        <f t="shared" si="9"/>
        <v>否</v>
      </c>
      <c r="G243" s="144" t="str">
        <f t="shared" si="10"/>
        <v>项</v>
      </c>
    </row>
    <row r="244" ht="36" hidden="1" customHeight="1" spans="1:7">
      <c r="A244" s="397" t="s">
        <v>510</v>
      </c>
      <c r="B244" s="284" t="s">
        <v>158</v>
      </c>
      <c r="C244" s="310">
        <f>SUMIFS('[3]02'!$D:$D,'[3]02'!$A:$A,A244)</f>
        <v>0</v>
      </c>
      <c r="D244" s="310">
        <f>SUMIFS('[3]12'!$D:$D,'[3]12'!$A:$A,A244)</f>
        <v>0</v>
      </c>
      <c r="E244" s="311" t="str">
        <f t="shared" si="11"/>
        <v/>
      </c>
      <c r="F244" s="261" t="str">
        <f t="shared" si="9"/>
        <v>否</v>
      </c>
      <c r="G244" s="144" t="str">
        <f t="shared" si="10"/>
        <v>项</v>
      </c>
    </row>
    <row r="245" ht="36" customHeight="1" spans="1:7">
      <c r="A245" s="397" t="s">
        <v>511</v>
      </c>
      <c r="B245" s="284" t="s">
        <v>512</v>
      </c>
      <c r="C245" s="313">
        <f>SUMIFS('[3]02'!$D:$D,'[3]02'!$A:$A,A245)</f>
        <v>0</v>
      </c>
      <c r="D245" s="313">
        <f>SUMIFS('[3]12'!$D:$D,'[3]12'!$A:$A,A245)</f>
        <v>2</v>
      </c>
      <c r="E245" s="314" t="str">
        <f t="shared" si="11"/>
        <v/>
      </c>
      <c r="F245" s="261" t="str">
        <f t="shared" si="9"/>
        <v>是</v>
      </c>
      <c r="G245" s="144" t="str">
        <f t="shared" si="10"/>
        <v>项</v>
      </c>
    </row>
    <row r="246" ht="36" customHeight="1" spans="1:7">
      <c r="A246" s="396" t="s">
        <v>513</v>
      </c>
      <c r="B246" s="280" t="s">
        <v>514</v>
      </c>
      <c r="C246" s="310">
        <f>SUMIFS('[3]02'!$D:$D,'[3]02'!$A:$A,A246)</f>
        <v>744</v>
      </c>
      <c r="D246" s="310">
        <f>SUMIFS('[3]12'!$D:$D,'[3]12'!$A:$A,A246)</f>
        <v>914</v>
      </c>
      <c r="E246" s="311">
        <f t="shared" si="11"/>
        <v>0.228</v>
      </c>
      <c r="F246" s="261" t="str">
        <f t="shared" si="9"/>
        <v>是</v>
      </c>
      <c r="G246" s="144" t="str">
        <f t="shared" si="10"/>
        <v>款</v>
      </c>
    </row>
    <row r="247" ht="36" hidden="1" customHeight="1" spans="1:7">
      <c r="A247" s="397" t="s">
        <v>515</v>
      </c>
      <c r="B247" s="284" t="s">
        <v>516</v>
      </c>
      <c r="C247" s="310">
        <f>SUMIFS('[3]02'!$D:$D,'[3]02'!$A:$A,A247)</f>
        <v>0</v>
      </c>
      <c r="D247" s="310">
        <f>SUMIFS('[3]12'!$D:$D,'[3]12'!$A:$A,A247)</f>
        <v>0</v>
      </c>
      <c r="E247" s="311" t="str">
        <f t="shared" si="11"/>
        <v/>
      </c>
      <c r="F247" s="261" t="str">
        <f t="shared" si="9"/>
        <v>否</v>
      </c>
      <c r="G247" s="144" t="str">
        <f t="shared" si="10"/>
        <v>项</v>
      </c>
    </row>
    <row r="248" ht="36" customHeight="1" spans="1:7">
      <c r="A248" s="397" t="s">
        <v>517</v>
      </c>
      <c r="B248" s="284" t="s">
        <v>518</v>
      </c>
      <c r="C248" s="313">
        <f>SUMIFS('[3]02'!$D:$D,'[3]02'!$A:$A,A248)</f>
        <v>744</v>
      </c>
      <c r="D248" s="313">
        <f>SUMIFS('[3]12'!$D:$D,'[3]12'!$A:$A,A248)</f>
        <v>914</v>
      </c>
      <c r="E248" s="314">
        <f t="shared" si="11"/>
        <v>0.228</v>
      </c>
      <c r="F248" s="261" t="str">
        <f t="shared" si="9"/>
        <v>是</v>
      </c>
      <c r="G248" s="144" t="str">
        <f t="shared" si="10"/>
        <v>项</v>
      </c>
    </row>
    <row r="249" ht="36" hidden="1" customHeight="1" spans="1:7">
      <c r="A249" s="400" t="s">
        <v>519</v>
      </c>
      <c r="B249" s="401" t="s">
        <v>520</v>
      </c>
      <c r="C249" s="310">
        <f>SUMIFS('[3]02'!$D:$D,'[3]02'!$A:$A,A249)</f>
        <v>0</v>
      </c>
      <c r="D249" s="310">
        <f>SUMIFS('[3]12'!$D:$D,'[3]12'!$A:$A,A249)</f>
        <v>0</v>
      </c>
      <c r="E249" s="311" t="str">
        <f t="shared" si="11"/>
        <v/>
      </c>
      <c r="F249" s="261" t="str">
        <f t="shared" si="9"/>
        <v>否</v>
      </c>
      <c r="G249" s="144" t="str">
        <f t="shared" si="10"/>
        <v>项</v>
      </c>
    </row>
    <row r="250" ht="36" customHeight="1" spans="1:7">
      <c r="A250" s="396" t="s">
        <v>72</v>
      </c>
      <c r="B250" s="280" t="s">
        <v>73</v>
      </c>
      <c r="C250" s="310">
        <f>SUMIFS('[3]02'!$D:$D,'[3]02'!$A:$A,A250)</f>
        <v>0</v>
      </c>
      <c r="D250" s="310">
        <f>SUMIFS('[3]12'!$D:$D,'[3]12'!$A:$A,A250)</f>
        <v>0</v>
      </c>
      <c r="E250" s="311" t="str">
        <f t="shared" si="11"/>
        <v/>
      </c>
      <c r="F250" s="261" t="str">
        <f t="shared" si="9"/>
        <v>是</v>
      </c>
      <c r="G250" s="144" t="str">
        <f t="shared" si="10"/>
        <v>类</v>
      </c>
    </row>
    <row r="251" ht="36" hidden="1" customHeight="1" spans="1:7">
      <c r="A251" s="396" t="s">
        <v>521</v>
      </c>
      <c r="B251" s="280" t="s">
        <v>522</v>
      </c>
      <c r="C251" s="310">
        <f>SUMIFS('[3]02'!$D:$D,'[3]02'!$A:$A,A251)</f>
        <v>0</v>
      </c>
      <c r="D251" s="310">
        <f>SUMIFS('[3]12'!$D:$D,'[3]12'!$A:$A,A251)</f>
        <v>0</v>
      </c>
      <c r="E251" s="311" t="str">
        <f t="shared" si="11"/>
        <v/>
      </c>
      <c r="F251" s="261" t="str">
        <f t="shared" si="9"/>
        <v>否</v>
      </c>
      <c r="G251" s="144" t="str">
        <f t="shared" si="10"/>
        <v>款</v>
      </c>
    </row>
    <row r="252" ht="36" hidden="1" customHeight="1" spans="1:7">
      <c r="A252" s="396" t="s">
        <v>523</v>
      </c>
      <c r="B252" s="280" t="s">
        <v>524</v>
      </c>
      <c r="C252" s="310">
        <f>SUMIFS('[3]02'!$D:$D,'[3]02'!$A:$A,A252)</f>
        <v>0</v>
      </c>
      <c r="D252" s="310">
        <f>SUMIFS('[3]12'!$D:$D,'[3]12'!$A:$A,A252)</f>
        <v>0</v>
      </c>
      <c r="E252" s="311" t="str">
        <f t="shared" si="11"/>
        <v/>
      </c>
      <c r="F252" s="261" t="str">
        <f t="shared" si="9"/>
        <v>否</v>
      </c>
      <c r="G252" s="144" t="str">
        <f t="shared" si="10"/>
        <v>款</v>
      </c>
    </row>
    <row r="253" ht="36" customHeight="1" spans="1:7">
      <c r="A253" s="396" t="s">
        <v>74</v>
      </c>
      <c r="B253" s="280" t="s">
        <v>75</v>
      </c>
      <c r="C253" s="310">
        <f>SUMIFS('[3]02'!$D:$D,'[3]02'!$A:$A,A253)</f>
        <v>104</v>
      </c>
      <c r="D253" s="310">
        <f>SUMIFS('[3]12'!$D:$D,'[3]12'!$A:$A,A253)</f>
        <v>89</v>
      </c>
      <c r="E253" s="311">
        <f t="shared" si="11"/>
        <v>-0.144</v>
      </c>
      <c r="F253" s="261" t="str">
        <f t="shared" si="9"/>
        <v>是</v>
      </c>
      <c r="G253" s="144" t="str">
        <f t="shared" si="10"/>
        <v>类</v>
      </c>
    </row>
    <row r="254" ht="36" hidden="1" customHeight="1" spans="1:7">
      <c r="A254" s="402" t="s">
        <v>525</v>
      </c>
      <c r="B254" s="280" t="s">
        <v>526</v>
      </c>
      <c r="C254" s="310">
        <f>SUMIFS('[3]02'!$D:$D,'[3]02'!$A:$A,A254)</f>
        <v>0</v>
      </c>
      <c r="D254" s="310">
        <f>SUMIFS('[3]12'!$D:$D,'[3]12'!$A:$A,A254)</f>
        <v>0</v>
      </c>
      <c r="E254" s="311" t="str">
        <f t="shared" si="11"/>
        <v/>
      </c>
      <c r="F254" s="261" t="str">
        <f t="shared" si="9"/>
        <v>否</v>
      </c>
      <c r="G254" s="144" t="str">
        <f t="shared" si="10"/>
        <v>款</v>
      </c>
    </row>
    <row r="255" ht="36" hidden="1" customHeight="1" spans="1:7">
      <c r="A255" s="403" t="s">
        <v>527</v>
      </c>
      <c r="B255" s="284" t="s">
        <v>528</v>
      </c>
      <c r="C255" s="310">
        <f>SUMIFS('[3]02'!$D:$D,'[3]02'!$A:$A,A255)</f>
        <v>0</v>
      </c>
      <c r="D255" s="310">
        <f>SUMIFS('[3]12'!$D:$D,'[3]12'!$A:$A,A255)</f>
        <v>0</v>
      </c>
      <c r="E255" s="311" t="str">
        <f t="shared" si="11"/>
        <v/>
      </c>
      <c r="F255" s="261" t="str">
        <f t="shared" si="9"/>
        <v>否</v>
      </c>
      <c r="G255" s="144" t="str">
        <f t="shared" si="10"/>
        <v>项</v>
      </c>
    </row>
    <row r="256" ht="36" hidden="1" customHeight="1" spans="1:7">
      <c r="A256" s="402" t="s">
        <v>529</v>
      </c>
      <c r="B256" s="280" t="s">
        <v>530</v>
      </c>
      <c r="C256" s="310">
        <f>SUMIFS('[3]02'!$D:$D,'[3]02'!$A:$A,A256)</f>
        <v>0</v>
      </c>
      <c r="D256" s="310">
        <f>SUMIFS('[3]12'!$D:$D,'[3]12'!$A:$A,A256)</f>
        <v>0</v>
      </c>
      <c r="E256" s="311" t="str">
        <f t="shared" si="11"/>
        <v/>
      </c>
      <c r="F256" s="261" t="str">
        <f t="shared" si="9"/>
        <v>否</v>
      </c>
      <c r="G256" s="144" t="str">
        <f t="shared" si="10"/>
        <v>款</v>
      </c>
    </row>
    <row r="257" ht="36" hidden="1" customHeight="1" spans="1:7">
      <c r="A257" s="403" t="s">
        <v>531</v>
      </c>
      <c r="B257" s="284" t="s">
        <v>532</v>
      </c>
      <c r="C257" s="310">
        <f>SUMIFS('[3]02'!$D:$D,'[3]02'!$A:$A,A257)</f>
        <v>0</v>
      </c>
      <c r="D257" s="310">
        <f>SUMIFS('[3]12'!$D:$D,'[3]12'!$A:$A,A257)</f>
        <v>0</v>
      </c>
      <c r="E257" s="311" t="str">
        <f t="shared" si="11"/>
        <v/>
      </c>
      <c r="F257" s="261" t="str">
        <f t="shared" si="9"/>
        <v>否</v>
      </c>
      <c r="G257" s="144" t="str">
        <f t="shared" si="10"/>
        <v>项</v>
      </c>
    </row>
    <row r="258" ht="36" hidden="1" customHeight="1" spans="1:7">
      <c r="A258" s="402" t="s">
        <v>533</v>
      </c>
      <c r="B258" s="280" t="s">
        <v>534</v>
      </c>
      <c r="C258" s="310">
        <f>SUMIFS('[3]02'!$D:$D,'[3]02'!$A:$A,A258)</f>
        <v>0</v>
      </c>
      <c r="D258" s="310">
        <f>SUMIFS('[3]12'!$D:$D,'[3]12'!$A:$A,A258)</f>
        <v>0</v>
      </c>
      <c r="E258" s="311" t="str">
        <f t="shared" si="11"/>
        <v/>
      </c>
      <c r="F258" s="261" t="str">
        <f t="shared" si="9"/>
        <v>否</v>
      </c>
      <c r="G258" s="144" t="str">
        <f t="shared" si="10"/>
        <v>款</v>
      </c>
    </row>
    <row r="259" ht="36" hidden="1" customHeight="1" spans="1:7">
      <c r="A259" s="403" t="s">
        <v>535</v>
      </c>
      <c r="B259" s="284" t="s">
        <v>536</v>
      </c>
      <c r="C259" s="310">
        <f>SUMIFS('[3]02'!$D:$D,'[3]02'!$A:$A,A259)</f>
        <v>0</v>
      </c>
      <c r="D259" s="310">
        <f>SUMIFS('[3]12'!$D:$D,'[3]12'!$A:$A,A259)</f>
        <v>0</v>
      </c>
      <c r="E259" s="311" t="str">
        <f t="shared" si="11"/>
        <v/>
      </c>
      <c r="F259" s="261" t="str">
        <f t="shared" si="9"/>
        <v>否</v>
      </c>
      <c r="G259" s="144" t="str">
        <f t="shared" si="10"/>
        <v>项</v>
      </c>
    </row>
    <row r="260" ht="36" customHeight="1" spans="1:7">
      <c r="A260" s="396" t="s">
        <v>537</v>
      </c>
      <c r="B260" s="280" t="s">
        <v>538</v>
      </c>
      <c r="C260" s="310">
        <f>SUMIFS('[3]02'!$D:$D,'[3]02'!$A:$A,A260)</f>
        <v>104</v>
      </c>
      <c r="D260" s="310">
        <f>SUMIFS('[3]12'!$D:$D,'[3]12'!$A:$A,A260)</f>
        <v>89</v>
      </c>
      <c r="E260" s="311">
        <f t="shared" si="11"/>
        <v>-0.144</v>
      </c>
      <c r="F260" s="261" t="str">
        <f t="shared" ref="F260:F323" si="12">IF(LEN(A260)=3,"是",IF(B260&lt;&gt;"",IF(SUM(C260:D260)&lt;&gt;0,"是","否"),"是"))</f>
        <v>是</v>
      </c>
      <c r="G260" s="144" t="str">
        <f t="shared" ref="G260:G323" si="13">IF(LEN(A260)=3,"类",IF(LEN(A260)=5,"款","项"))</f>
        <v>款</v>
      </c>
    </row>
    <row r="261" ht="36" customHeight="1" spans="1:7">
      <c r="A261" s="397" t="s">
        <v>539</v>
      </c>
      <c r="B261" s="284" t="s">
        <v>540</v>
      </c>
      <c r="C261" s="313">
        <f>SUMIFS('[3]02'!$D:$D,'[3]02'!$A:$A,A261)</f>
        <v>55</v>
      </c>
      <c r="D261" s="313">
        <f>SUMIFS('[3]12'!$D:$D,'[3]12'!$A:$A,A261)</f>
        <v>43</v>
      </c>
      <c r="E261" s="314">
        <f t="shared" ref="E261:E324" si="14">IF(C261&gt;0,D261/C261-1,IF(C261&lt;0,-(D261/C261-1),""))</f>
        <v>-0.218</v>
      </c>
      <c r="F261" s="261" t="str">
        <f t="shared" si="12"/>
        <v>是</v>
      </c>
      <c r="G261" s="144" t="str">
        <f t="shared" si="13"/>
        <v>项</v>
      </c>
    </row>
    <row r="262" ht="36" hidden="1" customHeight="1" spans="1:7">
      <c r="A262" s="397" t="s">
        <v>541</v>
      </c>
      <c r="B262" s="284" t="s">
        <v>542</v>
      </c>
      <c r="C262" s="310">
        <f>SUMIFS('[3]02'!$D:$D,'[3]02'!$A:$A,A262)</f>
        <v>0</v>
      </c>
      <c r="D262" s="310">
        <f>SUMIFS('[3]12'!$D:$D,'[3]12'!$A:$A,A262)</f>
        <v>0</v>
      </c>
      <c r="E262" s="311" t="str">
        <f t="shared" si="14"/>
        <v/>
      </c>
      <c r="F262" s="261" t="str">
        <f t="shared" si="12"/>
        <v>否</v>
      </c>
      <c r="G262" s="144" t="str">
        <f t="shared" si="13"/>
        <v>项</v>
      </c>
    </row>
    <row r="263" ht="36" hidden="1" customHeight="1" spans="1:7">
      <c r="A263" s="397" t="s">
        <v>543</v>
      </c>
      <c r="B263" s="284" t="s">
        <v>544</v>
      </c>
      <c r="C263" s="310">
        <f>SUMIFS('[3]02'!$D:$D,'[3]02'!$A:$A,A263)</f>
        <v>0</v>
      </c>
      <c r="D263" s="310">
        <f>SUMIFS('[3]12'!$D:$D,'[3]12'!$A:$A,A263)</f>
        <v>0</v>
      </c>
      <c r="E263" s="311" t="str">
        <f t="shared" si="14"/>
        <v/>
      </c>
      <c r="F263" s="261" t="str">
        <f t="shared" si="12"/>
        <v>否</v>
      </c>
      <c r="G263" s="144" t="str">
        <f t="shared" si="13"/>
        <v>项</v>
      </c>
    </row>
    <row r="264" ht="36" hidden="1" customHeight="1" spans="1:7">
      <c r="A264" s="397" t="s">
        <v>545</v>
      </c>
      <c r="B264" s="284" t="s">
        <v>546</v>
      </c>
      <c r="C264" s="310">
        <f>SUMIFS('[3]02'!$D:$D,'[3]02'!$A:$A,A264)</f>
        <v>0</v>
      </c>
      <c r="D264" s="310">
        <f>SUMIFS('[3]12'!$D:$D,'[3]12'!$A:$A,A264)</f>
        <v>0</v>
      </c>
      <c r="E264" s="311" t="str">
        <f t="shared" si="14"/>
        <v/>
      </c>
      <c r="F264" s="261" t="str">
        <f t="shared" si="12"/>
        <v>否</v>
      </c>
      <c r="G264" s="144" t="str">
        <f t="shared" si="13"/>
        <v>项</v>
      </c>
    </row>
    <row r="265" ht="36" hidden="1" customHeight="1" spans="1:7">
      <c r="A265" s="397" t="s">
        <v>547</v>
      </c>
      <c r="B265" s="284" t="s">
        <v>548</v>
      </c>
      <c r="C265" s="310">
        <f>SUMIFS('[3]02'!$D:$D,'[3]02'!$A:$A,A265)</f>
        <v>0</v>
      </c>
      <c r="D265" s="310">
        <f>SUMIFS('[3]12'!$D:$D,'[3]12'!$A:$A,A265)</f>
        <v>0</v>
      </c>
      <c r="E265" s="311" t="str">
        <f t="shared" si="14"/>
        <v/>
      </c>
      <c r="F265" s="261" t="str">
        <f t="shared" si="12"/>
        <v>否</v>
      </c>
      <c r="G265" s="144" t="str">
        <f t="shared" si="13"/>
        <v>项</v>
      </c>
    </row>
    <row r="266" ht="36" hidden="1" customHeight="1" spans="1:7">
      <c r="A266" s="397" t="s">
        <v>549</v>
      </c>
      <c r="B266" s="284" t="s">
        <v>550</v>
      </c>
      <c r="C266" s="310">
        <f>SUMIFS('[3]02'!$D:$D,'[3]02'!$A:$A,A266)</f>
        <v>0</v>
      </c>
      <c r="D266" s="310">
        <f>SUMIFS('[3]12'!$D:$D,'[3]12'!$A:$A,A266)</f>
        <v>0</v>
      </c>
      <c r="E266" s="311" t="str">
        <f t="shared" si="14"/>
        <v/>
      </c>
      <c r="F266" s="261" t="str">
        <f t="shared" si="12"/>
        <v>否</v>
      </c>
      <c r="G266" s="144" t="str">
        <f t="shared" si="13"/>
        <v>项</v>
      </c>
    </row>
    <row r="267" ht="36" customHeight="1" spans="1:7">
      <c r="A267" s="397" t="s">
        <v>551</v>
      </c>
      <c r="B267" s="284" t="s">
        <v>552</v>
      </c>
      <c r="C267" s="313">
        <f>SUMIFS('[3]02'!$D:$D,'[3]02'!$A:$A,A267)</f>
        <v>9</v>
      </c>
      <c r="D267" s="313">
        <f>SUMIFS('[3]12'!$D:$D,'[3]12'!$A:$A,A267)</f>
        <v>29</v>
      </c>
      <c r="E267" s="314">
        <f t="shared" si="14"/>
        <v>2.222</v>
      </c>
      <c r="F267" s="261" t="str">
        <f t="shared" si="12"/>
        <v>是</v>
      </c>
      <c r="G267" s="144" t="str">
        <f t="shared" si="13"/>
        <v>项</v>
      </c>
    </row>
    <row r="268" ht="36" hidden="1" customHeight="1" spans="1:7">
      <c r="A268" s="397" t="s">
        <v>553</v>
      </c>
      <c r="B268" s="284" t="s">
        <v>554</v>
      </c>
      <c r="C268" s="310">
        <f>SUMIFS('[3]02'!$D:$D,'[3]02'!$A:$A,A268)</f>
        <v>0</v>
      </c>
      <c r="D268" s="310">
        <f>SUMIFS('[3]12'!$D:$D,'[3]12'!$A:$A,A268)</f>
        <v>0</v>
      </c>
      <c r="E268" s="311" t="str">
        <f t="shared" si="14"/>
        <v/>
      </c>
      <c r="F268" s="261" t="str">
        <f t="shared" si="12"/>
        <v>否</v>
      </c>
      <c r="G268" s="144" t="str">
        <f t="shared" si="13"/>
        <v>项</v>
      </c>
    </row>
    <row r="269" ht="36" customHeight="1" spans="1:7">
      <c r="A269" s="397" t="s">
        <v>555</v>
      </c>
      <c r="B269" s="284" t="s">
        <v>556</v>
      </c>
      <c r="C269" s="313">
        <f>SUMIFS('[3]02'!$D:$D,'[3]02'!$A:$A,A269)</f>
        <v>40</v>
      </c>
      <c r="D269" s="313">
        <f>SUMIFS('[3]12'!$D:$D,'[3]12'!$A:$A,A269)</f>
        <v>17</v>
      </c>
      <c r="E269" s="314">
        <f t="shared" si="14"/>
        <v>-0.575</v>
      </c>
      <c r="F269" s="261" t="str">
        <f t="shared" si="12"/>
        <v>是</v>
      </c>
      <c r="G269" s="144" t="str">
        <f t="shared" si="13"/>
        <v>项</v>
      </c>
    </row>
    <row r="270" ht="36" hidden="1" customHeight="1" spans="1:7">
      <c r="A270" s="396" t="s">
        <v>557</v>
      </c>
      <c r="B270" s="280" t="s">
        <v>558</v>
      </c>
      <c r="C270" s="310">
        <f>SUMIFS('[3]02'!$D:$D,'[3]02'!$A:$A,A270)</f>
        <v>0</v>
      </c>
      <c r="D270" s="310">
        <f>SUMIFS('[3]12'!$D:$D,'[3]12'!$A:$A,A270)</f>
        <v>0</v>
      </c>
      <c r="E270" s="311" t="str">
        <f t="shared" si="14"/>
        <v/>
      </c>
      <c r="F270" s="261" t="str">
        <f t="shared" si="12"/>
        <v>否</v>
      </c>
      <c r="G270" s="144" t="str">
        <f t="shared" si="13"/>
        <v>款</v>
      </c>
    </row>
    <row r="271" ht="36" hidden="1" customHeight="1" spans="1:7">
      <c r="A271" s="403" t="s">
        <v>559</v>
      </c>
      <c r="B271" s="284" t="s">
        <v>560</v>
      </c>
      <c r="C271" s="310">
        <f>SUMIFS('[3]02'!$D:$D,'[3]02'!$A:$A,A271)</f>
        <v>0</v>
      </c>
      <c r="D271" s="310">
        <f>SUMIFS('[3]12'!$D:$D,'[3]12'!$A:$A,A271)</f>
        <v>0</v>
      </c>
      <c r="E271" s="311" t="str">
        <f t="shared" si="14"/>
        <v/>
      </c>
      <c r="F271" s="261" t="str">
        <f t="shared" si="12"/>
        <v>否</v>
      </c>
      <c r="G271" s="144" t="str">
        <f t="shared" si="13"/>
        <v>项</v>
      </c>
    </row>
    <row r="272" ht="36" hidden="1" customHeight="1" spans="1:7">
      <c r="A272" s="400" t="s">
        <v>561</v>
      </c>
      <c r="B272" s="401" t="s">
        <v>520</v>
      </c>
      <c r="C272" s="310">
        <f>SUMIFS('[3]02'!$D:$D,'[3]02'!$A:$A,A272)</f>
        <v>0</v>
      </c>
      <c r="D272" s="310">
        <f>SUMIFS('[3]12'!$D:$D,'[3]12'!$A:$A,A272)</f>
        <v>0</v>
      </c>
      <c r="E272" s="311" t="str">
        <f t="shared" si="14"/>
        <v/>
      </c>
      <c r="F272" s="261" t="str">
        <f t="shared" si="12"/>
        <v>否</v>
      </c>
      <c r="G272" s="144" t="str">
        <f t="shared" si="13"/>
        <v>项</v>
      </c>
    </row>
    <row r="273" ht="36" customHeight="1" spans="1:7">
      <c r="A273" s="396" t="s">
        <v>76</v>
      </c>
      <c r="B273" s="280" t="s">
        <v>77</v>
      </c>
      <c r="C273" s="310">
        <f>SUMIFS('[3]02'!$D:$D,'[3]02'!$A:$A,A273)</f>
        <v>8373</v>
      </c>
      <c r="D273" s="310">
        <f>SUMIFS('[3]12'!$D:$D,'[3]12'!$A:$A,A273)</f>
        <v>8470</v>
      </c>
      <c r="E273" s="311">
        <f t="shared" si="14"/>
        <v>0.012</v>
      </c>
      <c r="F273" s="261" t="str">
        <f t="shared" si="12"/>
        <v>是</v>
      </c>
      <c r="G273" s="144" t="str">
        <f t="shared" si="13"/>
        <v>类</v>
      </c>
    </row>
    <row r="274" ht="36" hidden="1" customHeight="1" spans="1:7">
      <c r="A274" s="396" t="s">
        <v>562</v>
      </c>
      <c r="B274" s="280" t="s">
        <v>563</v>
      </c>
      <c r="C274" s="310">
        <f>SUMIFS('[3]02'!$D:$D,'[3]02'!$A:$A,A274)</f>
        <v>0</v>
      </c>
      <c r="D274" s="310">
        <f>SUMIFS('[3]12'!$D:$D,'[3]12'!$A:$A,A274)</f>
        <v>0</v>
      </c>
      <c r="E274" s="311" t="str">
        <f t="shared" si="14"/>
        <v/>
      </c>
      <c r="F274" s="261" t="str">
        <f t="shared" si="12"/>
        <v>否</v>
      </c>
      <c r="G274" s="144" t="str">
        <f t="shared" si="13"/>
        <v>款</v>
      </c>
    </row>
    <row r="275" ht="36" hidden="1" customHeight="1" spans="1:7">
      <c r="A275" s="397" t="s">
        <v>564</v>
      </c>
      <c r="B275" s="284" t="s">
        <v>565</v>
      </c>
      <c r="C275" s="310">
        <f>SUMIFS('[3]02'!$D:$D,'[3]02'!$A:$A,A275)</f>
        <v>0</v>
      </c>
      <c r="D275" s="310">
        <f>SUMIFS('[3]12'!$D:$D,'[3]12'!$A:$A,A275)</f>
        <v>0</v>
      </c>
      <c r="E275" s="311" t="str">
        <f t="shared" si="14"/>
        <v/>
      </c>
      <c r="F275" s="261" t="str">
        <f t="shared" si="12"/>
        <v>否</v>
      </c>
      <c r="G275" s="144" t="str">
        <f t="shared" si="13"/>
        <v>项</v>
      </c>
    </row>
    <row r="276" ht="36" hidden="1" customHeight="1" spans="1:7">
      <c r="A276" s="397" t="s">
        <v>566</v>
      </c>
      <c r="B276" s="284" t="s">
        <v>567</v>
      </c>
      <c r="C276" s="310">
        <f>SUMIFS('[3]02'!$D:$D,'[3]02'!$A:$A,A276)</f>
        <v>0</v>
      </c>
      <c r="D276" s="310">
        <f>SUMIFS('[3]12'!$D:$D,'[3]12'!$A:$A,A276)</f>
        <v>0</v>
      </c>
      <c r="E276" s="311" t="str">
        <f t="shared" si="14"/>
        <v/>
      </c>
      <c r="F276" s="261" t="str">
        <f t="shared" si="12"/>
        <v>否</v>
      </c>
      <c r="G276" s="144" t="str">
        <f t="shared" si="13"/>
        <v>项</v>
      </c>
    </row>
    <row r="277" ht="36" customHeight="1" spans="1:7">
      <c r="A277" s="396" t="s">
        <v>568</v>
      </c>
      <c r="B277" s="280" t="s">
        <v>569</v>
      </c>
      <c r="C277" s="310">
        <f>SUMIFS('[3]02'!$D:$D,'[3]02'!$A:$A,A277)</f>
        <v>7728</v>
      </c>
      <c r="D277" s="310">
        <f>SUMIFS('[3]12'!$D:$D,'[3]12'!$A:$A,A277)</f>
        <v>7850</v>
      </c>
      <c r="E277" s="311">
        <f t="shared" si="14"/>
        <v>0.016</v>
      </c>
      <c r="F277" s="261" t="str">
        <f t="shared" si="12"/>
        <v>是</v>
      </c>
      <c r="G277" s="144" t="str">
        <f t="shared" si="13"/>
        <v>款</v>
      </c>
    </row>
    <row r="278" ht="36" customHeight="1" spans="1:7">
      <c r="A278" s="397" t="s">
        <v>570</v>
      </c>
      <c r="B278" s="284" t="s">
        <v>140</v>
      </c>
      <c r="C278" s="313">
        <f>SUMIFS('[3]02'!$D:$D,'[3]02'!$A:$A,A278)</f>
        <v>7246</v>
      </c>
      <c r="D278" s="313">
        <f>SUMIFS('[3]12'!$D:$D,'[3]12'!$A:$A,A278)</f>
        <v>7086</v>
      </c>
      <c r="E278" s="314">
        <f t="shared" si="14"/>
        <v>-0.022</v>
      </c>
      <c r="F278" s="261" t="str">
        <f t="shared" si="12"/>
        <v>是</v>
      </c>
      <c r="G278" s="144" t="str">
        <f t="shared" si="13"/>
        <v>项</v>
      </c>
    </row>
    <row r="279" ht="36" customHeight="1" spans="1:7">
      <c r="A279" s="397" t="s">
        <v>571</v>
      </c>
      <c r="B279" s="284" t="s">
        <v>142</v>
      </c>
      <c r="C279" s="313">
        <f>SUMIFS('[3]02'!$D:$D,'[3]02'!$A:$A,A279)</f>
        <v>240</v>
      </c>
      <c r="D279" s="313">
        <f>SUMIFS('[3]12'!$D:$D,'[3]12'!$A:$A,A279)</f>
        <v>222</v>
      </c>
      <c r="E279" s="314">
        <f t="shared" si="14"/>
        <v>-0.075</v>
      </c>
      <c r="F279" s="261" t="str">
        <f t="shared" si="12"/>
        <v>是</v>
      </c>
      <c r="G279" s="144" t="str">
        <f t="shared" si="13"/>
        <v>项</v>
      </c>
    </row>
    <row r="280" ht="36" hidden="1" customHeight="1" spans="1:7">
      <c r="A280" s="397" t="s">
        <v>572</v>
      </c>
      <c r="B280" s="284" t="s">
        <v>144</v>
      </c>
      <c r="C280" s="310">
        <f>SUMIFS('[3]02'!$D:$D,'[3]02'!$A:$A,A280)</f>
        <v>0</v>
      </c>
      <c r="D280" s="310">
        <f>SUMIFS('[3]12'!$D:$D,'[3]12'!$A:$A,A280)</f>
        <v>0</v>
      </c>
      <c r="E280" s="311" t="str">
        <f t="shared" si="14"/>
        <v/>
      </c>
      <c r="F280" s="261" t="str">
        <f t="shared" si="12"/>
        <v>否</v>
      </c>
      <c r="G280" s="144" t="str">
        <f t="shared" si="13"/>
        <v>项</v>
      </c>
    </row>
    <row r="281" ht="36" customHeight="1" spans="1:7">
      <c r="A281" s="397" t="s">
        <v>573</v>
      </c>
      <c r="B281" s="284" t="s">
        <v>241</v>
      </c>
      <c r="C281" s="313">
        <f>SUMIFS('[3]02'!$D:$D,'[3]02'!$A:$A,A281)</f>
        <v>53</v>
      </c>
      <c r="D281" s="313">
        <f>SUMIFS('[3]12'!$D:$D,'[3]12'!$A:$A,A281)</f>
        <v>338</v>
      </c>
      <c r="E281" s="314">
        <f t="shared" si="14"/>
        <v>5.377</v>
      </c>
      <c r="F281" s="261" t="str">
        <f t="shared" si="12"/>
        <v>是</v>
      </c>
      <c r="G281" s="144" t="str">
        <f t="shared" si="13"/>
        <v>项</v>
      </c>
    </row>
    <row r="282" ht="36" customHeight="1" spans="1:7">
      <c r="A282" s="397" t="s">
        <v>574</v>
      </c>
      <c r="B282" s="284" t="s">
        <v>575</v>
      </c>
      <c r="C282" s="313">
        <f>SUMIFS('[3]02'!$D:$D,'[3]02'!$A:$A,A282)</f>
        <v>184</v>
      </c>
      <c r="D282" s="313">
        <f>SUMIFS('[3]12'!$D:$D,'[3]12'!$A:$A,A282)</f>
        <v>199</v>
      </c>
      <c r="E282" s="314">
        <f t="shared" si="14"/>
        <v>0.082</v>
      </c>
      <c r="F282" s="261" t="str">
        <f t="shared" si="12"/>
        <v>是</v>
      </c>
      <c r="G282" s="144" t="str">
        <f t="shared" si="13"/>
        <v>项</v>
      </c>
    </row>
    <row r="283" ht="36" hidden="1" customHeight="1" spans="1:7">
      <c r="A283" s="397" t="s">
        <v>576</v>
      </c>
      <c r="B283" s="284" t="s">
        <v>577</v>
      </c>
      <c r="C283" s="310">
        <f>SUMIFS('[3]02'!$D:$D,'[3]02'!$A:$A,A283)</f>
        <v>0</v>
      </c>
      <c r="D283" s="310">
        <f>SUMIFS('[3]12'!$D:$D,'[3]12'!$A:$A,A283)</f>
        <v>0</v>
      </c>
      <c r="E283" s="311" t="str">
        <f t="shared" si="14"/>
        <v/>
      </c>
      <c r="F283" s="261" t="str">
        <f t="shared" si="12"/>
        <v>否</v>
      </c>
      <c r="G283" s="144" t="str">
        <f t="shared" si="13"/>
        <v>项</v>
      </c>
    </row>
    <row r="284" ht="36" hidden="1" customHeight="1" spans="1:7">
      <c r="A284" s="397" t="s">
        <v>578</v>
      </c>
      <c r="B284" s="284" t="s">
        <v>579</v>
      </c>
      <c r="C284" s="310">
        <f>SUMIFS('[3]02'!$D:$D,'[3]02'!$A:$A,A284)</f>
        <v>0</v>
      </c>
      <c r="D284" s="310">
        <f>SUMIFS('[3]12'!$D:$D,'[3]12'!$A:$A,A284)</f>
        <v>0</v>
      </c>
      <c r="E284" s="311" t="str">
        <f t="shared" si="14"/>
        <v/>
      </c>
      <c r="F284" s="261" t="str">
        <f t="shared" si="12"/>
        <v>否</v>
      </c>
      <c r="G284" s="144" t="str">
        <f t="shared" si="13"/>
        <v>项</v>
      </c>
    </row>
    <row r="285" ht="36" hidden="1" customHeight="1" spans="1:7">
      <c r="A285" s="397" t="s">
        <v>580</v>
      </c>
      <c r="B285" s="284" t="s">
        <v>581</v>
      </c>
      <c r="C285" s="310">
        <f>SUMIFS('[3]02'!$D:$D,'[3]02'!$A:$A,A285)</f>
        <v>0</v>
      </c>
      <c r="D285" s="310">
        <f>SUMIFS('[3]12'!$D:$D,'[3]12'!$A:$A,A285)</f>
        <v>0</v>
      </c>
      <c r="E285" s="311" t="str">
        <f t="shared" si="14"/>
        <v/>
      </c>
      <c r="F285" s="261" t="str">
        <f t="shared" si="12"/>
        <v>否</v>
      </c>
      <c r="G285" s="144" t="str">
        <f t="shared" si="13"/>
        <v>项</v>
      </c>
    </row>
    <row r="286" ht="36" hidden="1" customHeight="1" spans="1:7">
      <c r="A286" s="397" t="s">
        <v>582</v>
      </c>
      <c r="B286" s="284" t="s">
        <v>158</v>
      </c>
      <c r="C286" s="310">
        <f>SUMIFS('[3]02'!$D:$D,'[3]02'!$A:$A,A286)</f>
        <v>0</v>
      </c>
      <c r="D286" s="310">
        <f>SUMIFS('[3]12'!$D:$D,'[3]12'!$A:$A,A286)</f>
        <v>0</v>
      </c>
      <c r="E286" s="311" t="str">
        <f t="shared" si="14"/>
        <v/>
      </c>
      <c r="F286" s="261" t="str">
        <f t="shared" si="12"/>
        <v>否</v>
      </c>
      <c r="G286" s="144" t="str">
        <f t="shared" si="13"/>
        <v>项</v>
      </c>
    </row>
    <row r="287" ht="36" customHeight="1" spans="1:7">
      <c r="A287" s="397" t="s">
        <v>583</v>
      </c>
      <c r="B287" s="284" t="s">
        <v>584</v>
      </c>
      <c r="C287" s="313">
        <f>SUMIFS('[3]02'!$D:$D,'[3]02'!$A:$A,A287)</f>
        <v>5</v>
      </c>
      <c r="D287" s="313">
        <f>SUMIFS('[3]12'!$D:$D,'[3]12'!$A:$A,A287)</f>
        <v>5</v>
      </c>
      <c r="E287" s="314">
        <f t="shared" si="14"/>
        <v>0</v>
      </c>
      <c r="F287" s="261" t="str">
        <f t="shared" si="12"/>
        <v>是</v>
      </c>
      <c r="G287" s="144" t="str">
        <f t="shared" si="13"/>
        <v>项</v>
      </c>
    </row>
    <row r="288" ht="36" hidden="1" customHeight="1" spans="1:7">
      <c r="A288" s="396" t="s">
        <v>585</v>
      </c>
      <c r="B288" s="280" t="s">
        <v>586</v>
      </c>
      <c r="C288" s="310">
        <f>SUMIFS('[3]02'!$D:$D,'[3]02'!$A:$A,A288)</f>
        <v>0</v>
      </c>
      <c r="D288" s="310">
        <f>SUMIFS('[3]12'!$D:$D,'[3]12'!$A:$A,A288)</f>
        <v>0</v>
      </c>
      <c r="E288" s="311" t="str">
        <f t="shared" si="14"/>
        <v/>
      </c>
      <c r="F288" s="261" t="str">
        <f t="shared" si="12"/>
        <v>否</v>
      </c>
      <c r="G288" s="144" t="str">
        <f t="shared" si="13"/>
        <v>款</v>
      </c>
    </row>
    <row r="289" ht="36" hidden="1" customHeight="1" spans="1:7">
      <c r="A289" s="397" t="s">
        <v>587</v>
      </c>
      <c r="B289" s="284" t="s">
        <v>140</v>
      </c>
      <c r="C289" s="310">
        <f>SUMIFS('[3]02'!$D:$D,'[3]02'!$A:$A,A289)</f>
        <v>0</v>
      </c>
      <c r="D289" s="310">
        <f>SUMIFS('[3]12'!$D:$D,'[3]12'!$A:$A,A289)</f>
        <v>0</v>
      </c>
      <c r="E289" s="311" t="str">
        <f t="shared" si="14"/>
        <v/>
      </c>
      <c r="F289" s="261" t="str">
        <f t="shared" si="12"/>
        <v>否</v>
      </c>
      <c r="G289" s="144" t="str">
        <f t="shared" si="13"/>
        <v>项</v>
      </c>
    </row>
    <row r="290" ht="36" hidden="1" customHeight="1" spans="1:7">
      <c r="A290" s="397" t="s">
        <v>588</v>
      </c>
      <c r="B290" s="284" t="s">
        <v>142</v>
      </c>
      <c r="C290" s="310">
        <f>SUMIFS('[3]02'!$D:$D,'[3]02'!$A:$A,A290)</f>
        <v>0</v>
      </c>
      <c r="D290" s="310">
        <f>SUMIFS('[3]12'!$D:$D,'[3]12'!$A:$A,A290)</f>
        <v>0</v>
      </c>
      <c r="E290" s="311" t="str">
        <f t="shared" si="14"/>
        <v/>
      </c>
      <c r="F290" s="261" t="str">
        <f t="shared" si="12"/>
        <v>否</v>
      </c>
      <c r="G290" s="144" t="str">
        <f t="shared" si="13"/>
        <v>项</v>
      </c>
    </row>
    <row r="291" ht="36" hidden="1" customHeight="1" spans="1:7">
      <c r="A291" s="397" t="s">
        <v>589</v>
      </c>
      <c r="B291" s="284" t="s">
        <v>144</v>
      </c>
      <c r="C291" s="310">
        <f>SUMIFS('[3]02'!$D:$D,'[3]02'!$A:$A,A291)</f>
        <v>0</v>
      </c>
      <c r="D291" s="310">
        <f>SUMIFS('[3]12'!$D:$D,'[3]12'!$A:$A,A291)</f>
        <v>0</v>
      </c>
      <c r="E291" s="311" t="str">
        <f t="shared" si="14"/>
        <v/>
      </c>
      <c r="F291" s="261" t="str">
        <f t="shared" si="12"/>
        <v>否</v>
      </c>
      <c r="G291" s="144" t="str">
        <f t="shared" si="13"/>
        <v>项</v>
      </c>
    </row>
    <row r="292" ht="36" hidden="1" customHeight="1" spans="1:7">
      <c r="A292" s="397" t="s">
        <v>590</v>
      </c>
      <c r="B292" s="284" t="s">
        <v>591</v>
      </c>
      <c r="C292" s="310">
        <f>SUMIFS('[3]02'!$D:$D,'[3]02'!$A:$A,A292)</f>
        <v>0</v>
      </c>
      <c r="D292" s="310">
        <f>SUMIFS('[3]12'!$D:$D,'[3]12'!$A:$A,A292)</f>
        <v>0</v>
      </c>
      <c r="E292" s="311" t="str">
        <f t="shared" si="14"/>
        <v/>
      </c>
      <c r="F292" s="261" t="str">
        <f t="shared" si="12"/>
        <v>否</v>
      </c>
      <c r="G292" s="144" t="str">
        <f t="shared" si="13"/>
        <v>项</v>
      </c>
    </row>
    <row r="293" ht="36" hidden="1" customHeight="1" spans="1:7">
      <c r="A293" s="397" t="s">
        <v>592</v>
      </c>
      <c r="B293" s="284" t="s">
        <v>158</v>
      </c>
      <c r="C293" s="310">
        <f>SUMIFS('[3]02'!$D:$D,'[3]02'!$A:$A,A293)</f>
        <v>0</v>
      </c>
      <c r="D293" s="310">
        <f>SUMIFS('[3]12'!$D:$D,'[3]12'!$A:$A,A293)</f>
        <v>0</v>
      </c>
      <c r="E293" s="311" t="str">
        <f t="shared" si="14"/>
        <v/>
      </c>
      <c r="F293" s="261" t="str">
        <f t="shared" si="12"/>
        <v>否</v>
      </c>
      <c r="G293" s="144" t="str">
        <f t="shared" si="13"/>
        <v>项</v>
      </c>
    </row>
    <row r="294" ht="36" hidden="1" customHeight="1" spans="1:7">
      <c r="A294" s="397" t="s">
        <v>593</v>
      </c>
      <c r="B294" s="284" t="s">
        <v>594</v>
      </c>
      <c r="C294" s="310">
        <f>SUMIFS('[3]02'!$D:$D,'[3]02'!$A:$A,A294)</f>
        <v>0</v>
      </c>
      <c r="D294" s="310">
        <f>SUMIFS('[3]12'!$D:$D,'[3]12'!$A:$A,A294)</f>
        <v>0</v>
      </c>
      <c r="E294" s="311" t="str">
        <f t="shared" si="14"/>
        <v/>
      </c>
      <c r="F294" s="261" t="str">
        <f t="shared" si="12"/>
        <v>否</v>
      </c>
      <c r="G294" s="144" t="str">
        <f t="shared" si="13"/>
        <v>项</v>
      </c>
    </row>
    <row r="295" ht="36" customHeight="1" spans="1:7">
      <c r="A295" s="396" t="s">
        <v>595</v>
      </c>
      <c r="B295" s="280" t="s">
        <v>596</v>
      </c>
      <c r="C295" s="310">
        <f>SUMIFS('[3]02'!$D:$D,'[3]02'!$A:$A,A295)</f>
        <v>19</v>
      </c>
      <c r="D295" s="310">
        <f>SUMIFS('[3]12'!$D:$D,'[3]12'!$A:$A,A295)</f>
        <v>14</v>
      </c>
      <c r="E295" s="311">
        <f t="shared" si="14"/>
        <v>-0.263</v>
      </c>
      <c r="F295" s="261" t="str">
        <f t="shared" si="12"/>
        <v>是</v>
      </c>
      <c r="G295" s="144" t="str">
        <f t="shared" si="13"/>
        <v>款</v>
      </c>
    </row>
    <row r="296" ht="36" customHeight="1" spans="1:7">
      <c r="A296" s="397" t="s">
        <v>597</v>
      </c>
      <c r="B296" s="284" t="s">
        <v>140</v>
      </c>
      <c r="C296" s="313">
        <f>SUMIFS('[3]02'!$D:$D,'[3]02'!$A:$A,A296)</f>
        <v>18</v>
      </c>
      <c r="D296" s="313">
        <f>SUMIFS('[3]12'!$D:$D,'[3]12'!$A:$A,A296)</f>
        <v>14</v>
      </c>
      <c r="E296" s="314">
        <f t="shared" si="14"/>
        <v>-0.222</v>
      </c>
      <c r="F296" s="261" t="str">
        <f t="shared" si="12"/>
        <v>是</v>
      </c>
      <c r="G296" s="144" t="str">
        <f t="shared" si="13"/>
        <v>项</v>
      </c>
    </row>
    <row r="297" ht="36" hidden="1" customHeight="1" spans="1:7">
      <c r="A297" s="397" t="s">
        <v>598</v>
      </c>
      <c r="B297" s="284" t="s">
        <v>142</v>
      </c>
      <c r="C297" s="310">
        <f>SUMIFS('[3]02'!$D:$D,'[3]02'!$A:$A,A297)</f>
        <v>0</v>
      </c>
      <c r="D297" s="310">
        <f>SUMIFS('[3]12'!$D:$D,'[3]12'!$A:$A,A297)</f>
        <v>0</v>
      </c>
      <c r="E297" s="311" t="str">
        <f t="shared" si="14"/>
        <v/>
      </c>
      <c r="F297" s="261" t="str">
        <f t="shared" si="12"/>
        <v>否</v>
      </c>
      <c r="G297" s="144" t="str">
        <f t="shared" si="13"/>
        <v>项</v>
      </c>
    </row>
    <row r="298" ht="36" hidden="1" customHeight="1" spans="1:7">
      <c r="A298" s="397" t="s">
        <v>599</v>
      </c>
      <c r="B298" s="284" t="s">
        <v>144</v>
      </c>
      <c r="C298" s="310">
        <f>SUMIFS('[3]02'!$D:$D,'[3]02'!$A:$A,A298)</f>
        <v>0</v>
      </c>
      <c r="D298" s="310">
        <f>SUMIFS('[3]12'!$D:$D,'[3]12'!$A:$A,A298)</f>
        <v>0</v>
      </c>
      <c r="E298" s="311" t="str">
        <f t="shared" si="14"/>
        <v/>
      </c>
      <c r="F298" s="261" t="str">
        <f t="shared" si="12"/>
        <v>否</v>
      </c>
      <c r="G298" s="144" t="str">
        <f t="shared" si="13"/>
        <v>项</v>
      </c>
    </row>
    <row r="299" ht="36" hidden="1" customHeight="1" spans="1:7">
      <c r="A299" s="397" t="s">
        <v>600</v>
      </c>
      <c r="B299" s="284" t="s">
        <v>601</v>
      </c>
      <c r="C299" s="310">
        <f>SUMIFS('[3]02'!$D:$D,'[3]02'!$A:$A,A299)</f>
        <v>0</v>
      </c>
      <c r="D299" s="310">
        <f>SUMIFS('[3]12'!$D:$D,'[3]12'!$A:$A,A299)</f>
        <v>0</v>
      </c>
      <c r="E299" s="311" t="str">
        <f t="shared" si="14"/>
        <v/>
      </c>
      <c r="F299" s="261" t="str">
        <f t="shared" si="12"/>
        <v>否</v>
      </c>
      <c r="G299" s="144" t="str">
        <f t="shared" si="13"/>
        <v>项</v>
      </c>
    </row>
    <row r="300" ht="36" hidden="1" customHeight="1" spans="1:7">
      <c r="A300" s="397" t="s">
        <v>602</v>
      </c>
      <c r="B300" s="284" t="s">
        <v>603</v>
      </c>
      <c r="C300" s="310">
        <f>SUMIFS('[3]02'!$D:$D,'[3]02'!$A:$A,A300)</f>
        <v>0</v>
      </c>
      <c r="D300" s="310">
        <f>SUMIFS('[3]12'!$D:$D,'[3]12'!$A:$A,A300)</f>
        <v>0</v>
      </c>
      <c r="E300" s="311" t="str">
        <f t="shared" si="14"/>
        <v/>
      </c>
      <c r="F300" s="261" t="str">
        <f t="shared" si="12"/>
        <v>否</v>
      </c>
      <c r="G300" s="144" t="str">
        <f t="shared" si="13"/>
        <v>项</v>
      </c>
    </row>
    <row r="301" ht="36" hidden="1" customHeight="1" spans="1:7">
      <c r="A301" s="397" t="s">
        <v>604</v>
      </c>
      <c r="B301" s="284" t="s">
        <v>158</v>
      </c>
      <c r="C301" s="310">
        <f>SUMIFS('[3]02'!$D:$D,'[3]02'!$A:$A,A301)</f>
        <v>0</v>
      </c>
      <c r="D301" s="310">
        <f>SUMIFS('[3]12'!$D:$D,'[3]12'!$A:$A,A301)</f>
        <v>0</v>
      </c>
      <c r="E301" s="311" t="str">
        <f t="shared" si="14"/>
        <v/>
      </c>
      <c r="F301" s="261" t="str">
        <f t="shared" si="12"/>
        <v>否</v>
      </c>
      <c r="G301" s="144" t="str">
        <f t="shared" si="13"/>
        <v>项</v>
      </c>
    </row>
    <row r="302" ht="36" customHeight="1" spans="1:7">
      <c r="A302" s="397" t="s">
        <v>605</v>
      </c>
      <c r="B302" s="284" t="s">
        <v>606</v>
      </c>
      <c r="C302" s="313">
        <f>SUMIFS('[3]02'!$D:$D,'[3]02'!$A:$A,A302)</f>
        <v>1</v>
      </c>
      <c r="D302" s="313">
        <f>SUMIFS('[3]12'!$D:$D,'[3]12'!$A:$A,A302)</f>
        <v>0</v>
      </c>
      <c r="E302" s="314">
        <f t="shared" si="14"/>
        <v>-1</v>
      </c>
      <c r="F302" s="261" t="str">
        <f t="shared" si="12"/>
        <v>是</v>
      </c>
      <c r="G302" s="144" t="str">
        <f t="shared" si="13"/>
        <v>项</v>
      </c>
    </row>
    <row r="303" ht="36" customHeight="1" spans="1:7">
      <c r="A303" s="396" t="s">
        <v>607</v>
      </c>
      <c r="B303" s="280" t="s">
        <v>608</v>
      </c>
      <c r="C303" s="310">
        <f>SUMIFS('[3]02'!$D:$D,'[3]02'!$A:$A,A303)</f>
        <v>38</v>
      </c>
      <c r="D303" s="310">
        <f>SUMIFS('[3]12'!$D:$D,'[3]12'!$A:$A,A303)</f>
        <v>34</v>
      </c>
      <c r="E303" s="311">
        <f t="shared" si="14"/>
        <v>-0.105</v>
      </c>
      <c r="F303" s="261" t="str">
        <f t="shared" si="12"/>
        <v>是</v>
      </c>
      <c r="G303" s="144" t="str">
        <f t="shared" si="13"/>
        <v>款</v>
      </c>
    </row>
    <row r="304" ht="36" hidden="1" customHeight="1" spans="1:7">
      <c r="A304" s="397" t="s">
        <v>609</v>
      </c>
      <c r="B304" s="284" t="s">
        <v>140</v>
      </c>
      <c r="C304" s="310">
        <f>SUMIFS('[3]02'!$D:$D,'[3]02'!$A:$A,A304)</f>
        <v>0</v>
      </c>
      <c r="D304" s="310">
        <f>SUMIFS('[3]12'!$D:$D,'[3]12'!$A:$A,A304)</f>
        <v>0</v>
      </c>
      <c r="E304" s="311" t="str">
        <f t="shared" si="14"/>
        <v/>
      </c>
      <c r="F304" s="261" t="str">
        <f t="shared" si="12"/>
        <v>否</v>
      </c>
      <c r="G304" s="144" t="str">
        <f t="shared" si="13"/>
        <v>项</v>
      </c>
    </row>
    <row r="305" ht="36" hidden="1" customHeight="1" spans="1:7">
      <c r="A305" s="397" t="s">
        <v>610</v>
      </c>
      <c r="B305" s="284" t="s">
        <v>142</v>
      </c>
      <c r="C305" s="310">
        <f>SUMIFS('[3]02'!$D:$D,'[3]02'!$A:$A,A305)</f>
        <v>0</v>
      </c>
      <c r="D305" s="310">
        <f>SUMIFS('[3]12'!$D:$D,'[3]12'!$A:$A,A305)</f>
        <v>0</v>
      </c>
      <c r="E305" s="311" t="str">
        <f t="shared" si="14"/>
        <v/>
      </c>
      <c r="F305" s="261" t="str">
        <f t="shared" si="12"/>
        <v>否</v>
      </c>
      <c r="G305" s="144" t="str">
        <f t="shared" si="13"/>
        <v>项</v>
      </c>
    </row>
    <row r="306" ht="36" hidden="1" customHeight="1" spans="1:7">
      <c r="A306" s="397" t="s">
        <v>611</v>
      </c>
      <c r="B306" s="284" t="s">
        <v>144</v>
      </c>
      <c r="C306" s="310">
        <f>SUMIFS('[3]02'!$D:$D,'[3]02'!$A:$A,A306)</f>
        <v>0</v>
      </c>
      <c r="D306" s="310">
        <f>SUMIFS('[3]12'!$D:$D,'[3]12'!$A:$A,A306)</f>
        <v>0</v>
      </c>
      <c r="E306" s="311" t="str">
        <f t="shared" si="14"/>
        <v/>
      </c>
      <c r="F306" s="261" t="str">
        <f t="shared" si="12"/>
        <v>否</v>
      </c>
      <c r="G306" s="144" t="str">
        <f t="shared" si="13"/>
        <v>项</v>
      </c>
    </row>
    <row r="307" ht="36" hidden="1" customHeight="1" spans="1:7">
      <c r="A307" s="397" t="s">
        <v>612</v>
      </c>
      <c r="B307" s="284" t="s">
        <v>613</v>
      </c>
      <c r="C307" s="310">
        <f>SUMIFS('[3]02'!$D:$D,'[3]02'!$A:$A,A307)</f>
        <v>0</v>
      </c>
      <c r="D307" s="310">
        <f>SUMIFS('[3]12'!$D:$D,'[3]12'!$A:$A,A307)</f>
        <v>0</v>
      </c>
      <c r="E307" s="311" t="str">
        <f t="shared" si="14"/>
        <v/>
      </c>
      <c r="F307" s="261" t="str">
        <f t="shared" si="12"/>
        <v>否</v>
      </c>
      <c r="G307" s="144" t="str">
        <f t="shared" si="13"/>
        <v>项</v>
      </c>
    </row>
    <row r="308" ht="36" hidden="1" customHeight="1" spans="1:7">
      <c r="A308" s="397" t="s">
        <v>614</v>
      </c>
      <c r="B308" s="284" t="s">
        <v>615</v>
      </c>
      <c r="C308" s="310">
        <f>SUMIFS('[3]02'!$D:$D,'[3]02'!$A:$A,A308)</f>
        <v>0</v>
      </c>
      <c r="D308" s="310">
        <f>SUMIFS('[3]12'!$D:$D,'[3]12'!$A:$A,A308)</f>
        <v>0</v>
      </c>
      <c r="E308" s="311" t="str">
        <f t="shared" si="14"/>
        <v/>
      </c>
      <c r="F308" s="261" t="str">
        <f t="shared" si="12"/>
        <v>否</v>
      </c>
      <c r="G308" s="144" t="str">
        <f t="shared" si="13"/>
        <v>项</v>
      </c>
    </row>
    <row r="309" ht="36" hidden="1" customHeight="1" spans="1:7">
      <c r="A309" s="397" t="s">
        <v>616</v>
      </c>
      <c r="B309" s="284" t="s">
        <v>617</v>
      </c>
      <c r="C309" s="310">
        <f>SUMIFS('[3]02'!$D:$D,'[3]02'!$A:$A,A309)</f>
        <v>0</v>
      </c>
      <c r="D309" s="310">
        <f>SUMIFS('[3]12'!$D:$D,'[3]12'!$A:$A,A309)</f>
        <v>0</v>
      </c>
      <c r="E309" s="311" t="str">
        <f t="shared" si="14"/>
        <v/>
      </c>
      <c r="F309" s="261" t="str">
        <f t="shared" si="12"/>
        <v>否</v>
      </c>
      <c r="G309" s="144" t="str">
        <f t="shared" si="13"/>
        <v>项</v>
      </c>
    </row>
    <row r="310" ht="36" hidden="1" customHeight="1" spans="1:7">
      <c r="A310" s="397" t="s">
        <v>618</v>
      </c>
      <c r="B310" s="284" t="s">
        <v>158</v>
      </c>
      <c r="C310" s="310">
        <f>SUMIFS('[3]02'!$D:$D,'[3]02'!$A:$A,A310)</f>
        <v>0</v>
      </c>
      <c r="D310" s="310">
        <f>SUMIFS('[3]12'!$D:$D,'[3]12'!$A:$A,A310)</f>
        <v>0</v>
      </c>
      <c r="E310" s="311" t="str">
        <f t="shared" si="14"/>
        <v/>
      </c>
      <c r="F310" s="261" t="str">
        <f t="shared" si="12"/>
        <v>否</v>
      </c>
      <c r="G310" s="144" t="str">
        <f t="shared" si="13"/>
        <v>项</v>
      </c>
    </row>
    <row r="311" ht="36" customHeight="1" spans="1:7">
      <c r="A311" s="397" t="s">
        <v>619</v>
      </c>
      <c r="B311" s="284" t="s">
        <v>620</v>
      </c>
      <c r="C311" s="313">
        <f>SUMIFS('[3]02'!$D:$D,'[3]02'!$A:$A,A311)</f>
        <v>38</v>
      </c>
      <c r="D311" s="313">
        <f>SUMIFS('[3]12'!$D:$D,'[3]12'!$A:$A,A311)</f>
        <v>34</v>
      </c>
      <c r="E311" s="314">
        <f t="shared" si="14"/>
        <v>-0.105</v>
      </c>
      <c r="F311" s="261" t="str">
        <f t="shared" si="12"/>
        <v>是</v>
      </c>
      <c r="G311" s="144" t="str">
        <f t="shared" si="13"/>
        <v>项</v>
      </c>
    </row>
    <row r="312" ht="36" customHeight="1" spans="1:7">
      <c r="A312" s="396" t="s">
        <v>621</v>
      </c>
      <c r="B312" s="280" t="s">
        <v>622</v>
      </c>
      <c r="C312" s="310">
        <f>SUMIFS('[3]02'!$D:$D,'[3]02'!$A:$A,A312)</f>
        <v>588</v>
      </c>
      <c r="D312" s="310">
        <f>SUMIFS('[3]12'!$D:$D,'[3]12'!$A:$A,A312)</f>
        <v>568</v>
      </c>
      <c r="E312" s="311">
        <f t="shared" si="14"/>
        <v>-0.034</v>
      </c>
      <c r="F312" s="261" t="str">
        <f t="shared" si="12"/>
        <v>是</v>
      </c>
      <c r="G312" s="144" t="str">
        <f t="shared" si="13"/>
        <v>款</v>
      </c>
    </row>
    <row r="313" ht="36" customHeight="1" spans="1:7">
      <c r="A313" s="397" t="s">
        <v>623</v>
      </c>
      <c r="B313" s="284" t="s">
        <v>140</v>
      </c>
      <c r="C313" s="313">
        <f>SUMIFS('[3]02'!$D:$D,'[3]02'!$A:$A,A313)</f>
        <v>550</v>
      </c>
      <c r="D313" s="313">
        <f>SUMIFS('[3]12'!$D:$D,'[3]12'!$A:$A,A313)</f>
        <v>527</v>
      </c>
      <c r="E313" s="314">
        <f t="shared" si="14"/>
        <v>-0.042</v>
      </c>
      <c r="F313" s="261" t="str">
        <f t="shared" si="12"/>
        <v>是</v>
      </c>
      <c r="G313" s="144" t="str">
        <f t="shared" si="13"/>
        <v>项</v>
      </c>
    </row>
    <row r="314" ht="36" hidden="1" customHeight="1" spans="1:7">
      <c r="A314" s="397" t="s">
        <v>624</v>
      </c>
      <c r="B314" s="284" t="s">
        <v>142</v>
      </c>
      <c r="C314" s="310">
        <f>SUMIFS('[3]02'!$D:$D,'[3]02'!$A:$A,A314)</f>
        <v>0</v>
      </c>
      <c r="D314" s="310">
        <f>SUMIFS('[3]12'!$D:$D,'[3]12'!$A:$A,A314)</f>
        <v>0</v>
      </c>
      <c r="E314" s="311" t="str">
        <f t="shared" si="14"/>
        <v/>
      </c>
      <c r="F314" s="261" t="str">
        <f t="shared" si="12"/>
        <v>否</v>
      </c>
      <c r="G314" s="144" t="str">
        <f t="shared" si="13"/>
        <v>项</v>
      </c>
    </row>
    <row r="315" ht="36" hidden="1" customHeight="1" spans="1:7">
      <c r="A315" s="397" t="s">
        <v>625</v>
      </c>
      <c r="B315" s="284" t="s">
        <v>144</v>
      </c>
      <c r="C315" s="310">
        <f>SUMIFS('[3]02'!$D:$D,'[3]02'!$A:$A,A315)</f>
        <v>0</v>
      </c>
      <c r="D315" s="310">
        <f>SUMIFS('[3]12'!$D:$D,'[3]12'!$A:$A,A315)</f>
        <v>0</v>
      </c>
      <c r="E315" s="311" t="str">
        <f t="shared" si="14"/>
        <v/>
      </c>
      <c r="F315" s="261" t="str">
        <f t="shared" si="12"/>
        <v>否</v>
      </c>
      <c r="G315" s="144" t="str">
        <f t="shared" si="13"/>
        <v>项</v>
      </c>
    </row>
    <row r="316" ht="36" customHeight="1" spans="1:7">
      <c r="A316" s="397" t="s">
        <v>626</v>
      </c>
      <c r="B316" s="284" t="s">
        <v>627</v>
      </c>
      <c r="C316" s="313">
        <f>SUMIFS('[3]02'!$D:$D,'[3]02'!$A:$A,A316)</f>
        <v>11</v>
      </c>
      <c r="D316" s="313">
        <f>SUMIFS('[3]12'!$D:$D,'[3]12'!$A:$A,A316)</f>
        <v>9</v>
      </c>
      <c r="E316" s="314">
        <f t="shared" si="14"/>
        <v>-0.182</v>
      </c>
      <c r="F316" s="261" t="str">
        <f t="shared" si="12"/>
        <v>是</v>
      </c>
      <c r="G316" s="144" t="str">
        <f t="shared" si="13"/>
        <v>项</v>
      </c>
    </row>
    <row r="317" ht="36" customHeight="1" spans="1:7">
      <c r="A317" s="397" t="s">
        <v>628</v>
      </c>
      <c r="B317" s="284" t="s">
        <v>629</v>
      </c>
      <c r="C317" s="313">
        <f>SUMIFS('[3]02'!$D:$D,'[3]02'!$A:$A,A317)</f>
        <v>12</v>
      </c>
      <c r="D317" s="313">
        <f>SUMIFS('[3]12'!$D:$D,'[3]12'!$A:$A,A317)</f>
        <v>12</v>
      </c>
      <c r="E317" s="314">
        <f t="shared" si="14"/>
        <v>0</v>
      </c>
      <c r="F317" s="261" t="str">
        <f t="shared" si="12"/>
        <v>是</v>
      </c>
      <c r="G317" s="144" t="str">
        <f t="shared" si="13"/>
        <v>项</v>
      </c>
    </row>
    <row r="318" ht="36" hidden="1" customHeight="1" spans="1:7">
      <c r="A318" s="404" t="s">
        <v>630</v>
      </c>
      <c r="B318" s="284" t="s">
        <v>631</v>
      </c>
      <c r="C318" s="310">
        <f>SUMIFS('[3]02'!$D:$D,'[3]02'!$A:$A,A318)</f>
        <v>0</v>
      </c>
      <c r="D318" s="310">
        <f>SUMIFS('[3]12'!$D:$D,'[3]12'!$A:$A,A318)</f>
        <v>0</v>
      </c>
      <c r="E318" s="311" t="str">
        <f t="shared" si="14"/>
        <v/>
      </c>
      <c r="F318" s="261" t="str">
        <f t="shared" si="12"/>
        <v>否</v>
      </c>
      <c r="G318" s="144" t="str">
        <f t="shared" si="13"/>
        <v>项</v>
      </c>
    </row>
    <row r="319" ht="36" customHeight="1" spans="1:7">
      <c r="A319" s="404" t="s">
        <v>632</v>
      </c>
      <c r="B319" s="284" t="s">
        <v>633</v>
      </c>
      <c r="C319" s="313">
        <f>SUMIFS('[3]02'!$D:$D,'[3]02'!$A:$A,A319)</f>
        <v>5</v>
      </c>
      <c r="D319" s="313">
        <f>SUMIFS('[3]12'!$D:$D,'[3]12'!$A:$A,A319)</f>
        <v>5</v>
      </c>
      <c r="E319" s="314">
        <f t="shared" si="14"/>
        <v>0</v>
      </c>
      <c r="F319" s="261" t="str">
        <f t="shared" si="12"/>
        <v>是</v>
      </c>
      <c r="G319" s="144" t="str">
        <f t="shared" si="13"/>
        <v>项</v>
      </c>
    </row>
    <row r="320" ht="36" hidden="1" customHeight="1" spans="1:7">
      <c r="A320" s="397" t="s">
        <v>634</v>
      </c>
      <c r="B320" s="284" t="s">
        <v>635</v>
      </c>
      <c r="C320" s="310">
        <f>SUMIFS('[3]02'!$D:$D,'[3]02'!$A:$A,A320)</f>
        <v>0</v>
      </c>
      <c r="D320" s="310">
        <f>SUMIFS('[3]12'!$D:$D,'[3]12'!$A:$A,A320)</f>
        <v>0</v>
      </c>
      <c r="E320" s="311" t="str">
        <f t="shared" si="14"/>
        <v/>
      </c>
      <c r="F320" s="261" t="str">
        <f t="shared" si="12"/>
        <v>否</v>
      </c>
      <c r="G320" s="144" t="str">
        <f t="shared" si="13"/>
        <v>项</v>
      </c>
    </row>
    <row r="321" ht="36" hidden="1" customHeight="1" spans="1:7">
      <c r="A321" s="397" t="s">
        <v>636</v>
      </c>
      <c r="B321" s="284" t="s">
        <v>637</v>
      </c>
      <c r="C321" s="310">
        <f>SUMIFS('[3]02'!$D:$D,'[3]02'!$A:$A,A321)</f>
        <v>0</v>
      </c>
      <c r="D321" s="310">
        <f>SUMIFS('[3]12'!$D:$D,'[3]12'!$A:$A,A321)</f>
        <v>0</v>
      </c>
      <c r="E321" s="311" t="str">
        <f t="shared" si="14"/>
        <v/>
      </c>
      <c r="F321" s="261" t="str">
        <f t="shared" si="12"/>
        <v>否</v>
      </c>
      <c r="G321" s="144" t="str">
        <f t="shared" si="13"/>
        <v>项</v>
      </c>
    </row>
    <row r="322" ht="36" customHeight="1" spans="1:7">
      <c r="A322" s="397" t="s">
        <v>638</v>
      </c>
      <c r="B322" s="284" t="s">
        <v>639</v>
      </c>
      <c r="C322" s="313">
        <f>SUMIFS('[3]02'!$D:$D,'[3]02'!$A:$A,A322)</f>
        <v>5</v>
      </c>
      <c r="D322" s="313">
        <f>SUMIFS('[3]12'!$D:$D,'[3]12'!$A:$A,A322)</f>
        <v>5</v>
      </c>
      <c r="E322" s="314">
        <f t="shared" si="14"/>
        <v>0</v>
      </c>
      <c r="F322" s="261" t="str">
        <f t="shared" si="12"/>
        <v>是</v>
      </c>
      <c r="G322" s="144" t="str">
        <f t="shared" si="13"/>
        <v>项</v>
      </c>
    </row>
    <row r="323" ht="36" hidden="1" customHeight="1" spans="1:7">
      <c r="A323" s="397" t="s">
        <v>640</v>
      </c>
      <c r="B323" s="284" t="s">
        <v>641</v>
      </c>
      <c r="C323" s="310">
        <f>SUMIFS('[3]02'!$D:$D,'[3]02'!$A:$A,A323)</f>
        <v>0</v>
      </c>
      <c r="D323" s="310">
        <f>SUMIFS('[3]12'!$D:$D,'[3]12'!$A:$A,A323)</f>
        <v>0</v>
      </c>
      <c r="E323" s="311" t="str">
        <f t="shared" si="14"/>
        <v/>
      </c>
      <c r="F323" s="261" t="str">
        <f t="shared" si="12"/>
        <v>否</v>
      </c>
      <c r="G323" s="144" t="str">
        <f t="shared" si="13"/>
        <v>项</v>
      </c>
    </row>
    <row r="324" ht="36" customHeight="1" spans="1:7">
      <c r="A324" s="397" t="s">
        <v>642</v>
      </c>
      <c r="B324" s="284" t="s">
        <v>643</v>
      </c>
      <c r="C324" s="313">
        <f>SUMIFS('[3]02'!$D:$D,'[3]02'!$A:$A,A324)</f>
        <v>5</v>
      </c>
      <c r="D324" s="313">
        <f>SUMIFS('[3]12'!$D:$D,'[3]12'!$A:$A,A324)</f>
        <v>10</v>
      </c>
      <c r="E324" s="314">
        <f t="shared" si="14"/>
        <v>1</v>
      </c>
      <c r="F324" s="261" t="str">
        <f t="shared" ref="F324:F387" si="15">IF(LEN(A324)=3,"是",IF(B324&lt;&gt;"",IF(SUM(C324:D324)&lt;&gt;0,"是","否"),"是"))</f>
        <v>是</v>
      </c>
      <c r="G324" s="144" t="str">
        <f t="shared" ref="G324:G387" si="16">IF(LEN(A324)=3,"类",IF(LEN(A324)=5,"款","项"))</f>
        <v>项</v>
      </c>
    </row>
    <row r="325" ht="36" hidden="1" customHeight="1" spans="1:7">
      <c r="A325" s="397" t="s">
        <v>644</v>
      </c>
      <c r="B325" s="284" t="s">
        <v>241</v>
      </c>
      <c r="C325" s="310">
        <f>SUMIFS('[3]02'!$D:$D,'[3]02'!$A:$A,A325)</f>
        <v>0</v>
      </c>
      <c r="D325" s="310">
        <f>SUMIFS('[3]12'!$D:$D,'[3]12'!$A:$A,A325)</f>
        <v>0</v>
      </c>
      <c r="E325" s="311" t="str">
        <f t="shared" ref="E325:E388" si="17">IF(C325&gt;0,D325/C325-1,IF(C325&lt;0,-(D325/C325-1),""))</f>
        <v/>
      </c>
      <c r="F325" s="261" t="str">
        <f t="shared" si="15"/>
        <v>否</v>
      </c>
      <c r="G325" s="144" t="str">
        <f t="shared" si="16"/>
        <v>项</v>
      </c>
    </row>
    <row r="326" ht="36" hidden="1" customHeight="1" spans="1:7">
      <c r="A326" s="397" t="s">
        <v>645</v>
      </c>
      <c r="B326" s="284" t="s">
        <v>158</v>
      </c>
      <c r="C326" s="310">
        <f>SUMIFS('[3]02'!$D:$D,'[3]02'!$A:$A,A326)</f>
        <v>0</v>
      </c>
      <c r="D326" s="310">
        <f>SUMIFS('[3]12'!$D:$D,'[3]12'!$A:$A,A326)</f>
        <v>0</v>
      </c>
      <c r="E326" s="311" t="str">
        <f t="shared" si="17"/>
        <v/>
      </c>
      <c r="F326" s="261" t="str">
        <f t="shared" si="15"/>
        <v>否</v>
      </c>
      <c r="G326" s="144" t="str">
        <f t="shared" si="16"/>
        <v>项</v>
      </c>
    </row>
    <row r="327" ht="36" hidden="1" customHeight="1" spans="1:7">
      <c r="A327" s="397" t="s">
        <v>646</v>
      </c>
      <c r="B327" s="284" t="s">
        <v>647</v>
      </c>
      <c r="C327" s="310">
        <f>SUMIFS('[3]02'!$D:$D,'[3]02'!$A:$A,A327)</f>
        <v>0</v>
      </c>
      <c r="D327" s="310">
        <f>SUMIFS('[3]12'!$D:$D,'[3]12'!$A:$A,A327)</f>
        <v>0</v>
      </c>
      <c r="E327" s="311" t="str">
        <f t="shared" si="17"/>
        <v/>
      </c>
      <c r="F327" s="261" t="str">
        <f t="shared" si="15"/>
        <v>否</v>
      </c>
      <c r="G327" s="144" t="str">
        <f t="shared" si="16"/>
        <v>项</v>
      </c>
    </row>
    <row r="328" ht="36" hidden="1" customHeight="1" spans="1:7">
      <c r="A328" s="396" t="s">
        <v>648</v>
      </c>
      <c r="B328" s="280" t="s">
        <v>649</v>
      </c>
      <c r="C328" s="310">
        <f>SUMIFS('[3]02'!$D:$D,'[3]02'!$A:$A,A328)</f>
        <v>0</v>
      </c>
      <c r="D328" s="310">
        <f>SUMIFS('[3]12'!$D:$D,'[3]12'!$A:$A,A328)</f>
        <v>0</v>
      </c>
      <c r="E328" s="311" t="str">
        <f t="shared" si="17"/>
        <v/>
      </c>
      <c r="F328" s="261" t="str">
        <f t="shared" si="15"/>
        <v>否</v>
      </c>
      <c r="G328" s="144" t="str">
        <f t="shared" si="16"/>
        <v>款</v>
      </c>
    </row>
    <row r="329" ht="36" hidden="1" customHeight="1" spans="1:7">
      <c r="A329" s="397" t="s">
        <v>650</v>
      </c>
      <c r="B329" s="284" t="s">
        <v>140</v>
      </c>
      <c r="C329" s="310">
        <f>SUMIFS('[3]02'!$D:$D,'[3]02'!$A:$A,A329)</f>
        <v>0</v>
      </c>
      <c r="D329" s="310">
        <f>SUMIFS('[3]12'!$D:$D,'[3]12'!$A:$A,A329)</f>
        <v>0</v>
      </c>
      <c r="E329" s="311" t="str">
        <f t="shared" si="17"/>
        <v/>
      </c>
      <c r="F329" s="261" t="str">
        <f t="shared" si="15"/>
        <v>否</v>
      </c>
      <c r="G329" s="144" t="str">
        <f t="shared" si="16"/>
        <v>项</v>
      </c>
    </row>
    <row r="330" ht="36" hidden="1" customHeight="1" spans="1:7">
      <c r="A330" s="397" t="s">
        <v>651</v>
      </c>
      <c r="B330" s="284" t="s">
        <v>142</v>
      </c>
      <c r="C330" s="310">
        <f>SUMIFS('[3]02'!$D:$D,'[3]02'!$A:$A,A330)</f>
        <v>0</v>
      </c>
      <c r="D330" s="310">
        <f>SUMIFS('[3]12'!$D:$D,'[3]12'!$A:$A,A330)</f>
        <v>0</v>
      </c>
      <c r="E330" s="311" t="str">
        <f t="shared" si="17"/>
        <v/>
      </c>
      <c r="F330" s="261" t="str">
        <f t="shared" si="15"/>
        <v>否</v>
      </c>
      <c r="G330" s="144" t="str">
        <f t="shared" si="16"/>
        <v>项</v>
      </c>
    </row>
    <row r="331" ht="36" hidden="1" customHeight="1" spans="1:7">
      <c r="A331" s="397" t="s">
        <v>652</v>
      </c>
      <c r="B331" s="284" t="s">
        <v>144</v>
      </c>
      <c r="C331" s="310">
        <f>SUMIFS('[3]02'!$D:$D,'[3]02'!$A:$A,A331)</f>
        <v>0</v>
      </c>
      <c r="D331" s="310">
        <f>SUMIFS('[3]12'!$D:$D,'[3]12'!$A:$A,A331)</f>
        <v>0</v>
      </c>
      <c r="E331" s="311" t="str">
        <f t="shared" si="17"/>
        <v/>
      </c>
      <c r="F331" s="261" t="str">
        <f t="shared" si="15"/>
        <v>否</v>
      </c>
      <c r="G331" s="144" t="str">
        <f t="shared" si="16"/>
        <v>项</v>
      </c>
    </row>
    <row r="332" ht="36" hidden="1" customHeight="1" spans="1:7">
      <c r="A332" s="397" t="s">
        <v>653</v>
      </c>
      <c r="B332" s="284" t="s">
        <v>654</v>
      </c>
      <c r="C332" s="310">
        <f>SUMIFS('[3]02'!$D:$D,'[3]02'!$A:$A,A332)</f>
        <v>0</v>
      </c>
      <c r="D332" s="310">
        <f>SUMIFS('[3]12'!$D:$D,'[3]12'!$A:$A,A332)</f>
        <v>0</v>
      </c>
      <c r="E332" s="311" t="str">
        <f t="shared" si="17"/>
        <v/>
      </c>
      <c r="F332" s="261" t="str">
        <f t="shared" si="15"/>
        <v>否</v>
      </c>
      <c r="G332" s="144" t="str">
        <f t="shared" si="16"/>
        <v>项</v>
      </c>
    </row>
    <row r="333" ht="36" hidden="1" customHeight="1" spans="1:7">
      <c r="A333" s="397" t="s">
        <v>655</v>
      </c>
      <c r="B333" s="284" t="s">
        <v>656</v>
      </c>
      <c r="C333" s="310">
        <f>SUMIFS('[3]02'!$D:$D,'[3]02'!$A:$A,A333)</f>
        <v>0</v>
      </c>
      <c r="D333" s="310">
        <f>SUMIFS('[3]12'!$D:$D,'[3]12'!$A:$A,A333)</f>
        <v>0</v>
      </c>
      <c r="E333" s="311" t="str">
        <f t="shared" si="17"/>
        <v/>
      </c>
      <c r="F333" s="261" t="str">
        <f t="shared" si="15"/>
        <v>否</v>
      </c>
      <c r="G333" s="144" t="str">
        <f t="shared" si="16"/>
        <v>项</v>
      </c>
    </row>
    <row r="334" ht="36" hidden="1" customHeight="1" spans="1:7">
      <c r="A334" s="397" t="s">
        <v>657</v>
      </c>
      <c r="B334" s="284" t="s">
        <v>658</v>
      </c>
      <c r="C334" s="310">
        <f>SUMIFS('[3]02'!$D:$D,'[3]02'!$A:$A,A334)</f>
        <v>0</v>
      </c>
      <c r="D334" s="310">
        <f>SUMIFS('[3]12'!$D:$D,'[3]12'!$A:$A,A334)</f>
        <v>0</v>
      </c>
      <c r="E334" s="311" t="str">
        <f t="shared" si="17"/>
        <v/>
      </c>
      <c r="F334" s="261" t="str">
        <f t="shared" si="15"/>
        <v>否</v>
      </c>
      <c r="G334" s="144" t="str">
        <f t="shared" si="16"/>
        <v>项</v>
      </c>
    </row>
    <row r="335" ht="36" hidden="1" customHeight="1" spans="1:7">
      <c r="A335" s="397" t="s">
        <v>659</v>
      </c>
      <c r="B335" s="284" t="s">
        <v>241</v>
      </c>
      <c r="C335" s="310">
        <f>SUMIFS('[3]02'!$D:$D,'[3]02'!$A:$A,A335)</f>
        <v>0</v>
      </c>
      <c r="D335" s="310">
        <f>SUMIFS('[3]12'!$D:$D,'[3]12'!$A:$A,A335)</f>
        <v>0</v>
      </c>
      <c r="E335" s="311" t="str">
        <f t="shared" si="17"/>
        <v/>
      </c>
      <c r="F335" s="261" t="str">
        <f t="shared" si="15"/>
        <v>否</v>
      </c>
      <c r="G335" s="144" t="str">
        <f t="shared" si="16"/>
        <v>项</v>
      </c>
    </row>
    <row r="336" ht="36" hidden="1" customHeight="1" spans="1:7">
      <c r="A336" s="397" t="s">
        <v>660</v>
      </c>
      <c r="B336" s="284" t="s">
        <v>158</v>
      </c>
      <c r="C336" s="310">
        <f>SUMIFS('[3]02'!$D:$D,'[3]02'!$A:$A,A336)</f>
        <v>0</v>
      </c>
      <c r="D336" s="310">
        <f>SUMIFS('[3]12'!$D:$D,'[3]12'!$A:$A,A336)</f>
        <v>0</v>
      </c>
      <c r="E336" s="311" t="str">
        <f t="shared" si="17"/>
        <v/>
      </c>
      <c r="F336" s="261" t="str">
        <f t="shared" si="15"/>
        <v>否</v>
      </c>
      <c r="G336" s="144" t="str">
        <f t="shared" si="16"/>
        <v>项</v>
      </c>
    </row>
    <row r="337" ht="36" hidden="1" customHeight="1" spans="1:7">
      <c r="A337" s="397" t="s">
        <v>661</v>
      </c>
      <c r="B337" s="284" t="s">
        <v>662</v>
      </c>
      <c r="C337" s="310">
        <f>SUMIFS('[3]02'!$D:$D,'[3]02'!$A:$A,A337)</f>
        <v>0</v>
      </c>
      <c r="D337" s="310">
        <f>SUMIFS('[3]12'!$D:$D,'[3]12'!$A:$A,A337)</f>
        <v>0</v>
      </c>
      <c r="E337" s="311" t="str">
        <f t="shared" si="17"/>
        <v/>
      </c>
      <c r="F337" s="261" t="str">
        <f t="shared" si="15"/>
        <v>否</v>
      </c>
      <c r="G337" s="144" t="str">
        <f t="shared" si="16"/>
        <v>项</v>
      </c>
    </row>
    <row r="338" ht="36" hidden="1" customHeight="1" spans="1:7">
      <c r="A338" s="396" t="s">
        <v>663</v>
      </c>
      <c r="B338" s="280" t="s">
        <v>664</v>
      </c>
      <c r="C338" s="310">
        <f>SUMIFS('[3]02'!$D:$D,'[3]02'!$A:$A,A338)</f>
        <v>0</v>
      </c>
      <c r="D338" s="310">
        <f>SUMIFS('[3]12'!$D:$D,'[3]12'!$A:$A,A338)</f>
        <v>0</v>
      </c>
      <c r="E338" s="311" t="str">
        <f t="shared" si="17"/>
        <v/>
      </c>
      <c r="F338" s="261" t="str">
        <f t="shared" si="15"/>
        <v>否</v>
      </c>
      <c r="G338" s="144" t="str">
        <f t="shared" si="16"/>
        <v>款</v>
      </c>
    </row>
    <row r="339" ht="36" hidden="1" customHeight="1" spans="1:7">
      <c r="A339" s="397" t="s">
        <v>665</v>
      </c>
      <c r="B339" s="284" t="s">
        <v>140</v>
      </c>
      <c r="C339" s="310">
        <f>SUMIFS('[3]02'!$D:$D,'[3]02'!$A:$A,A339)</f>
        <v>0</v>
      </c>
      <c r="D339" s="310">
        <f>SUMIFS('[3]12'!$D:$D,'[3]12'!$A:$A,A339)</f>
        <v>0</v>
      </c>
      <c r="E339" s="311" t="str">
        <f t="shared" si="17"/>
        <v/>
      </c>
      <c r="F339" s="261" t="str">
        <f t="shared" si="15"/>
        <v>否</v>
      </c>
      <c r="G339" s="144" t="str">
        <f t="shared" si="16"/>
        <v>项</v>
      </c>
    </row>
    <row r="340" ht="36" hidden="1" customHeight="1" spans="1:7">
      <c r="A340" s="397" t="s">
        <v>666</v>
      </c>
      <c r="B340" s="284" t="s">
        <v>142</v>
      </c>
      <c r="C340" s="310">
        <f>SUMIFS('[3]02'!$D:$D,'[3]02'!$A:$A,A340)</f>
        <v>0</v>
      </c>
      <c r="D340" s="310">
        <f>SUMIFS('[3]12'!$D:$D,'[3]12'!$A:$A,A340)</f>
        <v>0</v>
      </c>
      <c r="E340" s="311" t="str">
        <f t="shared" si="17"/>
        <v/>
      </c>
      <c r="F340" s="261" t="str">
        <f t="shared" si="15"/>
        <v>否</v>
      </c>
      <c r="G340" s="144" t="str">
        <f t="shared" si="16"/>
        <v>项</v>
      </c>
    </row>
    <row r="341" ht="36" hidden="1" customHeight="1" spans="1:7">
      <c r="A341" s="397" t="s">
        <v>667</v>
      </c>
      <c r="B341" s="284" t="s">
        <v>144</v>
      </c>
      <c r="C341" s="310">
        <f>SUMIFS('[3]02'!$D:$D,'[3]02'!$A:$A,A341)</f>
        <v>0</v>
      </c>
      <c r="D341" s="310">
        <f>SUMIFS('[3]12'!$D:$D,'[3]12'!$A:$A,A341)</f>
        <v>0</v>
      </c>
      <c r="E341" s="311" t="str">
        <f t="shared" si="17"/>
        <v/>
      </c>
      <c r="F341" s="261" t="str">
        <f t="shared" si="15"/>
        <v>否</v>
      </c>
      <c r="G341" s="144" t="str">
        <f t="shared" si="16"/>
        <v>项</v>
      </c>
    </row>
    <row r="342" ht="36" hidden="1" customHeight="1" spans="1:7">
      <c r="A342" s="397" t="s">
        <v>668</v>
      </c>
      <c r="B342" s="284" t="s">
        <v>669</v>
      </c>
      <c r="C342" s="310">
        <f>SUMIFS('[3]02'!$D:$D,'[3]02'!$A:$A,A342)</f>
        <v>0</v>
      </c>
      <c r="D342" s="310">
        <f>SUMIFS('[3]12'!$D:$D,'[3]12'!$A:$A,A342)</f>
        <v>0</v>
      </c>
      <c r="E342" s="311" t="str">
        <f t="shared" si="17"/>
        <v/>
      </c>
      <c r="F342" s="261" t="str">
        <f t="shared" si="15"/>
        <v>否</v>
      </c>
      <c r="G342" s="144" t="str">
        <f t="shared" si="16"/>
        <v>项</v>
      </c>
    </row>
    <row r="343" ht="36" hidden="1" customHeight="1" spans="1:7">
      <c r="A343" s="397" t="s">
        <v>670</v>
      </c>
      <c r="B343" s="284" t="s">
        <v>671</v>
      </c>
      <c r="C343" s="310">
        <f>SUMIFS('[3]02'!$D:$D,'[3]02'!$A:$A,A343)</f>
        <v>0</v>
      </c>
      <c r="D343" s="310">
        <f>SUMIFS('[3]12'!$D:$D,'[3]12'!$A:$A,A343)</f>
        <v>0</v>
      </c>
      <c r="E343" s="311" t="str">
        <f t="shared" si="17"/>
        <v/>
      </c>
      <c r="F343" s="261" t="str">
        <f t="shared" si="15"/>
        <v>否</v>
      </c>
      <c r="G343" s="144" t="str">
        <f t="shared" si="16"/>
        <v>项</v>
      </c>
    </row>
    <row r="344" ht="36" hidden="1" customHeight="1" spans="1:7">
      <c r="A344" s="397" t="s">
        <v>672</v>
      </c>
      <c r="B344" s="284" t="s">
        <v>673</v>
      </c>
      <c r="C344" s="310">
        <f>SUMIFS('[3]02'!$D:$D,'[3]02'!$A:$A,A344)</f>
        <v>0</v>
      </c>
      <c r="D344" s="310">
        <f>SUMIFS('[3]12'!$D:$D,'[3]12'!$A:$A,A344)</f>
        <v>0</v>
      </c>
      <c r="E344" s="311" t="str">
        <f t="shared" si="17"/>
        <v/>
      </c>
      <c r="F344" s="261" t="str">
        <f t="shared" si="15"/>
        <v>否</v>
      </c>
      <c r="G344" s="144" t="str">
        <f t="shared" si="16"/>
        <v>项</v>
      </c>
    </row>
    <row r="345" ht="36" hidden="1" customHeight="1" spans="1:7">
      <c r="A345" s="397" t="s">
        <v>674</v>
      </c>
      <c r="B345" s="284" t="s">
        <v>241</v>
      </c>
      <c r="C345" s="310">
        <f>SUMIFS('[3]02'!$D:$D,'[3]02'!$A:$A,A345)</f>
        <v>0</v>
      </c>
      <c r="D345" s="310">
        <f>SUMIFS('[3]12'!$D:$D,'[3]12'!$A:$A,A345)</f>
        <v>0</v>
      </c>
      <c r="E345" s="311" t="str">
        <f t="shared" si="17"/>
        <v/>
      </c>
      <c r="F345" s="261" t="str">
        <f t="shared" si="15"/>
        <v>否</v>
      </c>
      <c r="G345" s="144" t="str">
        <f t="shared" si="16"/>
        <v>项</v>
      </c>
    </row>
    <row r="346" ht="36" hidden="1" customHeight="1" spans="1:7">
      <c r="A346" s="397" t="s">
        <v>675</v>
      </c>
      <c r="B346" s="284" t="s">
        <v>158</v>
      </c>
      <c r="C346" s="310">
        <f>SUMIFS('[3]02'!$D:$D,'[3]02'!$A:$A,A346)</f>
        <v>0</v>
      </c>
      <c r="D346" s="310">
        <f>SUMIFS('[3]12'!$D:$D,'[3]12'!$A:$A,A346)</f>
        <v>0</v>
      </c>
      <c r="E346" s="311" t="str">
        <f t="shared" si="17"/>
        <v/>
      </c>
      <c r="F346" s="261" t="str">
        <f t="shared" si="15"/>
        <v>否</v>
      </c>
      <c r="G346" s="144" t="str">
        <f t="shared" si="16"/>
        <v>项</v>
      </c>
    </row>
    <row r="347" ht="36" hidden="1" customHeight="1" spans="1:7">
      <c r="A347" s="397" t="s">
        <v>676</v>
      </c>
      <c r="B347" s="284" t="s">
        <v>677</v>
      </c>
      <c r="C347" s="310">
        <f>SUMIFS('[3]02'!$D:$D,'[3]02'!$A:$A,A347)</f>
        <v>0</v>
      </c>
      <c r="D347" s="310">
        <f>SUMIFS('[3]12'!$D:$D,'[3]12'!$A:$A,A347)</f>
        <v>0</v>
      </c>
      <c r="E347" s="311" t="str">
        <f t="shared" si="17"/>
        <v/>
      </c>
      <c r="F347" s="261" t="str">
        <f t="shared" si="15"/>
        <v>否</v>
      </c>
      <c r="G347" s="144" t="str">
        <f t="shared" si="16"/>
        <v>项</v>
      </c>
    </row>
    <row r="348" ht="36" hidden="1" customHeight="1" spans="1:7">
      <c r="A348" s="396" t="s">
        <v>678</v>
      </c>
      <c r="B348" s="280" t="s">
        <v>679</v>
      </c>
      <c r="C348" s="310">
        <f>SUMIFS('[3]02'!$D:$D,'[3]02'!$A:$A,A348)</f>
        <v>0</v>
      </c>
      <c r="D348" s="310">
        <f>SUMIFS('[3]12'!$D:$D,'[3]12'!$A:$A,A348)</f>
        <v>0</v>
      </c>
      <c r="E348" s="311" t="str">
        <f t="shared" si="17"/>
        <v/>
      </c>
      <c r="F348" s="261" t="str">
        <f t="shared" si="15"/>
        <v>否</v>
      </c>
      <c r="G348" s="144" t="str">
        <f t="shared" si="16"/>
        <v>款</v>
      </c>
    </row>
    <row r="349" ht="36" hidden="1" customHeight="1" spans="1:7">
      <c r="A349" s="397" t="s">
        <v>680</v>
      </c>
      <c r="B349" s="284" t="s">
        <v>140</v>
      </c>
      <c r="C349" s="310">
        <f>SUMIFS('[3]02'!$D:$D,'[3]02'!$A:$A,A349)</f>
        <v>0</v>
      </c>
      <c r="D349" s="310">
        <f>SUMIFS('[3]12'!$D:$D,'[3]12'!$A:$A,A349)</f>
        <v>0</v>
      </c>
      <c r="E349" s="311" t="str">
        <f t="shared" si="17"/>
        <v/>
      </c>
      <c r="F349" s="261" t="str">
        <f t="shared" si="15"/>
        <v>否</v>
      </c>
      <c r="G349" s="144" t="str">
        <f t="shared" si="16"/>
        <v>项</v>
      </c>
    </row>
    <row r="350" ht="36" hidden="1" customHeight="1" spans="1:7">
      <c r="A350" s="397" t="s">
        <v>681</v>
      </c>
      <c r="B350" s="284" t="s">
        <v>142</v>
      </c>
      <c r="C350" s="310">
        <f>SUMIFS('[3]02'!$D:$D,'[3]02'!$A:$A,A350)</f>
        <v>0</v>
      </c>
      <c r="D350" s="310">
        <f>SUMIFS('[3]12'!$D:$D,'[3]12'!$A:$A,A350)</f>
        <v>0</v>
      </c>
      <c r="E350" s="311" t="str">
        <f t="shared" si="17"/>
        <v/>
      </c>
      <c r="F350" s="261" t="str">
        <f t="shared" si="15"/>
        <v>否</v>
      </c>
      <c r="G350" s="144" t="str">
        <f t="shared" si="16"/>
        <v>项</v>
      </c>
    </row>
    <row r="351" ht="36" hidden="1" customHeight="1" spans="1:7">
      <c r="A351" s="397" t="s">
        <v>682</v>
      </c>
      <c r="B351" s="284" t="s">
        <v>144</v>
      </c>
      <c r="C351" s="310">
        <f>SUMIFS('[3]02'!$D:$D,'[3]02'!$A:$A,A351)</f>
        <v>0</v>
      </c>
      <c r="D351" s="310">
        <f>SUMIFS('[3]12'!$D:$D,'[3]12'!$A:$A,A351)</f>
        <v>0</v>
      </c>
      <c r="E351" s="311" t="str">
        <f t="shared" si="17"/>
        <v/>
      </c>
      <c r="F351" s="261" t="str">
        <f t="shared" si="15"/>
        <v>否</v>
      </c>
      <c r="G351" s="144" t="str">
        <f t="shared" si="16"/>
        <v>项</v>
      </c>
    </row>
    <row r="352" ht="36" hidden="1" customHeight="1" spans="1:7">
      <c r="A352" s="397" t="s">
        <v>683</v>
      </c>
      <c r="B352" s="284" t="s">
        <v>684</v>
      </c>
      <c r="C352" s="310">
        <f>SUMIFS('[3]02'!$D:$D,'[3]02'!$A:$A,A352)</f>
        <v>0</v>
      </c>
      <c r="D352" s="310">
        <f>SUMIFS('[3]12'!$D:$D,'[3]12'!$A:$A,A352)</f>
        <v>0</v>
      </c>
      <c r="E352" s="311" t="str">
        <f t="shared" si="17"/>
        <v/>
      </c>
      <c r="F352" s="261" t="str">
        <f t="shared" si="15"/>
        <v>否</v>
      </c>
      <c r="G352" s="144" t="str">
        <f t="shared" si="16"/>
        <v>项</v>
      </c>
    </row>
    <row r="353" ht="36" hidden="1" customHeight="1" spans="1:7">
      <c r="A353" s="397" t="s">
        <v>685</v>
      </c>
      <c r="B353" s="284" t="s">
        <v>686</v>
      </c>
      <c r="C353" s="310">
        <f>SUMIFS('[3]02'!$D:$D,'[3]02'!$A:$A,A353)</f>
        <v>0</v>
      </c>
      <c r="D353" s="310">
        <f>SUMIFS('[3]12'!$D:$D,'[3]12'!$A:$A,A353)</f>
        <v>0</v>
      </c>
      <c r="E353" s="311" t="str">
        <f t="shared" si="17"/>
        <v/>
      </c>
      <c r="F353" s="261" t="str">
        <f t="shared" si="15"/>
        <v>否</v>
      </c>
      <c r="G353" s="144" t="str">
        <f t="shared" si="16"/>
        <v>项</v>
      </c>
    </row>
    <row r="354" ht="36" hidden="1" customHeight="1" spans="1:7">
      <c r="A354" s="397" t="s">
        <v>687</v>
      </c>
      <c r="B354" s="284" t="s">
        <v>158</v>
      </c>
      <c r="C354" s="310">
        <f>SUMIFS('[3]02'!$D:$D,'[3]02'!$A:$A,A354)</f>
        <v>0</v>
      </c>
      <c r="D354" s="310">
        <f>SUMIFS('[3]12'!$D:$D,'[3]12'!$A:$A,A354)</f>
        <v>0</v>
      </c>
      <c r="E354" s="311" t="str">
        <f t="shared" si="17"/>
        <v/>
      </c>
      <c r="F354" s="261" t="str">
        <f t="shared" si="15"/>
        <v>否</v>
      </c>
      <c r="G354" s="144" t="str">
        <f t="shared" si="16"/>
        <v>项</v>
      </c>
    </row>
    <row r="355" ht="36" hidden="1" customHeight="1" spans="1:7">
      <c r="A355" s="397" t="s">
        <v>688</v>
      </c>
      <c r="B355" s="284" t="s">
        <v>689</v>
      </c>
      <c r="C355" s="310">
        <f>SUMIFS('[3]02'!$D:$D,'[3]02'!$A:$A,A355)</f>
        <v>0</v>
      </c>
      <c r="D355" s="310">
        <f>SUMIFS('[3]12'!$D:$D,'[3]12'!$A:$A,A355)</f>
        <v>0</v>
      </c>
      <c r="E355" s="311" t="str">
        <f t="shared" si="17"/>
        <v/>
      </c>
      <c r="F355" s="261" t="str">
        <f t="shared" si="15"/>
        <v>否</v>
      </c>
      <c r="G355" s="144" t="str">
        <f t="shared" si="16"/>
        <v>项</v>
      </c>
    </row>
    <row r="356" ht="36" hidden="1" customHeight="1" spans="1:7">
      <c r="A356" s="396" t="s">
        <v>690</v>
      </c>
      <c r="B356" s="280" t="s">
        <v>691</v>
      </c>
      <c r="C356" s="310">
        <f>SUMIFS('[3]02'!$D:$D,'[3]02'!$A:$A,A356)</f>
        <v>0</v>
      </c>
      <c r="D356" s="310">
        <f>SUMIFS('[3]12'!$D:$D,'[3]12'!$A:$A,A356)</f>
        <v>0</v>
      </c>
      <c r="E356" s="311" t="str">
        <f t="shared" si="17"/>
        <v/>
      </c>
      <c r="F356" s="261" t="str">
        <f t="shared" si="15"/>
        <v>否</v>
      </c>
      <c r="G356" s="144" t="str">
        <f t="shared" si="16"/>
        <v>款</v>
      </c>
    </row>
    <row r="357" ht="36" hidden="1" customHeight="1" spans="1:7">
      <c r="A357" s="397" t="s">
        <v>692</v>
      </c>
      <c r="B357" s="284" t="s">
        <v>140</v>
      </c>
      <c r="C357" s="310">
        <f>SUMIFS('[3]02'!$D:$D,'[3]02'!$A:$A,A357)</f>
        <v>0</v>
      </c>
      <c r="D357" s="310">
        <f>SUMIFS('[3]12'!$D:$D,'[3]12'!$A:$A,A357)</f>
        <v>0</v>
      </c>
      <c r="E357" s="311" t="str">
        <f t="shared" si="17"/>
        <v/>
      </c>
      <c r="F357" s="261" t="str">
        <f t="shared" si="15"/>
        <v>否</v>
      </c>
      <c r="G357" s="144" t="str">
        <f t="shared" si="16"/>
        <v>项</v>
      </c>
    </row>
    <row r="358" ht="36" hidden="1" customHeight="1" spans="1:7">
      <c r="A358" s="397" t="s">
        <v>693</v>
      </c>
      <c r="B358" s="284" t="s">
        <v>142</v>
      </c>
      <c r="C358" s="310">
        <f>SUMIFS('[3]02'!$D:$D,'[3]02'!$A:$A,A358)</f>
        <v>0</v>
      </c>
      <c r="D358" s="310">
        <f>SUMIFS('[3]12'!$D:$D,'[3]12'!$A:$A,A358)</f>
        <v>0</v>
      </c>
      <c r="E358" s="311" t="str">
        <f t="shared" si="17"/>
        <v/>
      </c>
      <c r="F358" s="261" t="str">
        <f t="shared" si="15"/>
        <v>否</v>
      </c>
      <c r="G358" s="144" t="str">
        <f t="shared" si="16"/>
        <v>项</v>
      </c>
    </row>
    <row r="359" ht="36" hidden="1" customHeight="1" spans="1:7">
      <c r="A359" s="397" t="s">
        <v>694</v>
      </c>
      <c r="B359" s="284" t="s">
        <v>241</v>
      </c>
      <c r="C359" s="310">
        <f>SUMIFS('[3]02'!$D:$D,'[3]02'!$A:$A,A359)</f>
        <v>0</v>
      </c>
      <c r="D359" s="310">
        <f>SUMIFS('[3]12'!$D:$D,'[3]12'!$A:$A,A359)</f>
        <v>0</v>
      </c>
      <c r="E359" s="311" t="str">
        <f t="shared" si="17"/>
        <v/>
      </c>
      <c r="F359" s="261" t="str">
        <f t="shared" si="15"/>
        <v>否</v>
      </c>
      <c r="G359" s="144" t="str">
        <f t="shared" si="16"/>
        <v>项</v>
      </c>
    </row>
    <row r="360" ht="36" hidden="1" customHeight="1" spans="1:7">
      <c r="A360" s="397" t="s">
        <v>695</v>
      </c>
      <c r="B360" s="284" t="s">
        <v>696</v>
      </c>
      <c r="C360" s="310">
        <f>SUMIFS('[3]02'!$D:$D,'[3]02'!$A:$A,A360)</f>
        <v>0</v>
      </c>
      <c r="D360" s="310">
        <f>SUMIFS('[3]12'!$D:$D,'[3]12'!$A:$A,A360)</f>
        <v>0</v>
      </c>
      <c r="E360" s="311" t="str">
        <f t="shared" si="17"/>
        <v/>
      </c>
      <c r="F360" s="261" t="str">
        <f t="shared" si="15"/>
        <v>否</v>
      </c>
      <c r="G360" s="144" t="str">
        <f t="shared" si="16"/>
        <v>项</v>
      </c>
    </row>
    <row r="361" ht="36" hidden="1" customHeight="1" spans="1:7">
      <c r="A361" s="397" t="s">
        <v>697</v>
      </c>
      <c r="B361" s="284" t="s">
        <v>698</v>
      </c>
      <c r="C361" s="310">
        <f>SUMIFS('[3]02'!$D:$D,'[3]02'!$A:$A,A361)</f>
        <v>0</v>
      </c>
      <c r="D361" s="310">
        <f>SUMIFS('[3]12'!$D:$D,'[3]12'!$A:$A,A361)</f>
        <v>0</v>
      </c>
      <c r="E361" s="311" t="str">
        <f t="shared" si="17"/>
        <v/>
      </c>
      <c r="F361" s="261" t="str">
        <f t="shared" si="15"/>
        <v>否</v>
      </c>
      <c r="G361" s="144" t="str">
        <f t="shared" si="16"/>
        <v>项</v>
      </c>
    </row>
    <row r="362" ht="36" customHeight="1" spans="1:7">
      <c r="A362" s="396" t="s">
        <v>699</v>
      </c>
      <c r="B362" s="280" t="s">
        <v>700</v>
      </c>
      <c r="C362" s="310">
        <f>SUMIFS('[3]02'!$D:$D,'[3]02'!$A:$A,A362)</f>
        <v>0</v>
      </c>
      <c r="D362" s="310">
        <f>SUMIFS('[3]12'!$D:$D,'[3]12'!$A:$A,A362)</f>
        <v>5</v>
      </c>
      <c r="E362" s="311" t="str">
        <f t="shared" si="17"/>
        <v/>
      </c>
      <c r="F362" s="261" t="str">
        <f t="shared" si="15"/>
        <v>是</v>
      </c>
      <c r="G362" s="144" t="str">
        <f t="shared" si="16"/>
        <v>款</v>
      </c>
    </row>
    <row r="363" ht="36" customHeight="1" spans="1:7">
      <c r="A363" s="397">
        <v>2049902</v>
      </c>
      <c r="B363" s="284" t="s">
        <v>701</v>
      </c>
      <c r="C363" s="313">
        <f>SUMIFS('[3]02'!$D:$D,'[3]02'!$A:$A,A363)</f>
        <v>0</v>
      </c>
      <c r="D363" s="313">
        <f>SUMIFS('[3]12'!$D:$D,'[3]12'!$A:$A,A363)</f>
        <v>5</v>
      </c>
      <c r="E363" s="314" t="str">
        <f t="shared" si="17"/>
        <v/>
      </c>
      <c r="F363" s="261" t="str">
        <f t="shared" si="15"/>
        <v>是</v>
      </c>
      <c r="G363" s="144" t="str">
        <f t="shared" si="16"/>
        <v>项</v>
      </c>
    </row>
    <row r="364" ht="36" hidden="1" customHeight="1" spans="1:7">
      <c r="A364" s="405" t="s">
        <v>702</v>
      </c>
      <c r="B364" s="284" t="s">
        <v>703</v>
      </c>
      <c r="C364" s="310">
        <f>SUMIFS('[3]02'!$D:$D,'[3]02'!$A:$A,A364)</f>
        <v>0</v>
      </c>
      <c r="D364" s="310">
        <f>SUMIFS('[3]12'!$D:$D,'[3]12'!$A:$A,A364)</f>
        <v>0</v>
      </c>
      <c r="E364" s="311" t="str">
        <f t="shared" si="17"/>
        <v/>
      </c>
      <c r="F364" s="261" t="str">
        <f t="shared" si="15"/>
        <v>否</v>
      </c>
      <c r="G364" s="144" t="str">
        <f t="shared" si="16"/>
        <v>项</v>
      </c>
    </row>
    <row r="365" ht="36" hidden="1" customHeight="1" spans="1:7">
      <c r="A365" s="406" t="s">
        <v>704</v>
      </c>
      <c r="B365" s="401" t="s">
        <v>520</v>
      </c>
      <c r="C365" s="310">
        <f>SUMIFS('[3]02'!$D:$D,'[3]02'!$A:$A,A365)</f>
        <v>0</v>
      </c>
      <c r="D365" s="310">
        <f>SUMIFS('[3]12'!$D:$D,'[3]12'!$A:$A,A365)</f>
        <v>0</v>
      </c>
      <c r="E365" s="311" t="str">
        <f t="shared" si="17"/>
        <v/>
      </c>
      <c r="F365" s="261" t="str">
        <f t="shared" si="15"/>
        <v>否</v>
      </c>
      <c r="G365" s="144" t="str">
        <f t="shared" si="16"/>
        <v>项</v>
      </c>
    </row>
    <row r="366" ht="36" hidden="1" customHeight="1" spans="1:7">
      <c r="A366" s="406" t="s">
        <v>705</v>
      </c>
      <c r="B366" s="401" t="s">
        <v>706</v>
      </c>
      <c r="C366" s="310">
        <f>SUMIFS('[3]02'!$D:$D,'[3]02'!$A:$A,A366)</f>
        <v>0</v>
      </c>
      <c r="D366" s="310">
        <f>SUMIFS('[3]12'!$D:$D,'[3]12'!$A:$A,A366)</f>
        <v>0</v>
      </c>
      <c r="E366" s="311" t="str">
        <f t="shared" si="17"/>
        <v/>
      </c>
      <c r="F366" s="261" t="str">
        <f t="shared" si="15"/>
        <v>否</v>
      </c>
      <c r="G366" s="144" t="str">
        <f t="shared" si="16"/>
        <v>项</v>
      </c>
    </row>
    <row r="367" ht="36" customHeight="1" spans="1:7">
      <c r="A367" s="396" t="s">
        <v>78</v>
      </c>
      <c r="B367" s="280" t="s">
        <v>79</v>
      </c>
      <c r="C367" s="310">
        <f>SUMIFS('[3]02'!$D:$D,'[3]02'!$A:$A,A367)</f>
        <v>42461</v>
      </c>
      <c r="D367" s="310">
        <f>SUMIFS('[3]12'!$D:$D,'[3]12'!$A:$A,A367)</f>
        <v>42478</v>
      </c>
      <c r="E367" s="311">
        <f t="shared" si="17"/>
        <v>0</v>
      </c>
      <c r="F367" s="261" t="str">
        <f t="shared" si="15"/>
        <v>是</v>
      </c>
      <c r="G367" s="144" t="str">
        <f t="shared" si="16"/>
        <v>类</v>
      </c>
    </row>
    <row r="368" ht="36" customHeight="1" spans="1:7">
      <c r="A368" s="396" t="s">
        <v>707</v>
      </c>
      <c r="B368" s="280" t="s">
        <v>708</v>
      </c>
      <c r="C368" s="310">
        <f>SUMIFS('[3]02'!$D:$D,'[3]02'!$A:$A,A368)</f>
        <v>633</v>
      </c>
      <c r="D368" s="310">
        <f>SUMIFS('[3]12'!$D:$D,'[3]12'!$A:$A,A368)</f>
        <v>676</v>
      </c>
      <c r="E368" s="311">
        <f t="shared" si="17"/>
        <v>0.068</v>
      </c>
      <c r="F368" s="261" t="str">
        <f t="shared" si="15"/>
        <v>是</v>
      </c>
      <c r="G368" s="144" t="str">
        <f t="shared" si="16"/>
        <v>款</v>
      </c>
    </row>
    <row r="369" ht="36" customHeight="1" spans="1:7">
      <c r="A369" s="397" t="s">
        <v>709</v>
      </c>
      <c r="B369" s="284" t="s">
        <v>140</v>
      </c>
      <c r="C369" s="313">
        <f>SUMIFS('[3]02'!$D:$D,'[3]02'!$A:$A,A369)</f>
        <v>232</v>
      </c>
      <c r="D369" s="313">
        <f>SUMIFS('[3]12'!$D:$D,'[3]12'!$A:$A,A369)</f>
        <v>229</v>
      </c>
      <c r="E369" s="314">
        <f t="shared" si="17"/>
        <v>-0.013</v>
      </c>
      <c r="F369" s="261" t="str">
        <f t="shared" si="15"/>
        <v>是</v>
      </c>
      <c r="G369" s="144" t="str">
        <f t="shared" si="16"/>
        <v>项</v>
      </c>
    </row>
    <row r="370" ht="36" hidden="1" customHeight="1" spans="1:7">
      <c r="A370" s="397" t="s">
        <v>710</v>
      </c>
      <c r="B370" s="284" t="s">
        <v>142</v>
      </c>
      <c r="C370" s="310">
        <f>SUMIFS('[3]02'!$D:$D,'[3]02'!$A:$A,A370)</f>
        <v>0</v>
      </c>
      <c r="D370" s="310">
        <f>SUMIFS('[3]12'!$D:$D,'[3]12'!$A:$A,A370)</f>
        <v>0</v>
      </c>
      <c r="E370" s="311" t="str">
        <f t="shared" si="17"/>
        <v/>
      </c>
      <c r="F370" s="261" t="str">
        <f t="shared" si="15"/>
        <v>否</v>
      </c>
      <c r="G370" s="144" t="str">
        <f t="shared" si="16"/>
        <v>项</v>
      </c>
    </row>
    <row r="371" ht="36" hidden="1" customHeight="1" spans="1:7">
      <c r="A371" s="397" t="s">
        <v>711</v>
      </c>
      <c r="B371" s="284" t="s">
        <v>144</v>
      </c>
      <c r="C371" s="310">
        <f>SUMIFS('[3]02'!$D:$D,'[3]02'!$A:$A,A371)</f>
        <v>0</v>
      </c>
      <c r="D371" s="310">
        <f>SUMIFS('[3]12'!$D:$D,'[3]12'!$A:$A,A371)</f>
        <v>0</v>
      </c>
      <c r="E371" s="311" t="str">
        <f t="shared" si="17"/>
        <v/>
      </c>
      <c r="F371" s="261" t="str">
        <f t="shared" si="15"/>
        <v>否</v>
      </c>
      <c r="G371" s="144" t="str">
        <f t="shared" si="16"/>
        <v>项</v>
      </c>
    </row>
    <row r="372" ht="36" customHeight="1" spans="1:7">
      <c r="A372" s="397" t="s">
        <v>712</v>
      </c>
      <c r="B372" s="284" t="s">
        <v>713</v>
      </c>
      <c r="C372" s="313">
        <f>SUMIFS('[3]02'!$D:$D,'[3]02'!$A:$A,A372)</f>
        <v>401</v>
      </c>
      <c r="D372" s="313">
        <f>SUMIFS('[3]12'!$D:$D,'[3]12'!$A:$A,A372)</f>
        <v>447</v>
      </c>
      <c r="E372" s="314">
        <f t="shared" si="17"/>
        <v>0.115</v>
      </c>
      <c r="F372" s="261" t="str">
        <f t="shared" si="15"/>
        <v>是</v>
      </c>
      <c r="G372" s="144" t="str">
        <f t="shared" si="16"/>
        <v>项</v>
      </c>
    </row>
    <row r="373" ht="36" customHeight="1" spans="1:7">
      <c r="A373" s="396" t="s">
        <v>714</v>
      </c>
      <c r="B373" s="280" t="s">
        <v>715</v>
      </c>
      <c r="C373" s="310">
        <f>SUMIFS('[3]02'!$D:$D,'[3]02'!$A:$A,A373)</f>
        <v>39491</v>
      </c>
      <c r="D373" s="310">
        <f>SUMIFS('[3]12'!$D:$D,'[3]12'!$A:$A,A373)</f>
        <v>39460</v>
      </c>
      <c r="E373" s="311">
        <f t="shared" si="17"/>
        <v>-0.001</v>
      </c>
      <c r="F373" s="261" t="str">
        <f t="shared" si="15"/>
        <v>是</v>
      </c>
      <c r="G373" s="144" t="str">
        <f t="shared" si="16"/>
        <v>款</v>
      </c>
    </row>
    <row r="374" ht="36" customHeight="1" spans="1:7">
      <c r="A374" s="397" t="s">
        <v>716</v>
      </c>
      <c r="B374" s="284" t="s">
        <v>717</v>
      </c>
      <c r="C374" s="313">
        <f>SUMIFS('[3]02'!$D:$D,'[3]02'!$A:$A,A374)</f>
        <v>2297</v>
      </c>
      <c r="D374" s="313">
        <f>SUMIFS('[3]12'!$D:$D,'[3]12'!$A:$A,A374)</f>
        <v>2290</v>
      </c>
      <c r="E374" s="314">
        <f t="shared" si="17"/>
        <v>-0.003</v>
      </c>
      <c r="F374" s="261" t="str">
        <f t="shared" si="15"/>
        <v>是</v>
      </c>
      <c r="G374" s="144" t="str">
        <f t="shared" si="16"/>
        <v>项</v>
      </c>
    </row>
    <row r="375" ht="36" customHeight="1" spans="1:7">
      <c r="A375" s="397" t="s">
        <v>718</v>
      </c>
      <c r="B375" s="284" t="s">
        <v>719</v>
      </c>
      <c r="C375" s="313">
        <f>SUMIFS('[3]02'!$D:$D,'[3]02'!$A:$A,A375)</f>
        <v>19598</v>
      </c>
      <c r="D375" s="313">
        <f>SUMIFS('[3]12'!$D:$D,'[3]12'!$A:$A,A375)</f>
        <v>19315</v>
      </c>
      <c r="E375" s="314">
        <f t="shared" si="17"/>
        <v>-0.014</v>
      </c>
      <c r="F375" s="261" t="str">
        <f t="shared" si="15"/>
        <v>是</v>
      </c>
      <c r="G375" s="144" t="str">
        <f t="shared" si="16"/>
        <v>项</v>
      </c>
    </row>
    <row r="376" ht="36" customHeight="1" spans="1:7">
      <c r="A376" s="397" t="s">
        <v>720</v>
      </c>
      <c r="B376" s="284" t="s">
        <v>721</v>
      </c>
      <c r="C376" s="313">
        <f>SUMIFS('[3]02'!$D:$D,'[3]02'!$A:$A,A376)</f>
        <v>10895</v>
      </c>
      <c r="D376" s="313">
        <f>SUMIFS('[3]12'!$D:$D,'[3]12'!$A:$A,A376)</f>
        <v>10534</v>
      </c>
      <c r="E376" s="314">
        <f t="shared" si="17"/>
        <v>-0.033</v>
      </c>
      <c r="F376" s="261" t="str">
        <f t="shared" si="15"/>
        <v>是</v>
      </c>
      <c r="G376" s="144" t="str">
        <f t="shared" si="16"/>
        <v>项</v>
      </c>
    </row>
    <row r="377" ht="36" customHeight="1" spans="1:7">
      <c r="A377" s="397" t="s">
        <v>722</v>
      </c>
      <c r="B377" s="284" t="s">
        <v>723</v>
      </c>
      <c r="C377" s="313">
        <f>SUMIFS('[3]02'!$D:$D,'[3]02'!$A:$A,A377)</f>
        <v>6360</v>
      </c>
      <c r="D377" s="313">
        <f>SUMIFS('[3]12'!$D:$D,'[3]12'!$A:$A,A377)</f>
        <v>6660</v>
      </c>
      <c r="E377" s="314">
        <f t="shared" si="17"/>
        <v>0.047</v>
      </c>
      <c r="F377" s="261" t="str">
        <f t="shared" si="15"/>
        <v>是</v>
      </c>
      <c r="G377" s="144" t="str">
        <f t="shared" si="16"/>
        <v>项</v>
      </c>
    </row>
    <row r="378" ht="36" hidden="1" customHeight="1" spans="1:7">
      <c r="A378" s="397" t="s">
        <v>724</v>
      </c>
      <c r="B378" s="284" t="s">
        <v>725</v>
      </c>
      <c r="C378" s="310">
        <f>SUMIFS('[3]02'!$D:$D,'[3]02'!$A:$A,A378)</f>
        <v>0</v>
      </c>
      <c r="D378" s="310">
        <f>SUMIFS('[3]12'!$D:$D,'[3]12'!$A:$A,A378)</f>
        <v>0</v>
      </c>
      <c r="E378" s="311" t="str">
        <f t="shared" si="17"/>
        <v/>
      </c>
      <c r="F378" s="261" t="str">
        <f t="shared" si="15"/>
        <v>否</v>
      </c>
      <c r="G378" s="144" t="str">
        <f t="shared" si="16"/>
        <v>项</v>
      </c>
    </row>
    <row r="379" ht="36" hidden="1" customHeight="1" spans="1:7">
      <c r="A379" s="397" t="s">
        <v>726</v>
      </c>
      <c r="B379" s="284" t="s">
        <v>727</v>
      </c>
      <c r="C379" s="310">
        <f>SUMIFS('[3]02'!$D:$D,'[3]02'!$A:$A,A379)</f>
        <v>0</v>
      </c>
      <c r="D379" s="310">
        <f>SUMIFS('[3]12'!$D:$D,'[3]12'!$A:$A,A379)</f>
        <v>0</v>
      </c>
      <c r="E379" s="311" t="str">
        <f t="shared" si="17"/>
        <v/>
      </c>
      <c r="F379" s="261" t="str">
        <f t="shared" si="15"/>
        <v>否</v>
      </c>
      <c r="G379" s="144" t="str">
        <f t="shared" si="16"/>
        <v>项</v>
      </c>
    </row>
    <row r="380" ht="36" hidden="1" customHeight="1" spans="1:7">
      <c r="A380" s="397" t="s">
        <v>728</v>
      </c>
      <c r="B380" s="284" t="s">
        <v>729</v>
      </c>
      <c r="C380" s="310">
        <f>SUMIFS('[3]02'!$D:$D,'[3]02'!$A:$A,A380)</f>
        <v>0</v>
      </c>
      <c r="D380" s="310">
        <f>SUMIFS('[3]12'!$D:$D,'[3]12'!$A:$A,A380)</f>
        <v>0</v>
      </c>
      <c r="E380" s="311" t="str">
        <f t="shared" si="17"/>
        <v/>
      </c>
      <c r="F380" s="261" t="str">
        <f t="shared" si="15"/>
        <v>否</v>
      </c>
      <c r="G380" s="144" t="str">
        <f t="shared" si="16"/>
        <v>项</v>
      </c>
    </row>
    <row r="381" ht="36" customHeight="1" spans="1:7">
      <c r="A381" s="397" t="s">
        <v>730</v>
      </c>
      <c r="B381" s="284" t="s">
        <v>731</v>
      </c>
      <c r="C381" s="313">
        <f>SUMIFS('[3]02'!$D:$D,'[3]02'!$A:$A,A381)</f>
        <v>341</v>
      </c>
      <c r="D381" s="313">
        <f>SUMIFS('[3]12'!$D:$D,'[3]12'!$A:$A,A381)</f>
        <v>662</v>
      </c>
      <c r="E381" s="314">
        <f t="shared" si="17"/>
        <v>0.941</v>
      </c>
      <c r="F381" s="261" t="str">
        <f t="shared" si="15"/>
        <v>是</v>
      </c>
      <c r="G381" s="144" t="str">
        <f t="shared" si="16"/>
        <v>项</v>
      </c>
    </row>
    <row r="382" ht="36" customHeight="1" spans="1:7">
      <c r="A382" s="396" t="s">
        <v>732</v>
      </c>
      <c r="B382" s="280" t="s">
        <v>733</v>
      </c>
      <c r="C382" s="310">
        <f>SUMIFS('[3]02'!$D:$D,'[3]02'!$A:$A,A382)</f>
        <v>1043</v>
      </c>
      <c r="D382" s="310">
        <f>SUMIFS('[3]12'!$D:$D,'[3]12'!$A:$A,A382)</f>
        <v>1047</v>
      </c>
      <c r="E382" s="311">
        <f t="shared" si="17"/>
        <v>0.004</v>
      </c>
      <c r="F382" s="261" t="str">
        <f t="shared" si="15"/>
        <v>是</v>
      </c>
      <c r="G382" s="144" t="str">
        <f t="shared" si="16"/>
        <v>款</v>
      </c>
    </row>
    <row r="383" ht="36" hidden="1" customHeight="1" spans="1:7">
      <c r="A383" s="397" t="s">
        <v>734</v>
      </c>
      <c r="B383" s="284" t="s">
        <v>735</v>
      </c>
      <c r="C383" s="310">
        <f>SUMIFS('[3]02'!$D:$D,'[3]02'!$A:$A,A383)</f>
        <v>0</v>
      </c>
      <c r="D383" s="310">
        <f>SUMIFS('[3]12'!$D:$D,'[3]12'!$A:$A,A383)</f>
        <v>0</v>
      </c>
      <c r="E383" s="311" t="str">
        <f t="shared" si="17"/>
        <v/>
      </c>
      <c r="F383" s="261" t="str">
        <f t="shared" si="15"/>
        <v>否</v>
      </c>
      <c r="G383" s="144" t="str">
        <f t="shared" si="16"/>
        <v>项</v>
      </c>
    </row>
    <row r="384" ht="36" customHeight="1" spans="1:7">
      <c r="A384" s="397" t="s">
        <v>736</v>
      </c>
      <c r="B384" s="284" t="s">
        <v>737</v>
      </c>
      <c r="C384" s="313">
        <f>SUMIFS('[3]02'!$D:$D,'[3]02'!$A:$A,A384)</f>
        <v>1043</v>
      </c>
      <c r="D384" s="313">
        <f>SUMIFS('[3]12'!$D:$D,'[3]12'!$A:$A,A384)</f>
        <v>1047</v>
      </c>
      <c r="E384" s="314">
        <f t="shared" si="17"/>
        <v>0.004</v>
      </c>
      <c r="F384" s="261" t="str">
        <f t="shared" si="15"/>
        <v>是</v>
      </c>
      <c r="G384" s="144" t="str">
        <f t="shared" si="16"/>
        <v>项</v>
      </c>
    </row>
    <row r="385" ht="36" hidden="1" customHeight="1" spans="1:7">
      <c r="A385" s="397" t="s">
        <v>738</v>
      </c>
      <c r="B385" s="284" t="s">
        <v>739</v>
      </c>
      <c r="C385" s="310">
        <f>SUMIFS('[3]02'!$D:$D,'[3]02'!$A:$A,A385)</f>
        <v>0</v>
      </c>
      <c r="D385" s="310">
        <f>SUMIFS('[3]12'!$D:$D,'[3]12'!$A:$A,A385)</f>
        <v>0</v>
      </c>
      <c r="E385" s="311" t="str">
        <f t="shared" si="17"/>
        <v/>
      </c>
      <c r="F385" s="261" t="str">
        <f t="shared" si="15"/>
        <v>否</v>
      </c>
      <c r="G385" s="144" t="str">
        <f t="shared" si="16"/>
        <v>项</v>
      </c>
    </row>
    <row r="386" ht="36" hidden="1" customHeight="1" spans="1:7">
      <c r="A386" s="397" t="s">
        <v>740</v>
      </c>
      <c r="B386" s="284" t="s">
        <v>741</v>
      </c>
      <c r="C386" s="310">
        <f>SUMIFS('[3]02'!$D:$D,'[3]02'!$A:$A,A386)</f>
        <v>0</v>
      </c>
      <c r="D386" s="310">
        <f>SUMIFS('[3]12'!$D:$D,'[3]12'!$A:$A,A386)</f>
        <v>0</v>
      </c>
      <c r="E386" s="311" t="str">
        <f t="shared" si="17"/>
        <v/>
      </c>
      <c r="F386" s="261" t="str">
        <f t="shared" si="15"/>
        <v>否</v>
      </c>
      <c r="G386" s="144" t="str">
        <f t="shared" si="16"/>
        <v>项</v>
      </c>
    </row>
    <row r="387" ht="36" hidden="1" customHeight="1" spans="1:7">
      <c r="A387" s="397" t="s">
        <v>742</v>
      </c>
      <c r="B387" s="284" t="s">
        <v>743</v>
      </c>
      <c r="C387" s="310">
        <f>SUMIFS('[3]02'!$D:$D,'[3]02'!$A:$A,A387)</f>
        <v>0</v>
      </c>
      <c r="D387" s="310">
        <f>SUMIFS('[3]12'!$D:$D,'[3]12'!$A:$A,A387)</f>
        <v>0</v>
      </c>
      <c r="E387" s="311" t="str">
        <f t="shared" si="17"/>
        <v/>
      </c>
      <c r="F387" s="261" t="str">
        <f t="shared" si="15"/>
        <v>否</v>
      </c>
      <c r="G387" s="144" t="str">
        <f t="shared" si="16"/>
        <v>项</v>
      </c>
    </row>
    <row r="388" ht="36" hidden="1" customHeight="1" spans="1:7">
      <c r="A388" s="396" t="s">
        <v>744</v>
      </c>
      <c r="B388" s="280" t="s">
        <v>745</v>
      </c>
      <c r="C388" s="310">
        <f>SUMIFS('[3]02'!$D:$D,'[3]02'!$A:$A,A388)</f>
        <v>0</v>
      </c>
      <c r="D388" s="310">
        <f>SUMIFS('[3]12'!$D:$D,'[3]12'!$A:$A,A388)</f>
        <v>0</v>
      </c>
      <c r="E388" s="311" t="str">
        <f t="shared" si="17"/>
        <v/>
      </c>
      <c r="F388" s="261" t="str">
        <f t="shared" ref="F388:F451" si="18">IF(LEN(A388)=3,"是",IF(B388&lt;&gt;"",IF(SUM(C388:D388)&lt;&gt;0,"是","否"),"是"))</f>
        <v>否</v>
      </c>
      <c r="G388" s="144" t="str">
        <f t="shared" ref="G388:G451" si="19">IF(LEN(A388)=3,"类",IF(LEN(A388)=5,"款","项"))</f>
        <v>款</v>
      </c>
    </row>
    <row r="389" ht="36" hidden="1" customHeight="1" spans="1:7">
      <c r="A389" s="397" t="s">
        <v>746</v>
      </c>
      <c r="B389" s="284" t="s">
        <v>747</v>
      </c>
      <c r="C389" s="310">
        <f>SUMIFS('[3]02'!$D:$D,'[3]02'!$A:$A,A389)</f>
        <v>0</v>
      </c>
      <c r="D389" s="310">
        <f>SUMIFS('[3]12'!$D:$D,'[3]12'!$A:$A,A389)</f>
        <v>0</v>
      </c>
      <c r="E389" s="311" t="str">
        <f t="shared" ref="E389:E452" si="20">IF(C389&gt;0,D389/C389-1,IF(C389&lt;0,-(D389/C389-1),""))</f>
        <v/>
      </c>
      <c r="F389" s="261" t="str">
        <f t="shared" si="18"/>
        <v>否</v>
      </c>
      <c r="G389" s="144" t="str">
        <f t="shared" si="19"/>
        <v>项</v>
      </c>
    </row>
    <row r="390" ht="36" hidden="1" customHeight="1" spans="1:7">
      <c r="A390" s="397" t="s">
        <v>748</v>
      </c>
      <c r="B390" s="284" t="s">
        <v>749</v>
      </c>
      <c r="C390" s="310">
        <f>SUMIFS('[3]02'!$D:$D,'[3]02'!$A:$A,A390)</f>
        <v>0</v>
      </c>
      <c r="D390" s="310">
        <f>SUMIFS('[3]12'!$D:$D,'[3]12'!$A:$A,A390)</f>
        <v>0</v>
      </c>
      <c r="E390" s="311" t="str">
        <f t="shared" si="20"/>
        <v/>
      </c>
      <c r="F390" s="261" t="str">
        <f t="shared" si="18"/>
        <v>否</v>
      </c>
      <c r="G390" s="144" t="str">
        <f t="shared" si="19"/>
        <v>项</v>
      </c>
    </row>
    <row r="391" ht="36" hidden="1" customHeight="1" spans="1:7">
      <c r="A391" s="397" t="s">
        <v>750</v>
      </c>
      <c r="B391" s="284" t="s">
        <v>751</v>
      </c>
      <c r="C391" s="310">
        <f>SUMIFS('[3]02'!$D:$D,'[3]02'!$A:$A,A391)</f>
        <v>0</v>
      </c>
      <c r="D391" s="310">
        <f>SUMIFS('[3]12'!$D:$D,'[3]12'!$A:$A,A391)</f>
        <v>0</v>
      </c>
      <c r="E391" s="311" t="str">
        <f t="shared" si="20"/>
        <v/>
      </c>
      <c r="F391" s="261" t="str">
        <f t="shared" si="18"/>
        <v>否</v>
      </c>
      <c r="G391" s="144" t="str">
        <f t="shared" si="19"/>
        <v>项</v>
      </c>
    </row>
    <row r="392" ht="36" hidden="1" customHeight="1" spans="1:7">
      <c r="A392" s="397" t="s">
        <v>752</v>
      </c>
      <c r="B392" s="284" t="s">
        <v>753</v>
      </c>
      <c r="C392" s="310">
        <f>SUMIFS('[3]02'!$D:$D,'[3]02'!$A:$A,A392)</f>
        <v>0</v>
      </c>
      <c r="D392" s="310">
        <f>SUMIFS('[3]12'!$D:$D,'[3]12'!$A:$A,A392)</f>
        <v>0</v>
      </c>
      <c r="E392" s="311" t="str">
        <f t="shared" si="20"/>
        <v/>
      </c>
      <c r="F392" s="261" t="str">
        <f t="shared" si="18"/>
        <v>否</v>
      </c>
      <c r="G392" s="144" t="str">
        <f t="shared" si="19"/>
        <v>项</v>
      </c>
    </row>
    <row r="393" ht="36" hidden="1" customHeight="1" spans="1:7">
      <c r="A393" s="397" t="s">
        <v>754</v>
      </c>
      <c r="B393" s="284" t="s">
        <v>755</v>
      </c>
      <c r="C393" s="310">
        <f>SUMIFS('[3]02'!$D:$D,'[3]02'!$A:$A,A393)</f>
        <v>0</v>
      </c>
      <c r="D393" s="310">
        <f>SUMIFS('[3]12'!$D:$D,'[3]12'!$A:$A,A393)</f>
        <v>0</v>
      </c>
      <c r="E393" s="311" t="str">
        <f t="shared" si="20"/>
        <v/>
      </c>
      <c r="F393" s="261" t="str">
        <f t="shared" si="18"/>
        <v>否</v>
      </c>
      <c r="G393" s="144" t="str">
        <f t="shared" si="19"/>
        <v>项</v>
      </c>
    </row>
    <row r="394" ht="36" hidden="1" customHeight="1" spans="1:7">
      <c r="A394" s="396" t="s">
        <v>756</v>
      </c>
      <c r="B394" s="280" t="s">
        <v>757</v>
      </c>
      <c r="C394" s="310">
        <f>SUMIFS('[3]02'!$D:$D,'[3]02'!$A:$A,A394)</f>
        <v>0</v>
      </c>
      <c r="D394" s="310">
        <f>SUMIFS('[3]12'!$D:$D,'[3]12'!$A:$A,A394)</f>
        <v>0</v>
      </c>
      <c r="E394" s="311" t="str">
        <f t="shared" si="20"/>
        <v/>
      </c>
      <c r="F394" s="261" t="str">
        <f t="shared" si="18"/>
        <v>否</v>
      </c>
      <c r="G394" s="144" t="str">
        <f t="shared" si="19"/>
        <v>款</v>
      </c>
    </row>
    <row r="395" ht="36" hidden="1" customHeight="1" spans="1:7">
      <c r="A395" s="397" t="s">
        <v>758</v>
      </c>
      <c r="B395" s="284" t="s">
        <v>759</v>
      </c>
      <c r="C395" s="310">
        <f>SUMIFS('[3]02'!$D:$D,'[3]02'!$A:$A,A395)</f>
        <v>0</v>
      </c>
      <c r="D395" s="310">
        <f>SUMIFS('[3]12'!$D:$D,'[3]12'!$A:$A,A395)</f>
        <v>0</v>
      </c>
      <c r="E395" s="311" t="str">
        <f t="shared" si="20"/>
        <v/>
      </c>
      <c r="F395" s="261" t="str">
        <f t="shared" si="18"/>
        <v>否</v>
      </c>
      <c r="G395" s="144" t="str">
        <f t="shared" si="19"/>
        <v>项</v>
      </c>
    </row>
    <row r="396" ht="36" hidden="1" customHeight="1" spans="1:7">
      <c r="A396" s="397" t="s">
        <v>760</v>
      </c>
      <c r="B396" s="284" t="s">
        <v>761</v>
      </c>
      <c r="C396" s="310">
        <f>SUMIFS('[3]02'!$D:$D,'[3]02'!$A:$A,A396)</f>
        <v>0</v>
      </c>
      <c r="D396" s="310">
        <f>SUMIFS('[3]12'!$D:$D,'[3]12'!$A:$A,A396)</f>
        <v>0</v>
      </c>
      <c r="E396" s="311" t="str">
        <f t="shared" si="20"/>
        <v/>
      </c>
      <c r="F396" s="261" t="str">
        <f t="shared" si="18"/>
        <v>否</v>
      </c>
      <c r="G396" s="144" t="str">
        <f t="shared" si="19"/>
        <v>项</v>
      </c>
    </row>
    <row r="397" ht="36" hidden="1" customHeight="1" spans="1:7">
      <c r="A397" s="397" t="s">
        <v>762</v>
      </c>
      <c r="B397" s="284" t="s">
        <v>763</v>
      </c>
      <c r="C397" s="310">
        <f>SUMIFS('[3]02'!$D:$D,'[3]02'!$A:$A,A397)</f>
        <v>0</v>
      </c>
      <c r="D397" s="310">
        <f>SUMIFS('[3]12'!$D:$D,'[3]12'!$A:$A,A397)</f>
        <v>0</v>
      </c>
      <c r="E397" s="311" t="str">
        <f t="shared" si="20"/>
        <v/>
      </c>
      <c r="F397" s="261" t="str">
        <f t="shared" si="18"/>
        <v>否</v>
      </c>
      <c r="G397" s="144" t="str">
        <f t="shared" si="19"/>
        <v>项</v>
      </c>
    </row>
    <row r="398" ht="36" hidden="1" customHeight="1" spans="1:7">
      <c r="A398" s="396" t="s">
        <v>764</v>
      </c>
      <c r="B398" s="280" t="s">
        <v>765</v>
      </c>
      <c r="C398" s="310">
        <f>SUMIFS('[3]02'!$D:$D,'[3]02'!$A:$A,A398)</f>
        <v>0</v>
      </c>
      <c r="D398" s="310">
        <f>SUMIFS('[3]12'!$D:$D,'[3]12'!$A:$A,A398)</f>
        <v>0</v>
      </c>
      <c r="E398" s="311" t="str">
        <f t="shared" si="20"/>
        <v/>
      </c>
      <c r="F398" s="261" t="str">
        <f t="shared" si="18"/>
        <v>否</v>
      </c>
      <c r="G398" s="144" t="str">
        <f t="shared" si="19"/>
        <v>款</v>
      </c>
    </row>
    <row r="399" ht="36" hidden="1" customHeight="1" spans="1:7">
      <c r="A399" s="397" t="s">
        <v>766</v>
      </c>
      <c r="B399" s="284" t="s">
        <v>767</v>
      </c>
      <c r="C399" s="310">
        <f>SUMIFS('[3]02'!$D:$D,'[3]02'!$A:$A,A399)</f>
        <v>0</v>
      </c>
      <c r="D399" s="310">
        <f>SUMIFS('[3]12'!$D:$D,'[3]12'!$A:$A,A399)</f>
        <v>0</v>
      </c>
      <c r="E399" s="311" t="str">
        <f t="shared" si="20"/>
        <v/>
      </c>
      <c r="F399" s="261" t="str">
        <f t="shared" si="18"/>
        <v>否</v>
      </c>
      <c r="G399" s="144" t="str">
        <f t="shared" si="19"/>
        <v>项</v>
      </c>
    </row>
    <row r="400" ht="36" hidden="1" customHeight="1" spans="1:7">
      <c r="A400" s="397" t="s">
        <v>768</v>
      </c>
      <c r="B400" s="284" t="s">
        <v>769</v>
      </c>
      <c r="C400" s="310">
        <f>SUMIFS('[3]02'!$D:$D,'[3]02'!$A:$A,A400)</f>
        <v>0</v>
      </c>
      <c r="D400" s="310">
        <f>SUMIFS('[3]12'!$D:$D,'[3]12'!$A:$A,A400)</f>
        <v>0</v>
      </c>
      <c r="E400" s="311" t="str">
        <f t="shared" si="20"/>
        <v/>
      </c>
      <c r="F400" s="261" t="str">
        <f t="shared" si="18"/>
        <v>否</v>
      </c>
      <c r="G400" s="144" t="str">
        <f t="shared" si="19"/>
        <v>项</v>
      </c>
    </row>
    <row r="401" ht="36" hidden="1" customHeight="1" spans="1:7">
      <c r="A401" s="397" t="s">
        <v>770</v>
      </c>
      <c r="B401" s="284" t="s">
        <v>771</v>
      </c>
      <c r="C401" s="310">
        <f>SUMIFS('[3]02'!$D:$D,'[3]02'!$A:$A,A401)</f>
        <v>0</v>
      </c>
      <c r="D401" s="310">
        <f>SUMIFS('[3]12'!$D:$D,'[3]12'!$A:$A,A401)</f>
        <v>0</v>
      </c>
      <c r="E401" s="311" t="str">
        <f t="shared" si="20"/>
        <v/>
      </c>
      <c r="F401" s="261" t="str">
        <f t="shared" si="18"/>
        <v>否</v>
      </c>
      <c r="G401" s="144" t="str">
        <f t="shared" si="19"/>
        <v>项</v>
      </c>
    </row>
    <row r="402" ht="36" customHeight="1" spans="1:7">
      <c r="A402" s="396" t="s">
        <v>772</v>
      </c>
      <c r="B402" s="280" t="s">
        <v>773</v>
      </c>
      <c r="C402" s="310">
        <f>SUMIFS('[3]02'!$D:$D,'[3]02'!$A:$A,A402)</f>
        <v>155</v>
      </c>
      <c r="D402" s="310">
        <f>SUMIFS('[3]12'!$D:$D,'[3]12'!$A:$A,A402)</f>
        <v>147</v>
      </c>
      <c r="E402" s="311">
        <f t="shared" si="20"/>
        <v>-0.052</v>
      </c>
      <c r="F402" s="261" t="str">
        <f t="shared" si="18"/>
        <v>是</v>
      </c>
      <c r="G402" s="144" t="str">
        <f t="shared" si="19"/>
        <v>款</v>
      </c>
    </row>
    <row r="403" ht="36" customHeight="1" spans="1:7">
      <c r="A403" s="397" t="s">
        <v>774</v>
      </c>
      <c r="B403" s="284" t="s">
        <v>775</v>
      </c>
      <c r="C403" s="313">
        <f>SUMIFS('[3]02'!$D:$D,'[3]02'!$A:$A,A403)</f>
        <v>155</v>
      </c>
      <c r="D403" s="313">
        <f>SUMIFS('[3]12'!$D:$D,'[3]12'!$A:$A,A403)</f>
        <v>147</v>
      </c>
      <c r="E403" s="314">
        <f t="shared" si="20"/>
        <v>-0.052</v>
      </c>
      <c r="F403" s="261" t="str">
        <f t="shared" si="18"/>
        <v>是</v>
      </c>
      <c r="G403" s="144" t="str">
        <f t="shared" si="19"/>
        <v>项</v>
      </c>
    </row>
    <row r="404" ht="36" hidden="1" customHeight="1" spans="1:7">
      <c r="A404" s="397" t="s">
        <v>776</v>
      </c>
      <c r="B404" s="284" t="s">
        <v>777</v>
      </c>
      <c r="C404" s="310">
        <f>SUMIFS('[3]02'!$D:$D,'[3]02'!$A:$A,A404)</f>
        <v>0</v>
      </c>
      <c r="D404" s="310">
        <f>SUMIFS('[3]12'!$D:$D,'[3]12'!$A:$A,A404)</f>
        <v>0</v>
      </c>
      <c r="E404" s="311" t="str">
        <f t="shared" si="20"/>
        <v/>
      </c>
      <c r="F404" s="261" t="str">
        <f t="shared" si="18"/>
        <v>否</v>
      </c>
      <c r="G404" s="144" t="str">
        <f t="shared" si="19"/>
        <v>项</v>
      </c>
    </row>
    <row r="405" ht="36" hidden="1" customHeight="1" spans="1:7">
      <c r="A405" s="397" t="s">
        <v>778</v>
      </c>
      <c r="B405" s="284" t="s">
        <v>779</v>
      </c>
      <c r="C405" s="310">
        <f>SUMIFS('[3]02'!$D:$D,'[3]02'!$A:$A,A405)</f>
        <v>0</v>
      </c>
      <c r="D405" s="310">
        <f>SUMIFS('[3]12'!$D:$D,'[3]12'!$A:$A,A405)</f>
        <v>0</v>
      </c>
      <c r="E405" s="311" t="str">
        <f t="shared" si="20"/>
        <v/>
      </c>
      <c r="F405" s="261" t="str">
        <f t="shared" si="18"/>
        <v>否</v>
      </c>
      <c r="G405" s="144" t="str">
        <f t="shared" si="19"/>
        <v>项</v>
      </c>
    </row>
    <row r="406" ht="36" customHeight="1" spans="1:7">
      <c r="A406" s="396" t="s">
        <v>780</v>
      </c>
      <c r="B406" s="280" t="s">
        <v>781</v>
      </c>
      <c r="C406" s="310">
        <f>SUMIFS('[3]02'!$D:$D,'[3]02'!$A:$A,A406)</f>
        <v>319</v>
      </c>
      <c r="D406" s="310">
        <f>SUMIFS('[3]12'!$D:$D,'[3]12'!$A:$A,A406)</f>
        <v>312</v>
      </c>
      <c r="E406" s="311">
        <f t="shared" si="20"/>
        <v>-0.022</v>
      </c>
      <c r="F406" s="261" t="str">
        <f t="shared" si="18"/>
        <v>是</v>
      </c>
      <c r="G406" s="144" t="str">
        <f t="shared" si="19"/>
        <v>款</v>
      </c>
    </row>
    <row r="407" ht="36" customHeight="1" spans="1:7">
      <c r="A407" s="397" t="s">
        <v>782</v>
      </c>
      <c r="B407" s="284" t="s">
        <v>783</v>
      </c>
      <c r="C407" s="313">
        <f>SUMIFS('[3]02'!$D:$D,'[3]02'!$A:$A,A407)</f>
        <v>105</v>
      </c>
      <c r="D407" s="313">
        <f>SUMIFS('[3]12'!$D:$D,'[3]12'!$A:$A,A407)</f>
        <v>106</v>
      </c>
      <c r="E407" s="314">
        <f t="shared" si="20"/>
        <v>0.01</v>
      </c>
      <c r="F407" s="261" t="str">
        <f t="shared" si="18"/>
        <v>是</v>
      </c>
      <c r="G407" s="144" t="str">
        <f t="shared" si="19"/>
        <v>项</v>
      </c>
    </row>
    <row r="408" ht="36" customHeight="1" spans="1:7">
      <c r="A408" s="397" t="s">
        <v>784</v>
      </c>
      <c r="B408" s="284" t="s">
        <v>785</v>
      </c>
      <c r="C408" s="313">
        <f>SUMIFS('[3]02'!$D:$D,'[3]02'!$A:$A,A408)</f>
        <v>214</v>
      </c>
      <c r="D408" s="313">
        <f>SUMIFS('[3]12'!$D:$D,'[3]12'!$A:$A,A408)</f>
        <v>206</v>
      </c>
      <c r="E408" s="314">
        <f t="shared" si="20"/>
        <v>-0.037</v>
      </c>
      <c r="F408" s="261" t="str">
        <f t="shared" si="18"/>
        <v>是</v>
      </c>
      <c r="G408" s="144" t="str">
        <f t="shared" si="19"/>
        <v>项</v>
      </c>
    </row>
    <row r="409" ht="36" hidden="1" customHeight="1" spans="1:7">
      <c r="A409" s="397" t="s">
        <v>786</v>
      </c>
      <c r="B409" s="284" t="s">
        <v>787</v>
      </c>
      <c r="C409" s="310">
        <f>SUMIFS('[3]02'!$D:$D,'[3]02'!$A:$A,A409)</f>
        <v>0</v>
      </c>
      <c r="D409" s="310">
        <f>SUMIFS('[3]12'!$D:$D,'[3]12'!$A:$A,A409)</f>
        <v>0</v>
      </c>
      <c r="E409" s="311" t="str">
        <f t="shared" si="20"/>
        <v/>
      </c>
      <c r="F409" s="261" t="str">
        <f t="shared" si="18"/>
        <v>否</v>
      </c>
      <c r="G409" s="144" t="str">
        <f t="shared" si="19"/>
        <v>项</v>
      </c>
    </row>
    <row r="410" ht="36" hidden="1" customHeight="1" spans="1:7">
      <c r="A410" s="397" t="s">
        <v>788</v>
      </c>
      <c r="B410" s="284" t="s">
        <v>789</v>
      </c>
      <c r="C410" s="310">
        <f>SUMIFS('[3]02'!$D:$D,'[3]02'!$A:$A,A410)</f>
        <v>0</v>
      </c>
      <c r="D410" s="310">
        <f>SUMIFS('[3]12'!$D:$D,'[3]12'!$A:$A,A410)</f>
        <v>0</v>
      </c>
      <c r="E410" s="311" t="str">
        <f t="shared" si="20"/>
        <v/>
      </c>
      <c r="F410" s="261" t="str">
        <f t="shared" si="18"/>
        <v>否</v>
      </c>
      <c r="G410" s="144" t="str">
        <f t="shared" si="19"/>
        <v>项</v>
      </c>
    </row>
    <row r="411" ht="36" hidden="1" customHeight="1" spans="1:7">
      <c r="A411" s="397" t="s">
        <v>790</v>
      </c>
      <c r="B411" s="284" t="s">
        <v>791</v>
      </c>
      <c r="C411" s="310">
        <f>SUMIFS('[3]02'!$D:$D,'[3]02'!$A:$A,A411)</f>
        <v>0</v>
      </c>
      <c r="D411" s="310">
        <f>SUMIFS('[3]12'!$D:$D,'[3]12'!$A:$A,A411)</f>
        <v>0</v>
      </c>
      <c r="E411" s="311" t="str">
        <f t="shared" si="20"/>
        <v/>
      </c>
      <c r="F411" s="261" t="str">
        <f t="shared" si="18"/>
        <v>否</v>
      </c>
      <c r="G411" s="144" t="str">
        <f t="shared" si="19"/>
        <v>项</v>
      </c>
    </row>
    <row r="412" ht="36" customHeight="1" spans="1:7">
      <c r="A412" s="396" t="s">
        <v>792</v>
      </c>
      <c r="B412" s="280" t="s">
        <v>793</v>
      </c>
      <c r="C412" s="310">
        <f>SUMIFS('[3]02'!$D:$D,'[3]02'!$A:$A,A412)</f>
        <v>820</v>
      </c>
      <c r="D412" s="310">
        <f>SUMIFS('[3]12'!$D:$D,'[3]12'!$A:$A,A412)</f>
        <v>820</v>
      </c>
      <c r="E412" s="311">
        <f t="shared" si="20"/>
        <v>0</v>
      </c>
      <c r="F412" s="261" t="str">
        <f t="shared" si="18"/>
        <v>是</v>
      </c>
      <c r="G412" s="144" t="str">
        <f t="shared" si="19"/>
        <v>款</v>
      </c>
    </row>
    <row r="413" s="387" customFormat="1" ht="36" hidden="1" customHeight="1" spans="1:7">
      <c r="A413" s="397" t="s">
        <v>794</v>
      </c>
      <c r="B413" s="284" t="s">
        <v>795</v>
      </c>
      <c r="C413" s="310">
        <f>SUMIFS('[3]02'!$D:$D,'[3]02'!$A:$A,A413)</f>
        <v>0</v>
      </c>
      <c r="D413" s="310">
        <f>SUMIFS('[3]12'!$D:$D,'[3]12'!$A:$A,A413)</f>
        <v>0</v>
      </c>
      <c r="E413" s="311" t="str">
        <f t="shared" si="20"/>
        <v/>
      </c>
      <c r="F413" s="261" t="str">
        <f t="shared" si="18"/>
        <v>否</v>
      </c>
      <c r="G413" s="144" t="str">
        <f t="shared" si="19"/>
        <v>项</v>
      </c>
    </row>
    <row r="414" ht="36" hidden="1" customHeight="1" spans="1:7">
      <c r="A414" s="397" t="s">
        <v>796</v>
      </c>
      <c r="B414" s="284" t="s">
        <v>797</v>
      </c>
      <c r="C414" s="310">
        <f>SUMIFS('[3]02'!$D:$D,'[3]02'!$A:$A,A414)</f>
        <v>0</v>
      </c>
      <c r="D414" s="310">
        <f>SUMIFS('[3]12'!$D:$D,'[3]12'!$A:$A,A414)</f>
        <v>0</v>
      </c>
      <c r="E414" s="311" t="str">
        <f t="shared" si="20"/>
        <v/>
      </c>
      <c r="F414" s="261" t="str">
        <f t="shared" si="18"/>
        <v>否</v>
      </c>
      <c r="G414" s="144" t="str">
        <f t="shared" si="19"/>
        <v>项</v>
      </c>
    </row>
    <row r="415" ht="36" hidden="1" customHeight="1" spans="1:7">
      <c r="A415" s="397" t="s">
        <v>798</v>
      </c>
      <c r="B415" s="284" t="s">
        <v>799</v>
      </c>
      <c r="C415" s="310">
        <f>SUMIFS('[3]02'!$D:$D,'[3]02'!$A:$A,A415)</f>
        <v>0</v>
      </c>
      <c r="D415" s="310">
        <f>SUMIFS('[3]12'!$D:$D,'[3]12'!$A:$A,A415)</f>
        <v>0</v>
      </c>
      <c r="E415" s="311" t="str">
        <f t="shared" si="20"/>
        <v/>
      </c>
      <c r="F415" s="261" t="str">
        <f t="shared" si="18"/>
        <v>否</v>
      </c>
      <c r="G415" s="144" t="str">
        <f t="shared" si="19"/>
        <v>项</v>
      </c>
    </row>
    <row r="416" s="387" customFormat="1" ht="36" hidden="1" customHeight="1" spans="1:7">
      <c r="A416" s="397" t="s">
        <v>800</v>
      </c>
      <c r="B416" s="284" t="s">
        <v>801</v>
      </c>
      <c r="C416" s="310">
        <f>SUMIFS('[3]02'!$D:$D,'[3]02'!$A:$A,A416)</f>
        <v>0</v>
      </c>
      <c r="D416" s="310">
        <f>SUMIFS('[3]12'!$D:$D,'[3]12'!$A:$A,A416)</f>
        <v>0</v>
      </c>
      <c r="E416" s="311" t="str">
        <f t="shared" si="20"/>
        <v/>
      </c>
      <c r="F416" s="261" t="str">
        <f t="shared" si="18"/>
        <v>否</v>
      </c>
      <c r="G416" s="144" t="str">
        <f t="shared" si="19"/>
        <v>项</v>
      </c>
    </row>
    <row r="417" ht="36" hidden="1" customHeight="1" spans="1:7">
      <c r="A417" s="397" t="s">
        <v>802</v>
      </c>
      <c r="B417" s="284" t="s">
        <v>803</v>
      </c>
      <c r="C417" s="310">
        <f>SUMIFS('[3]02'!$D:$D,'[3]02'!$A:$A,A417)</f>
        <v>0</v>
      </c>
      <c r="D417" s="310">
        <f>SUMIFS('[3]12'!$D:$D,'[3]12'!$A:$A,A417)</f>
        <v>0</v>
      </c>
      <c r="E417" s="311" t="str">
        <f t="shared" si="20"/>
        <v/>
      </c>
      <c r="F417" s="261" t="str">
        <f t="shared" si="18"/>
        <v>否</v>
      </c>
      <c r="G417" s="144" t="str">
        <f t="shared" si="19"/>
        <v>项</v>
      </c>
    </row>
    <row r="418" ht="36" customHeight="1" spans="1:7">
      <c r="A418" s="397" t="s">
        <v>804</v>
      </c>
      <c r="B418" s="284" t="s">
        <v>805</v>
      </c>
      <c r="C418" s="313">
        <f>SUMIFS('[3]02'!$D:$D,'[3]02'!$A:$A,A418)</f>
        <v>820</v>
      </c>
      <c r="D418" s="313">
        <f>SUMIFS('[3]12'!$D:$D,'[3]12'!$A:$A,A418)</f>
        <v>820</v>
      </c>
      <c r="E418" s="314">
        <f t="shared" si="20"/>
        <v>0</v>
      </c>
      <c r="F418" s="261" t="str">
        <f t="shared" si="18"/>
        <v>是</v>
      </c>
      <c r="G418" s="144" t="str">
        <f t="shared" si="19"/>
        <v>项</v>
      </c>
    </row>
    <row r="419" ht="36" customHeight="1" spans="1:7">
      <c r="A419" s="396" t="s">
        <v>806</v>
      </c>
      <c r="B419" s="280" t="s">
        <v>807</v>
      </c>
      <c r="C419" s="310">
        <f>SUMIFS('[3]02'!$D:$D,'[3]02'!$A:$A,A419)</f>
        <v>0</v>
      </c>
      <c r="D419" s="310">
        <f>SUMIFS('[3]12'!$D:$D,'[3]12'!$A:$A,A419)</f>
        <v>15</v>
      </c>
      <c r="E419" s="311" t="str">
        <f t="shared" si="20"/>
        <v/>
      </c>
      <c r="F419" s="261" t="str">
        <f t="shared" si="18"/>
        <v>是</v>
      </c>
      <c r="G419" s="144" t="str">
        <f t="shared" si="19"/>
        <v>款</v>
      </c>
    </row>
    <row r="420" ht="36" customHeight="1" spans="1:7">
      <c r="A420" s="403">
        <v>2059999</v>
      </c>
      <c r="B420" s="284" t="s">
        <v>808</v>
      </c>
      <c r="C420" s="313">
        <f>SUMIFS('[3]02'!$D:$D,'[3]02'!$A:$A,A420)</f>
        <v>0</v>
      </c>
      <c r="D420" s="313">
        <f>SUMIFS('[3]12'!$D:$D,'[3]12'!$A:$A,A420)</f>
        <v>15</v>
      </c>
      <c r="E420" s="314" t="str">
        <f t="shared" si="20"/>
        <v/>
      </c>
      <c r="F420" s="261" t="str">
        <f t="shared" si="18"/>
        <v>是</v>
      </c>
      <c r="G420" s="144" t="str">
        <f t="shared" si="19"/>
        <v>项</v>
      </c>
    </row>
    <row r="421" ht="36" hidden="1" customHeight="1" spans="1:7">
      <c r="A421" s="400" t="s">
        <v>809</v>
      </c>
      <c r="B421" s="401" t="s">
        <v>520</v>
      </c>
      <c r="C421" s="310">
        <f>SUMIFS('[3]02'!$D:$D,'[3]02'!$A:$A,A421)</f>
        <v>0</v>
      </c>
      <c r="D421" s="310">
        <f>SUMIFS('[3]12'!$D:$D,'[3]12'!$A:$A,A421)</f>
        <v>0</v>
      </c>
      <c r="E421" s="311" t="str">
        <f t="shared" si="20"/>
        <v/>
      </c>
      <c r="F421" s="261" t="str">
        <f t="shared" si="18"/>
        <v>否</v>
      </c>
      <c r="G421" s="144" t="str">
        <f t="shared" si="19"/>
        <v>项</v>
      </c>
    </row>
    <row r="422" ht="36" hidden="1" customHeight="1" spans="1:7">
      <c r="A422" s="400" t="s">
        <v>810</v>
      </c>
      <c r="B422" s="401" t="s">
        <v>811</v>
      </c>
      <c r="C422" s="310">
        <f>SUMIFS('[3]02'!$D:$D,'[3]02'!$A:$A,A422)</f>
        <v>0</v>
      </c>
      <c r="D422" s="310">
        <f>SUMIFS('[3]12'!$D:$D,'[3]12'!$A:$A,A422)</f>
        <v>0</v>
      </c>
      <c r="E422" s="311" t="str">
        <f t="shared" si="20"/>
        <v/>
      </c>
      <c r="F422" s="261" t="str">
        <f t="shared" si="18"/>
        <v>否</v>
      </c>
      <c r="G422" s="144" t="str">
        <f t="shared" si="19"/>
        <v>项</v>
      </c>
    </row>
    <row r="423" ht="36" customHeight="1" spans="1:7">
      <c r="A423" s="396" t="s">
        <v>80</v>
      </c>
      <c r="B423" s="280" t="s">
        <v>81</v>
      </c>
      <c r="C423" s="310">
        <f>SUMIFS('[3]02'!$D:$D,'[3]02'!$A:$A,A423)</f>
        <v>911</v>
      </c>
      <c r="D423" s="310">
        <f>SUMIFS('[3]12'!$D:$D,'[3]12'!$A:$A,A423)</f>
        <v>490</v>
      </c>
      <c r="E423" s="311">
        <f t="shared" si="20"/>
        <v>-0.462</v>
      </c>
      <c r="F423" s="261" t="str">
        <f t="shared" si="18"/>
        <v>是</v>
      </c>
      <c r="G423" s="144" t="str">
        <f t="shared" si="19"/>
        <v>类</v>
      </c>
    </row>
    <row r="424" ht="36" hidden="1" customHeight="1" spans="1:7">
      <c r="A424" s="396" t="s">
        <v>812</v>
      </c>
      <c r="B424" s="280" t="s">
        <v>813</v>
      </c>
      <c r="C424" s="310">
        <f>SUMIFS('[3]02'!$D:$D,'[3]02'!$A:$A,A424)</f>
        <v>0</v>
      </c>
      <c r="D424" s="310">
        <f>SUMIFS('[3]12'!$D:$D,'[3]12'!$A:$A,A424)</f>
        <v>0</v>
      </c>
      <c r="E424" s="311" t="str">
        <f t="shared" si="20"/>
        <v/>
      </c>
      <c r="F424" s="261" t="str">
        <f t="shared" si="18"/>
        <v>否</v>
      </c>
      <c r="G424" s="144" t="str">
        <f t="shared" si="19"/>
        <v>款</v>
      </c>
    </row>
    <row r="425" ht="36" hidden="1" customHeight="1" spans="1:7">
      <c r="A425" s="397" t="s">
        <v>814</v>
      </c>
      <c r="B425" s="284" t="s">
        <v>140</v>
      </c>
      <c r="C425" s="310">
        <f>SUMIFS('[3]02'!$D:$D,'[3]02'!$A:$A,A425)</f>
        <v>0</v>
      </c>
      <c r="D425" s="310">
        <f>SUMIFS('[3]12'!$D:$D,'[3]12'!$A:$A,A425)</f>
        <v>0</v>
      </c>
      <c r="E425" s="311" t="str">
        <f t="shared" si="20"/>
        <v/>
      </c>
      <c r="F425" s="261" t="str">
        <f t="shared" si="18"/>
        <v>否</v>
      </c>
      <c r="G425" s="144" t="str">
        <f t="shared" si="19"/>
        <v>项</v>
      </c>
    </row>
    <row r="426" ht="36" hidden="1" customHeight="1" spans="1:7">
      <c r="A426" s="397" t="s">
        <v>815</v>
      </c>
      <c r="B426" s="284" t="s">
        <v>142</v>
      </c>
      <c r="C426" s="310">
        <f>SUMIFS('[3]02'!$D:$D,'[3]02'!$A:$A,A426)</f>
        <v>0</v>
      </c>
      <c r="D426" s="310">
        <f>SUMIFS('[3]12'!$D:$D,'[3]12'!$A:$A,A426)</f>
        <v>0</v>
      </c>
      <c r="E426" s="311" t="str">
        <f t="shared" si="20"/>
        <v/>
      </c>
      <c r="F426" s="261" t="str">
        <f t="shared" si="18"/>
        <v>否</v>
      </c>
      <c r="G426" s="144" t="str">
        <f t="shared" si="19"/>
        <v>项</v>
      </c>
    </row>
    <row r="427" ht="36" hidden="1" customHeight="1" spans="1:7">
      <c r="A427" s="397" t="s">
        <v>816</v>
      </c>
      <c r="B427" s="284" t="s">
        <v>144</v>
      </c>
      <c r="C427" s="310">
        <f>SUMIFS('[3]02'!$D:$D,'[3]02'!$A:$A,A427)</f>
        <v>0</v>
      </c>
      <c r="D427" s="310">
        <f>SUMIFS('[3]12'!$D:$D,'[3]12'!$A:$A,A427)</f>
        <v>0</v>
      </c>
      <c r="E427" s="311" t="str">
        <f t="shared" si="20"/>
        <v/>
      </c>
      <c r="F427" s="261" t="str">
        <f t="shared" si="18"/>
        <v>否</v>
      </c>
      <c r="G427" s="144" t="str">
        <f t="shared" si="19"/>
        <v>项</v>
      </c>
    </row>
    <row r="428" ht="36" hidden="1" customHeight="1" spans="1:7">
      <c r="A428" s="397" t="s">
        <v>817</v>
      </c>
      <c r="B428" s="284" t="s">
        <v>818</v>
      </c>
      <c r="C428" s="310">
        <f>SUMIFS('[3]02'!$D:$D,'[3]02'!$A:$A,A428)</f>
        <v>0</v>
      </c>
      <c r="D428" s="310">
        <f>SUMIFS('[3]12'!$D:$D,'[3]12'!$A:$A,A428)</f>
        <v>0</v>
      </c>
      <c r="E428" s="311" t="str">
        <f t="shared" si="20"/>
        <v/>
      </c>
      <c r="F428" s="261" t="str">
        <f t="shared" si="18"/>
        <v>否</v>
      </c>
      <c r="G428" s="144" t="str">
        <f t="shared" si="19"/>
        <v>项</v>
      </c>
    </row>
    <row r="429" ht="36" hidden="1" customHeight="1" spans="1:7">
      <c r="A429" s="396" t="s">
        <v>819</v>
      </c>
      <c r="B429" s="280" t="s">
        <v>820</v>
      </c>
      <c r="C429" s="310">
        <f>SUMIFS('[3]02'!$D:$D,'[3]02'!$A:$A,A429)</f>
        <v>0</v>
      </c>
      <c r="D429" s="310">
        <f>SUMIFS('[3]12'!$D:$D,'[3]12'!$A:$A,A429)</f>
        <v>0</v>
      </c>
      <c r="E429" s="311" t="str">
        <f t="shared" si="20"/>
        <v/>
      </c>
      <c r="F429" s="261" t="str">
        <f t="shared" si="18"/>
        <v>否</v>
      </c>
      <c r="G429" s="144" t="str">
        <f t="shared" si="19"/>
        <v>款</v>
      </c>
    </row>
    <row r="430" ht="36" hidden="1" customHeight="1" spans="1:7">
      <c r="A430" s="397" t="s">
        <v>821</v>
      </c>
      <c r="B430" s="284" t="s">
        <v>822</v>
      </c>
      <c r="C430" s="310">
        <f>SUMIFS('[3]02'!$D:$D,'[3]02'!$A:$A,A430)</f>
        <v>0</v>
      </c>
      <c r="D430" s="310">
        <f>SUMIFS('[3]12'!$D:$D,'[3]12'!$A:$A,A430)</f>
        <v>0</v>
      </c>
      <c r="E430" s="311" t="str">
        <f t="shared" si="20"/>
        <v/>
      </c>
      <c r="F430" s="261" t="str">
        <f t="shared" si="18"/>
        <v>否</v>
      </c>
      <c r="G430" s="144" t="str">
        <f t="shared" si="19"/>
        <v>项</v>
      </c>
    </row>
    <row r="431" ht="36" hidden="1" customHeight="1" spans="1:7">
      <c r="A431" s="397" t="s">
        <v>823</v>
      </c>
      <c r="B431" s="284" t="s">
        <v>824</v>
      </c>
      <c r="C431" s="310">
        <f>SUMIFS('[3]02'!$D:$D,'[3]02'!$A:$A,A431)</f>
        <v>0</v>
      </c>
      <c r="D431" s="310">
        <f>SUMIFS('[3]12'!$D:$D,'[3]12'!$A:$A,A431)</f>
        <v>0</v>
      </c>
      <c r="E431" s="311" t="str">
        <f t="shared" si="20"/>
        <v/>
      </c>
      <c r="F431" s="261" t="str">
        <f t="shared" si="18"/>
        <v>否</v>
      </c>
      <c r="G431" s="144" t="str">
        <f t="shared" si="19"/>
        <v>项</v>
      </c>
    </row>
    <row r="432" ht="36" hidden="1" customHeight="1" spans="1:7">
      <c r="A432" s="397" t="s">
        <v>825</v>
      </c>
      <c r="B432" s="284" t="s">
        <v>826</v>
      </c>
      <c r="C432" s="310">
        <f>SUMIFS('[3]02'!$D:$D,'[3]02'!$A:$A,A432)</f>
        <v>0</v>
      </c>
      <c r="D432" s="310">
        <f>SUMIFS('[3]12'!$D:$D,'[3]12'!$A:$A,A432)</f>
        <v>0</v>
      </c>
      <c r="E432" s="311" t="str">
        <f t="shared" si="20"/>
        <v/>
      </c>
      <c r="F432" s="261" t="str">
        <f t="shared" si="18"/>
        <v>否</v>
      </c>
      <c r="G432" s="144" t="str">
        <f t="shared" si="19"/>
        <v>项</v>
      </c>
    </row>
    <row r="433" ht="36" hidden="1" customHeight="1" spans="1:7">
      <c r="A433" s="397" t="s">
        <v>827</v>
      </c>
      <c r="B433" s="284" t="s">
        <v>828</v>
      </c>
      <c r="C433" s="310">
        <f>SUMIFS('[3]02'!$D:$D,'[3]02'!$A:$A,A433)</f>
        <v>0</v>
      </c>
      <c r="D433" s="310">
        <f>SUMIFS('[3]12'!$D:$D,'[3]12'!$A:$A,A433)</f>
        <v>0</v>
      </c>
      <c r="E433" s="311" t="str">
        <f t="shared" si="20"/>
        <v/>
      </c>
      <c r="F433" s="261" t="str">
        <f t="shared" si="18"/>
        <v>否</v>
      </c>
      <c r="G433" s="144" t="str">
        <f t="shared" si="19"/>
        <v>项</v>
      </c>
    </row>
    <row r="434" ht="36" hidden="1" customHeight="1" spans="1:7">
      <c r="A434" s="397" t="s">
        <v>829</v>
      </c>
      <c r="B434" s="284" t="s">
        <v>830</v>
      </c>
      <c r="C434" s="310">
        <f>SUMIFS('[3]02'!$D:$D,'[3]02'!$A:$A,A434)</f>
        <v>0</v>
      </c>
      <c r="D434" s="310">
        <f>SUMIFS('[3]12'!$D:$D,'[3]12'!$A:$A,A434)</f>
        <v>0</v>
      </c>
      <c r="E434" s="311" t="str">
        <f t="shared" si="20"/>
        <v/>
      </c>
      <c r="F434" s="261" t="str">
        <f t="shared" si="18"/>
        <v>否</v>
      </c>
      <c r="G434" s="144" t="str">
        <f t="shared" si="19"/>
        <v>项</v>
      </c>
    </row>
    <row r="435" ht="36" hidden="1" customHeight="1" spans="1:7">
      <c r="A435" s="397" t="s">
        <v>831</v>
      </c>
      <c r="B435" s="284" t="s">
        <v>832</v>
      </c>
      <c r="C435" s="310">
        <f>SUMIFS('[3]02'!$D:$D,'[3]02'!$A:$A,A435)</f>
        <v>0</v>
      </c>
      <c r="D435" s="310">
        <f>SUMIFS('[3]12'!$D:$D,'[3]12'!$A:$A,A435)</f>
        <v>0</v>
      </c>
      <c r="E435" s="311" t="str">
        <f t="shared" si="20"/>
        <v/>
      </c>
      <c r="F435" s="261" t="str">
        <f t="shared" si="18"/>
        <v>否</v>
      </c>
      <c r="G435" s="144" t="str">
        <f t="shared" si="19"/>
        <v>项</v>
      </c>
    </row>
    <row r="436" ht="36" hidden="1" customHeight="1" spans="1:7">
      <c r="A436" s="399">
        <v>2060208</v>
      </c>
      <c r="B436" s="407" t="s">
        <v>833</v>
      </c>
      <c r="C436" s="310">
        <f>SUMIFS('[3]02'!$D:$D,'[3]02'!$A:$A,A436)</f>
        <v>0</v>
      </c>
      <c r="D436" s="310">
        <f>SUMIFS('[3]12'!$D:$D,'[3]12'!$A:$A,A436)</f>
        <v>0</v>
      </c>
      <c r="E436" s="311" t="str">
        <f t="shared" si="20"/>
        <v/>
      </c>
      <c r="F436" s="261" t="str">
        <f t="shared" si="18"/>
        <v>否</v>
      </c>
      <c r="G436" s="144" t="str">
        <f t="shared" si="19"/>
        <v>项</v>
      </c>
    </row>
    <row r="437" ht="36" hidden="1" customHeight="1" spans="1:7">
      <c r="A437" s="397" t="s">
        <v>834</v>
      </c>
      <c r="B437" s="284" t="s">
        <v>835</v>
      </c>
      <c r="C437" s="310">
        <f>SUMIFS('[3]02'!$D:$D,'[3]02'!$A:$A,A437)</f>
        <v>0</v>
      </c>
      <c r="D437" s="310">
        <f>SUMIFS('[3]12'!$D:$D,'[3]12'!$A:$A,A437)</f>
        <v>0</v>
      </c>
      <c r="E437" s="311" t="str">
        <f t="shared" si="20"/>
        <v/>
      </c>
      <c r="F437" s="261" t="str">
        <f t="shared" si="18"/>
        <v>否</v>
      </c>
      <c r="G437" s="144" t="str">
        <f t="shared" si="19"/>
        <v>项</v>
      </c>
    </row>
    <row r="438" ht="36" hidden="1" customHeight="1" spans="1:7">
      <c r="A438" s="396" t="s">
        <v>836</v>
      </c>
      <c r="B438" s="280" t="s">
        <v>837</v>
      </c>
      <c r="C438" s="310">
        <f>SUMIFS('[3]02'!$D:$D,'[3]02'!$A:$A,A438)</f>
        <v>0</v>
      </c>
      <c r="D438" s="310">
        <f>SUMIFS('[3]12'!$D:$D,'[3]12'!$A:$A,A438)</f>
        <v>0</v>
      </c>
      <c r="E438" s="311" t="str">
        <f t="shared" si="20"/>
        <v/>
      </c>
      <c r="F438" s="261" t="str">
        <f t="shared" si="18"/>
        <v>否</v>
      </c>
      <c r="G438" s="144" t="str">
        <f t="shared" si="19"/>
        <v>款</v>
      </c>
    </row>
    <row r="439" ht="36" hidden="1" customHeight="1" spans="1:7">
      <c r="A439" s="397" t="s">
        <v>838</v>
      </c>
      <c r="B439" s="284" t="s">
        <v>822</v>
      </c>
      <c r="C439" s="310">
        <f>SUMIFS('[3]02'!$D:$D,'[3]02'!$A:$A,A439)</f>
        <v>0</v>
      </c>
      <c r="D439" s="310">
        <f>SUMIFS('[3]12'!$D:$D,'[3]12'!$A:$A,A439)</f>
        <v>0</v>
      </c>
      <c r="E439" s="311" t="str">
        <f t="shared" si="20"/>
        <v/>
      </c>
      <c r="F439" s="261" t="str">
        <f t="shared" si="18"/>
        <v>否</v>
      </c>
      <c r="G439" s="144" t="str">
        <f t="shared" si="19"/>
        <v>项</v>
      </c>
    </row>
    <row r="440" ht="36" hidden="1" customHeight="1" spans="1:7">
      <c r="A440" s="397" t="s">
        <v>839</v>
      </c>
      <c r="B440" s="284" t="s">
        <v>840</v>
      </c>
      <c r="C440" s="310">
        <f>SUMIFS('[3]02'!$D:$D,'[3]02'!$A:$A,A440)</f>
        <v>0</v>
      </c>
      <c r="D440" s="310">
        <f>SUMIFS('[3]12'!$D:$D,'[3]12'!$A:$A,A440)</f>
        <v>0</v>
      </c>
      <c r="E440" s="311" t="str">
        <f t="shared" si="20"/>
        <v/>
      </c>
      <c r="F440" s="261" t="str">
        <f t="shared" si="18"/>
        <v>否</v>
      </c>
      <c r="G440" s="144" t="str">
        <f t="shared" si="19"/>
        <v>项</v>
      </c>
    </row>
    <row r="441" ht="36" hidden="1" customHeight="1" spans="1:7">
      <c r="A441" s="397" t="s">
        <v>841</v>
      </c>
      <c r="B441" s="284" t="s">
        <v>842</v>
      </c>
      <c r="C441" s="310">
        <f>SUMIFS('[3]02'!$D:$D,'[3]02'!$A:$A,A441)</f>
        <v>0</v>
      </c>
      <c r="D441" s="310">
        <f>SUMIFS('[3]12'!$D:$D,'[3]12'!$A:$A,A441)</f>
        <v>0</v>
      </c>
      <c r="E441" s="311" t="str">
        <f t="shared" si="20"/>
        <v/>
      </c>
      <c r="F441" s="261" t="str">
        <f t="shared" si="18"/>
        <v>否</v>
      </c>
      <c r="G441" s="144" t="str">
        <f t="shared" si="19"/>
        <v>项</v>
      </c>
    </row>
    <row r="442" ht="36" hidden="1" customHeight="1" spans="1:7">
      <c r="A442" s="397" t="s">
        <v>843</v>
      </c>
      <c r="B442" s="284" t="s">
        <v>844</v>
      </c>
      <c r="C442" s="310">
        <f>SUMIFS('[3]02'!$D:$D,'[3]02'!$A:$A,A442)</f>
        <v>0</v>
      </c>
      <c r="D442" s="310">
        <f>SUMIFS('[3]12'!$D:$D,'[3]12'!$A:$A,A442)</f>
        <v>0</v>
      </c>
      <c r="E442" s="311" t="str">
        <f t="shared" si="20"/>
        <v/>
      </c>
      <c r="F442" s="261" t="str">
        <f t="shared" si="18"/>
        <v>否</v>
      </c>
      <c r="G442" s="144" t="str">
        <f t="shared" si="19"/>
        <v>项</v>
      </c>
    </row>
    <row r="443" ht="36" hidden="1" customHeight="1" spans="1:7">
      <c r="A443" s="397" t="s">
        <v>845</v>
      </c>
      <c r="B443" s="284" t="s">
        <v>846</v>
      </c>
      <c r="C443" s="310">
        <f>SUMIFS('[3]02'!$D:$D,'[3]02'!$A:$A,A443)</f>
        <v>0</v>
      </c>
      <c r="D443" s="310">
        <f>SUMIFS('[3]12'!$D:$D,'[3]12'!$A:$A,A443)</f>
        <v>0</v>
      </c>
      <c r="E443" s="311" t="str">
        <f t="shared" si="20"/>
        <v/>
      </c>
      <c r="F443" s="261" t="str">
        <f t="shared" si="18"/>
        <v>否</v>
      </c>
      <c r="G443" s="144" t="str">
        <f t="shared" si="19"/>
        <v>项</v>
      </c>
    </row>
    <row r="444" ht="36" customHeight="1" spans="1:7">
      <c r="A444" s="396" t="s">
        <v>847</v>
      </c>
      <c r="B444" s="280" t="s">
        <v>848</v>
      </c>
      <c r="C444" s="310">
        <f>SUMIFS('[3]02'!$D:$D,'[3]02'!$A:$A,A444)</f>
        <v>0</v>
      </c>
      <c r="D444" s="310">
        <f>SUMIFS('[3]12'!$D:$D,'[3]12'!$A:$A,A444)</f>
        <v>38</v>
      </c>
      <c r="E444" s="311" t="str">
        <f t="shared" si="20"/>
        <v/>
      </c>
      <c r="F444" s="261" t="str">
        <f t="shared" si="18"/>
        <v>是</v>
      </c>
      <c r="G444" s="144" t="str">
        <f t="shared" si="19"/>
        <v>款</v>
      </c>
    </row>
    <row r="445" ht="36" hidden="1" customHeight="1" spans="1:7">
      <c r="A445" s="397" t="s">
        <v>849</v>
      </c>
      <c r="B445" s="284" t="s">
        <v>822</v>
      </c>
      <c r="C445" s="310">
        <f>SUMIFS('[3]02'!$D:$D,'[3]02'!$A:$A,A445)</f>
        <v>0</v>
      </c>
      <c r="D445" s="310">
        <f>SUMIFS('[3]12'!$D:$D,'[3]12'!$A:$A,A445)</f>
        <v>0</v>
      </c>
      <c r="E445" s="311" t="str">
        <f t="shared" si="20"/>
        <v/>
      </c>
      <c r="F445" s="261" t="str">
        <f t="shared" si="18"/>
        <v>否</v>
      </c>
      <c r="G445" s="144" t="str">
        <f t="shared" si="19"/>
        <v>项</v>
      </c>
    </row>
    <row r="446" ht="36" hidden="1" customHeight="1" spans="1:7">
      <c r="A446" s="397" t="s">
        <v>850</v>
      </c>
      <c r="B446" s="284" t="s">
        <v>851</v>
      </c>
      <c r="C446" s="310">
        <f>SUMIFS('[3]02'!$D:$D,'[3]02'!$A:$A,A446)</f>
        <v>0</v>
      </c>
      <c r="D446" s="310">
        <f>SUMIFS('[3]12'!$D:$D,'[3]12'!$A:$A,A446)</f>
        <v>0</v>
      </c>
      <c r="E446" s="311" t="str">
        <f t="shared" si="20"/>
        <v/>
      </c>
      <c r="F446" s="261" t="str">
        <f t="shared" si="18"/>
        <v>否</v>
      </c>
      <c r="G446" s="144" t="str">
        <f t="shared" si="19"/>
        <v>项</v>
      </c>
    </row>
    <row r="447" ht="36" hidden="1" customHeight="1" spans="1:7">
      <c r="A447" s="408">
        <v>2060405</v>
      </c>
      <c r="B447" s="284" t="s">
        <v>852</v>
      </c>
      <c r="C447" s="310">
        <f>SUMIFS('[3]02'!$D:$D,'[3]02'!$A:$A,A447)</f>
        <v>0</v>
      </c>
      <c r="D447" s="310">
        <f>SUMIFS('[3]12'!$D:$D,'[3]12'!$A:$A,A447)</f>
        <v>0</v>
      </c>
      <c r="E447" s="311" t="str">
        <f t="shared" si="20"/>
        <v/>
      </c>
      <c r="F447" s="261" t="str">
        <f t="shared" si="18"/>
        <v>否</v>
      </c>
      <c r="G447" s="144" t="str">
        <f t="shared" si="19"/>
        <v>项</v>
      </c>
    </row>
    <row r="448" ht="36" customHeight="1" spans="1:7">
      <c r="A448" s="397" t="s">
        <v>853</v>
      </c>
      <c r="B448" s="284" t="s">
        <v>854</v>
      </c>
      <c r="C448" s="313">
        <f>SUMIFS('[3]02'!$D:$D,'[3]02'!$A:$A,A448)</f>
        <v>0</v>
      </c>
      <c r="D448" s="313">
        <f>SUMIFS('[3]12'!$D:$D,'[3]12'!$A:$A,A448)</f>
        <v>38</v>
      </c>
      <c r="E448" s="314" t="str">
        <f t="shared" si="20"/>
        <v/>
      </c>
      <c r="F448" s="261" t="str">
        <f t="shared" si="18"/>
        <v>是</v>
      </c>
      <c r="G448" s="144" t="str">
        <f t="shared" si="19"/>
        <v>项</v>
      </c>
    </row>
    <row r="449" ht="36" hidden="1" customHeight="1" spans="1:7">
      <c r="A449" s="396" t="s">
        <v>855</v>
      </c>
      <c r="B449" s="280" t="s">
        <v>856</v>
      </c>
      <c r="C449" s="310">
        <f>SUMIFS('[3]02'!$D:$D,'[3]02'!$A:$A,A449)</f>
        <v>0</v>
      </c>
      <c r="D449" s="310">
        <f>SUMIFS('[3]12'!$D:$D,'[3]12'!$A:$A,A449)</f>
        <v>0</v>
      </c>
      <c r="E449" s="311" t="str">
        <f t="shared" si="20"/>
        <v/>
      </c>
      <c r="F449" s="261" t="str">
        <f t="shared" si="18"/>
        <v>否</v>
      </c>
      <c r="G449" s="144" t="str">
        <f t="shared" si="19"/>
        <v>款</v>
      </c>
    </row>
    <row r="450" ht="36" hidden="1" customHeight="1" spans="1:7">
      <c r="A450" s="397" t="s">
        <v>857</v>
      </c>
      <c r="B450" s="284" t="s">
        <v>822</v>
      </c>
      <c r="C450" s="310">
        <f>SUMIFS('[3]02'!$D:$D,'[3]02'!$A:$A,A450)</f>
        <v>0</v>
      </c>
      <c r="D450" s="310">
        <f>SUMIFS('[3]12'!$D:$D,'[3]12'!$A:$A,A450)</f>
        <v>0</v>
      </c>
      <c r="E450" s="311" t="str">
        <f t="shared" si="20"/>
        <v/>
      </c>
      <c r="F450" s="261" t="str">
        <f t="shared" si="18"/>
        <v>否</v>
      </c>
      <c r="G450" s="144" t="str">
        <f t="shared" si="19"/>
        <v>项</v>
      </c>
    </row>
    <row r="451" ht="36" hidden="1" customHeight="1" spans="1:7">
      <c r="A451" s="397" t="s">
        <v>858</v>
      </c>
      <c r="B451" s="284" t="s">
        <v>859</v>
      </c>
      <c r="C451" s="310">
        <f>SUMIFS('[3]02'!$D:$D,'[3]02'!$A:$A,A451)</f>
        <v>0</v>
      </c>
      <c r="D451" s="310">
        <f>SUMIFS('[3]12'!$D:$D,'[3]12'!$A:$A,A451)</f>
        <v>0</v>
      </c>
      <c r="E451" s="311" t="str">
        <f t="shared" si="20"/>
        <v/>
      </c>
      <c r="F451" s="261" t="str">
        <f t="shared" si="18"/>
        <v>否</v>
      </c>
      <c r="G451" s="144" t="str">
        <f t="shared" si="19"/>
        <v>项</v>
      </c>
    </row>
    <row r="452" ht="36" hidden="1" customHeight="1" spans="1:7">
      <c r="A452" s="397" t="s">
        <v>860</v>
      </c>
      <c r="B452" s="284" t="s">
        <v>861</v>
      </c>
      <c r="C452" s="310">
        <f>SUMIFS('[3]02'!$D:$D,'[3]02'!$A:$A,A452)</f>
        <v>0</v>
      </c>
      <c r="D452" s="310">
        <f>SUMIFS('[3]12'!$D:$D,'[3]12'!$A:$A,A452)</f>
        <v>0</v>
      </c>
      <c r="E452" s="311" t="str">
        <f t="shared" si="20"/>
        <v/>
      </c>
      <c r="F452" s="261" t="str">
        <f t="shared" ref="F452:F515" si="21">IF(LEN(A452)=3,"是",IF(B452&lt;&gt;"",IF(SUM(C452:D452)&lt;&gt;0,"是","否"),"是"))</f>
        <v>否</v>
      </c>
      <c r="G452" s="144" t="str">
        <f t="shared" ref="G452:G515" si="22">IF(LEN(A452)=3,"类",IF(LEN(A452)=5,"款","项"))</f>
        <v>项</v>
      </c>
    </row>
    <row r="453" ht="36" hidden="1" customHeight="1" spans="1:7">
      <c r="A453" s="397" t="s">
        <v>862</v>
      </c>
      <c r="B453" s="284" t="s">
        <v>863</v>
      </c>
      <c r="C453" s="310">
        <f>SUMIFS('[3]02'!$D:$D,'[3]02'!$A:$A,A453)</f>
        <v>0</v>
      </c>
      <c r="D453" s="310">
        <f>SUMIFS('[3]12'!$D:$D,'[3]12'!$A:$A,A453)</f>
        <v>0</v>
      </c>
      <c r="E453" s="311" t="str">
        <f t="shared" ref="E453:E516" si="23">IF(C453&gt;0,D453/C453-1,IF(C453&lt;0,-(D453/C453-1),""))</f>
        <v/>
      </c>
      <c r="F453" s="261" t="str">
        <f t="shared" si="21"/>
        <v>否</v>
      </c>
      <c r="G453" s="144" t="str">
        <f t="shared" si="22"/>
        <v>项</v>
      </c>
    </row>
    <row r="454" ht="36" customHeight="1" spans="1:7">
      <c r="A454" s="396" t="s">
        <v>864</v>
      </c>
      <c r="B454" s="280" t="s">
        <v>865</v>
      </c>
      <c r="C454" s="310">
        <f>SUMIFS('[3]02'!$D:$D,'[3]02'!$A:$A,A454)</f>
        <v>25</v>
      </c>
      <c r="D454" s="310">
        <f>SUMIFS('[3]12'!$D:$D,'[3]12'!$A:$A,A454)</f>
        <v>40</v>
      </c>
      <c r="E454" s="311">
        <f t="shared" si="23"/>
        <v>0.6</v>
      </c>
      <c r="F454" s="261" t="str">
        <f t="shared" si="21"/>
        <v>是</v>
      </c>
      <c r="G454" s="144" t="str">
        <f t="shared" si="22"/>
        <v>款</v>
      </c>
    </row>
    <row r="455" ht="36" customHeight="1" spans="1:7">
      <c r="A455" s="397" t="s">
        <v>866</v>
      </c>
      <c r="B455" s="284" t="s">
        <v>867</v>
      </c>
      <c r="C455" s="313">
        <f>SUMIFS('[3]02'!$D:$D,'[3]02'!$A:$A,A455)</f>
        <v>25</v>
      </c>
      <c r="D455" s="313">
        <f>SUMIFS('[3]12'!$D:$D,'[3]12'!$A:$A,A455)</f>
        <v>40</v>
      </c>
      <c r="E455" s="314">
        <f t="shared" si="23"/>
        <v>0.6</v>
      </c>
      <c r="F455" s="261" t="str">
        <f t="shared" si="21"/>
        <v>是</v>
      </c>
      <c r="G455" s="144" t="str">
        <f t="shared" si="22"/>
        <v>项</v>
      </c>
    </row>
    <row r="456" ht="36" hidden="1" customHeight="1" spans="1:7">
      <c r="A456" s="397" t="s">
        <v>868</v>
      </c>
      <c r="B456" s="284" t="s">
        <v>869</v>
      </c>
      <c r="C456" s="310">
        <f>SUMIFS('[3]02'!$D:$D,'[3]02'!$A:$A,A456)</f>
        <v>0</v>
      </c>
      <c r="D456" s="310">
        <f>SUMIFS('[3]12'!$D:$D,'[3]12'!$A:$A,A456)</f>
        <v>0</v>
      </c>
      <c r="E456" s="311" t="str">
        <f t="shared" si="23"/>
        <v/>
      </c>
      <c r="F456" s="261" t="str">
        <f t="shared" si="21"/>
        <v>否</v>
      </c>
      <c r="G456" s="144" t="str">
        <f t="shared" si="22"/>
        <v>项</v>
      </c>
    </row>
    <row r="457" ht="36" hidden="1" customHeight="1" spans="1:7">
      <c r="A457" s="397" t="s">
        <v>870</v>
      </c>
      <c r="B457" s="284" t="s">
        <v>871</v>
      </c>
      <c r="C457" s="310">
        <f>SUMIFS('[3]02'!$D:$D,'[3]02'!$A:$A,A457)</f>
        <v>0</v>
      </c>
      <c r="D457" s="310">
        <f>SUMIFS('[3]12'!$D:$D,'[3]12'!$A:$A,A457)</f>
        <v>0</v>
      </c>
      <c r="E457" s="311" t="str">
        <f t="shared" si="23"/>
        <v/>
      </c>
      <c r="F457" s="261" t="str">
        <f t="shared" si="21"/>
        <v>否</v>
      </c>
      <c r="G457" s="144" t="str">
        <f t="shared" si="22"/>
        <v>项</v>
      </c>
    </row>
    <row r="458" ht="36" hidden="1" customHeight="1" spans="1:7">
      <c r="A458" s="397" t="s">
        <v>872</v>
      </c>
      <c r="B458" s="284" t="s">
        <v>873</v>
      </c>
      <c r="C458" s="310">
        <f>SUMIFS('[3]02'!$D:$D,'[3]02'!$A:$A,A458)</f>
        <v>0</v>
      </c>
      <c r="D458" s="310">
        <f>SUMIFS('[3]12'!$D:$D,'[3]12'!$A:$A,A458)</f>
        <v>0</v>
      </c>
      <c r="E458" s="311" t="str">
        <f t="shared" si="23"/>
        <v/>
      </c>
      <c r="F458" s="261" t="str">
        <f t="shared" si="21"/>
        <v>否</v>
      </c>
      <c r="G458" s="144" t="str">
        <f t="shared" si="22"/>
        <v>项</v>
      </c>
    </row>
    <row r="459" ht="36" customHeight="1" spans="1:7">
      <c r="A459" s="396" t="s">
        <v>874</v>
      </c>
      <c r="B459" s="280" t="s">
        <v>875</v>
      </c>
      <c r="C459" s="310">
        <f>SUMIFS('[3]02'!$D:$D,'[3]02'!$A:$A,A459)</f>
        <v>130</v>
      </c>
      <c r="D459" s="310">
        <f>SUMIFS('[3]12'!$D:$D,'[3]12'!$A:$A,A459)</f>
        <v>110</v>
      </c>
      <c r="E459" s="311">
        <f t="shared" si="23"/>
        <v>-0.154</v>
      </c>
      <c r="F459" s="261" t="str">
        <f t="shared" si="21"/>
        <v>是</v>
      </c>
      <c r="G459" s="144" t="str">
        <f t="shared" si="22"/>
        <v>款</v>
      </c>
    </row>
    <row r="460" ht="36" customHeight="1" spans="1:7">
      <c r="A460" s="397" t="s">
        <v>876</v>
      </c>
      <c r="B460" s="284" t="s">
        <v>822</v>
      </c>
      <c r="C460" s="313">
        <f>SUMIFS('[3]02'!$D:$D,'[3]02'!$A:$A,A460)</f>
        <v>87</v>
      </c>
      <c r="D460" s="313">
        <f>SUMIFS('[3]12'!$D:$D,'[3]12'!$A:$A,A460)</f>
        <v>66</v>
      </c>
      <c r="E460" s="314">
        <f t="shared" si="23"/>
        <v>-0.241</v>
      </c>
      <c r="F460" s="261" t="str">
        <f t="shared" si="21"/>
        <v>是</v>
      </c>
      <c r="G460" s="144" t="str">
        <f t="shared" si="22"/>
        <v>项</v>
      </c>
    </row>
    <row r="461" ht="36" customHeight="1" spans="1:7">
      <c r="A461" s="397" t="s">
        <v>877</v>
      </c>
      <c r="B461" s="284" t="s">
        <v>878</v>
      </c>
      <c r="C461" s="313">
        <f>SUMIFS('[3]02'!$D:$D,'[3]02'!$A:$A,A461)</f>
        <v>43</v>
      </c>
      <c r="D461" s="313">
        <f>SUMIFS('[3]12'!$D:$D,'[3]12'!$A:$A,A461)</f>
        <v>43</v>
      </c>
      <c r="E461" s="314">
        <f t="shared" si="23"/>
        <v>0</v>
      </c>
      <c r="F461" s="261" t="str">
        <f t="shared" si="21"/>
        <v>是</v>
      </c>
      <c r="G461" s="144" t="str">
        <f t="shared" si="22"/>
        <v>项</v>
      </c>
    </row>
    <row r="462" ht="36" hidden="1" customHeight="1" spans="1:7">
      <c r="A462" s="397" t="s">
        <v>879</v>
      </c>
      <c r="B462" s="284" t="s">
        <v>880</v>
      </c>
      <c r="C462" s="310">
        <f>SUMIFS('[3]02'!$D:$D,'[3]02'!$A:$A,A462)</f>
        <v>0</v>
      </c>
      <c r="D462" s="310">
        <f>SUMIFS('[3]12'!$D:$D,'[3]12'!$A:$A,A462)</f>
        <v>0</v>
      </c>
      <c r="E462" s="311" t="str">
        <f t="shared" si="23"/>
        <v/>
      </c>
      <c r="F462" s="261" t="str">
        <f t="shared" si="21"/>
        <v>否</v>
      </c>
      <c r="G462" s="144" t="str">
        <f t="shared" si="22"/>
        <v>项</v>
      </c>
    </row>
    <row r="463" ht="36" hidden="1" customHeight="1" spans="1:7">
      <c r="A463" s="397" t="s">
        <v>881</v>
      </c>
      <c r="B463" s="284" t="s">
        <v>882</v>
      </c>
      <c r="C463" s="310">
        <f>SUMIFS('[3]02'!$D:$D,'[3]02'!$A:$A,A463)</f>
        <v>0</v>
      </c>
      <c r="D463" s="310">
        <f>SUMIFS('[3]12'!$D:$D,'[3]12'!$A:$A,A463)</f>
        <v>0</v>
      </c>
      <c r="E463" s="311" t="str">
        <f t="shared" si="23"/>
        <v/>
      </c>
      <c r="F463" s="261" t="str">
        <f t="shared" si="21"/>
        <v>否</v>
      </c>
      <c r="G463" s="144" t="str">
        <f t="shared" si="22"/>
        <v>项</v>
      </c>
    </row>
    <row r="464" ht="36" hidden="1" customHeight="1" spans="1:7">
      <c r="A464" s="397" t="s">
        <v>883</v>
      </c>
      <c r="B464" s="284" t="s">
        <v>884</v>
      </c>
      <c r="C464" s="310">
        <f>SUMIFS('[3]02'!$D:$D,'[3]02'!$A:$A,A464)</f>
        <v>0</v>
      </c>
      <c r="D464" s="310">
        <f>SUMIFS('[3]12'!$D:$D,'[3]12'!$A:$A,A464)</f>
        <v>0</v>
      </c>
      <c r="E464" s="311" t="str">
        <f t="shared" si="23"/>
        <v/>
      </c>
      <c r="F464" s="261" t="str">
        <f t="shared" si="21"/>
        <v>否</v>
      </c>
      <c r="G464" s="144" t="str">
        <f t="shared" si="22"/>
        <v>项</v>
      </c>
    </row>
    <row r="465" ht="36" hidden="1" customHeight="1" spans="1:7">
      <c r="A465" s="397" t="s">
        <v>885</v>
      </c>
      <c r="B465" s="284" t="s">
        <v>886</v>
      </c>
      <c r="C465" s="310">
        <f>SUMIFS('[3]02'!$D:$D,'[3]02'!$A:$A,A465)</f>
        <v>0</v>
      </c>
      <c r="D465" s="310">
        <f>SUMIFS('[3]12'!$D:$D,'[3]12'!$A:$A,A465)</f>
        <v>0</v>
      </c>
      <c r="E465" s="311" t="str">
        <f t="shared" si="23"/>
        <v/>
      </c>
      <c r="F465" s="261" t="str">
        <f t="shared" si="21"/>
        <v>否</v>
      </c>
      <c r="G465" s="144" t="str">
        <f t="shared" si="22"/>
        <v>项</v>
      </c>
    </row>
    <row r="466" ht="36" hidden="1" customHeight="1" spans="1:7">
      <c r="A466" s="396" t="s">
        <v>887</v>
      </c>
      <c r="B466" s="280" t="s">
        <v>888</v>
      </c>
      <c r="C466" s="310">
        <f>SUMIFS('[3]02'!$D:$D,'[3]02'!$A:$A,A466)</f>
        <v>0</v>
      </c>
      <c r="D466" s="310">
        <f>SUMIFS('[3]12'!$D:$D,'[3]12'!$A:$A,A466)</f>
        <v>0</v>
      </c>
      <c r="E466" s="311" t="str">
        <f t="shared" si="23"/>
        <v/>
      </c>
      <c r="F466" s="261" t="str">
        <f t="shared" si="21"/>
        <v>否</v>
      </c>
      <c r="G466" s="144" t="str">
        <f t="shared" si="22"/>
        <v>款</v>
      </c>
    </row>
    <row r="467" ht="36" hidden="1" customHeight="1" spans="1:7">
      <c r="A467" s="397" t="s">
        <v>889</v>
      </c>
      <c r="B467" s="284" t="s">
        <v>890</v>
      </c>
      <c r="C467" s="310">
        <f>SUMIFS('[3]02'!$D:$D,'[3]02'!$A:$A,A467)</f>
        <v>0</v>
      </c>
      <c r="D467" s="310">
        <f>SUMIFS('[3]12'!$D:$D,'[3]12'!$A:$A,A467)</f>
        <v>0</v>
      </c>
      <c r="E467" s="311" t="str">
        <f t="shared" si="23"/>
        <v/>
      </c>
      <c r="F467" s="261" t="str">
        <f t="shared" si="21"/>
        <v>否</v>
      </c>
      <c r="G467" s="144" t="str">
        <f t="shared" si="22"/>
        <v>项</v>
      </c>
    </row>
    <row r="468" ht="36" hidden="1" customHeight="1" spans="1:7">
      <c r="A468" s="397" t="s">
        <v>891</v>
      </c>
      <c r="B468" s="284" t="s">
        <v>892</v>
      </c>
      <c r="C468" s="310">
        <f>SUMIFS('[3]02'!$D:$D,'[3]02'!$A:$A,A468)</f>
        <v>0</v>
      </c>
      <c r="D468" s="310">
        <f>SUMIFS('[3]12'!$D:$D,'[3]12'!$A:$A,A468)</f>
        <v>0</v>
      </c>
      <c r="E468" s="311" t="str">
        <f t="shared" si="23"/>
        <v/>
      </c>
      <c r="F468" s="261" t="str">
        <f t="shared" si="21"/>
        <v>否</v>
      </c>
      <c r="G468" s="144" t="str">
        <f t="shared" si="22"/>
        <v>项</v>
      </c>
    </row>
    <row r="469" ht="36" hidden="1" customHeight="1" spans="1:7">
      <c r="A469" s="397" t="s">
        <v>893</v>
      </c>
      <c r="B469" s="284" t="s">
        <v>894</v>
      </c>
      <c r="C469" s="310">
        <f>SUMIFS('[3]02'!$D:$D,'[3]02'!$A:$A,A469)</f>
        <v>0</v>
      </c>
      <c r="D469" s="310">
        <f>SUMIFS('[3]12'!$D:$D,'[3]12'!$A:$A,A469)</f>
        <v>0</v>
      </c>
      <c r="E469" s="311" t="str">
        <f t="shared" si="23"/>
        <v/>
      </c>
      <c r="F469" s="261" t="str">
        <f t="shared" si="21"/>
        <v>否</v>
      </c>
      <c r="G469" s="144" t="str">
        <f t="shared" si="22"/>
        <v>项</v>
      </c>
    </row>
    <row r="470" ht="36" hidden="1" customHeight="1" spans="1:7">
      <c r="A470" s="396" t="s">
        <v>895</v>
      </c>
      <c r="B470" s="280" t="s">
        <v>896</v>
      </c>
      <c r="C470" s="310">
        <f>SUMIFS('[3]02'!$D:$D,'[3]02'!$A:$A,A470)</f>
        <v>0</v>
      </c>
      <c r="D470" s="310">
        <f>SUMIFS('[3]12'!$D:$D,'[3]12'!$A:$A,A470)</f>
        <v>0</v>
      </c>
      <c r="E470" s="311" t="str">
        <f t="shared" si="23"/>
        <v/>
      </c>
      <c r="F470" s="261" t="str">
        <f t="shared" si="21"/>
        <v>否</v>
      </c>
      <c r="G470" s="144" t="str">
        <f t="shared" si="22"/>
        <v>款</v>
      </c>
    </row>
    <row r="471" ht="36" hidden="1" customHeight="1" spans="1:7">
      <c r="A471" s="397" t="s">
        <v>897</v>
      </c>
      <c r="B471" s="284" t="s">
        <v>898</v>
      </c>
      <c r="C471" s="310">
        <f>SUMIFS('[3]02'!$D:$D,'[3]02'!$A:$A,A471)</f>
        <v>0</v>
      </c>
      <c r="D471" s="310">
        <f>SUMIFS('[3]12'!$D:$D,'[3]12'!$A:$A,A471)</f>
        <v>0</v>
      </c>
      <c r="E471" s="311" t="str">
        <f t="shared" si="23"/>
        <v/>
      </c>
      <c r="F471" s="261" t="str">
        <f t="shared" si="21"/>
        <v>否</v>
      </c>
      <c r="G471" s="144" t="str">
        <f t="shared" si="22"/>
        <v>项</v>
      </c>
    </row>
    <row r="472" ht="36" hidden="1" customHeight="1" spans="1:7">
      <c r="A472" s="397" t="s">
        <v>899</v>
      </c>
      <c r="B472" s="284" t="s">
        <v>900</v>
      </c>
      <c r="C472" s="310">
        <f>SUMIFS('[3]02'!$D:$D,'[3]02'!$A:$A,A472)</f>
        <v>0</v>
      </c>
      <c r="D472" s="310">
        <f>SUMIFS('[3]12'!$D:$D,'[3]12'!$A:$A,A472)</f>
        <v>0</v>
      </c>
      <c r="E472" s="311" t="str">
        <f t="shared" si="23"/>
        <v/>
      </c>
      <c r="F472" s="261" t="str">
        <f t="shared" si="21"/>
        <v>否</v>
      </c>
      <c r="G472" s="144" t="str">
        <f t="shared" si="22"/>
        <v>项</v>
      </c>
    </row>
    <row r="473" ht="36" hidden="1" customHeight="1" spans="1:7">
      <c r="A473" s="397" t="s">
        <v>901</v>
      </c>
      <c r="B473" s="284" t="s">
        <v>902</v>
      </c>
      <c r="C473" s="310">
        <f>SUMIFS('[3]02'!$D:$D,'[3]02'!$A:$A,A473)</f>
        <v>0</v>
      </c>
      <c r="D473" s="310">
        <f>SUMIFS('[3]12'!$D:$D,'[3]12'!$A:$A,A473)</f>
        <v>0</v>
      </c>
      <c r="E473" s="311" t="str">
        <f t="shared" si="23"/>
        <v/>
      </c>
      <c r="F473" s="261" t="str">
        <f t="shared" si="21"/>
        <v>否</v>
      </c>
      <c r="G473" s="144" t="str">
        <f t="shared" si="22"/>
        <v>项</v>
      </c>
    </row>
    <row r="474" ht="36" customHeight="1" spans="1:7">
      <c r="A474" s="396" t="s">
        <v>903</v>
      </c>
      <c r="B474" s="280" t="s">
        <v>904</v>
      </c>
      <c r="C474" s="310">
        <f>SUMIFS('[3]02'!$D:$D,'[3]02'!$A:$A,A474)</f>
        <v>756</v>
      </c>
      <c r="D474" s="310">
        <f>SUMIFS('[3]12'!$D:$D,'[3]12'!$A:$A,A474)</f>
        <v>303</v>
      </c>
      <c r="E474" s="311">
        <f t="shared" si="23"/>
        <v>-0.599</v>
      </c>
      <c r="F474" s="261" t="str">
        <f t="shared" si="21"/>
        <v>是</v>
      </c>
      <c r="G474" s="144" t="str">
        <f t="shared" si="22"/>
        <v>款</v>
      </c>
    </row>
    <row r="475" ht="36" hidden="1" customHeight="1" spans="1:7">
      <c r="A475" s="397" t="s">
        <v>905</v>
      </c>
      <c r="B475" s="284" t="s">
        <v>906</v>
      </c>
      <c r="C475" s="310">
        <f>SUMIFS('[3]02'!$D:$D,'[3]02'!$A:$A,A475)</f>
        <v>0</v>
      </c>
      <c r="D475" s="310">
        <f>SUMIFS('[3]12'!$D:$D,'[3]12'!$A:$A,A475)</f>
        <v>0</v>
      </c>
      <c r="E475" s="311" t="str">
        <f t="shared" si="23"/>
        <v/>
      </c>
      <c r="F475" s="261" t="str">
        <f t="shared" si="21"/>
        <v>否</v>
      </c>
      <c r="G475" s="144" t="str">
        <f t="shared" si="22"/>
        <v>项</v>
      </c>
    </row>
    <row r="476" ht="36" hidden="1" customHeight="1" spans="1:7">
      <c r="A476" s="397" t="s">
        <v>907</v>
      </c>
      <c r="B476" s="284" t="s">
        <v>908</v>
      </c>
      <c r="C476" s="310">
        <f>SUMIFS('[3]02'!$D:$D,'[3]02'!$A:$A,A476)</f>
        <v>0</v>
      </c>
      <c r="D476" s="310">
        <f>SUMIFS('[3]12'!$D:$D,'[3]12'!$A:$A,A476)</f>
        <v>0</v>
      </c>
      <c r="E476" s="311" t="str">
        <f t="shared" si="23"/>
        <v/>
      </c>
      <c r="F476" s="261" t="str">
        <f t="shared" si="21"/>
        <v>否</v>
      </c>
      <c r="G476" s="144" t="str">
        <f t="shared" si="22"/>
        <v>项</v>
      </c>
    </row>
    <row r="477" ht="36" hidden="1" customHeight="1" spans="1:7">
      <c r="A477" s="397" t="s">
        <v>909</v>
      </c>
      <c r="B477" s="284" t="s">
        <v>910</v>
      </c>
      <c r="C477" s="310">
        <f>SUMIFS('[3]02'!$D:$D,'[3]02'!$A:$A,A477)</f>
        <v>0</v>
      </c>
      <c r="D477" s="310">
        <f>SUMIFS('[3]12'!$D:$D,'[3]12'!$A:$A,A477)</f>
        <v>0</v>
      </c>
      <c r="E477" s="311" t="str">
        <f t="shared" si="23"/>
        <v/>
      </c>
      <c r="F477" s="261" t="str">
        <f t="shared" si="21"/>
        <v>否</v>
      </c>
      <c r="G477" s="144" t="str">
        <f t="shared" si="22"/>
        <v>项</v>
      </c>
    </row>
    <row r="478" ht="36" customHeight="1" spans="1:7">
      <c r="A478" s="397" t="s">
        <v>911</v>
      </c>
      <c r="B478" s="284" t="s">
        <v>912</v>
      </c>
      <c r="C478" s="313">
        <f>SUMIFS('[3]02'!$D:$D,'[3]02'!$A:$A,A478)</f>
        <v>756</v>
      </c>
      <c r="D478" s="313">
        <f>SUMIFS('[3]12'!$D:$D,'[3]12'!$A:$A,A478)</f>
        <v>303</v>
      </c>
      <c r="E478" s="314">
        <f t="shared" si="23"/>
        <v>-0.599</v>
      </c>
      <c r="F478" s="261" t="str">
        <f t="shared" si="21"/>
        <v>是</v>
      </c>
      <c r="G478" s="144" t="str">
        <f t="shared" si="22"/>
        <v>项</v>
      </c>
    </row>
    <row r="479" ht="36" hidden="1" customHeight="1" spans="1:7">
      <c r="A479" s="396" t="s">
        <v>913</v>
      </c>
      <c r="B479" s="401" t="s">
        <v>520</v>
      </c>
      <c r="C479" s="310">
        <f>SUMIFS('[3]02'!$D:$D,'[3]02'!$A:$A,A479)</f>
        <v>0</v>
      </c>
      <c r="D479" s="310">
        <f>SUMIFS('[3]12'!$D:$D,'[3]12'!$A:$A,A479)</f>
        <v>0</v>
      </c>
      <c r="E479" s="311" t="str">
        <f t="shared" si="23"/>
        <v/>
      </c>
      <c r="F479" s="261" t="str">
        <f t="shared" si="21"/>
        <v>否</v>
      </c>
      <c r="G479" s="144" t="str">
        <f t="shared" si="22"/>
        <v>项</v>
      </c>
    </row>
    <row r="480" ht="36" customHeight="1" spans="1:7">
      <c r="A480" s="396" t="s">
        <v>82</v>
      </c>
      <c r="B480" s="280" t="s">
        <v>83</v>
      </c>
      <c r="C480" s="310">
        <f>SUMIFS('[3]02'!$D:$D,'[3]02'!$A:$A,A480)</f>
        <v>1810</v>
      </c>
      <c r="D480" s="310">
        <f>SUMIFS('[3]12'!$D:$D,'[3]12'!$A:$A,A480)</f>
        <v>1829</v>
      </c>
      <c r="E480" s="311">
        <f t="shared" si="23"/>
        <v>0.01</v>
      </c>
      <c r="F480" s="261" t="str">
        <f t="shared" si="21"/>
        <v>是</v>
      </c>
      <c r="G480" s="144" t="str">
        <f t="shared" si="22"/>
        <v>类</v>
      </c>
    </row>
    <row r="481" ht="36" customHeight="1" spans="1:7">
      <c r="A481" s="396" t="s">
        <v>914</v>
      </c>
      <c r="B481" s="280" t="s">
        <v>915</v>
      </c>
      <c r="C481" s="310">
        <f>SUMIFS('[3]02'!$D:$D,'[3]02'!$A:$A,A481)</f>
        <v>889</v>
      </c>
      <c r="D481" s="310">
        <f>SUMIFS('[3]12'!$D:$D,'[3]12'!$A:$A,A481)</f>
        <v>927</v>
      </c>
      <c r="E481" s="311">
        <f t="shared" si="23"/>
        <v>0.043</v>
      </c>
      <c r="F481" s="261" t="str">
        <f t="shared" si="21"/>
        <v>是</v>
      </c>
      <c r="G481" s="144" t="str">
        <f t="shared" si="22"/>
        <v>款</v>
      </c>
    </row>
    <row r="482" ht="36" customHeight="1" spans="1:7">
      <c r="A482" s="397" t="s">
        <v>916</v>
      </c>
      <c r="B482" s="284" t="s">
        <v>140</v>
      </c>
      <c r="C482" s="313">
        <f>SUMIFS('[3]02'!$D:$D,'[3]02'!$A:$A,A482)</f>
        <v>325</v>
      </c>
      <c r="D482" s="313">
        <f>SUMIFS('[3]12'!$D:$D,'[3]12'!$A:$A,A482)</f>
        <v>342</v>
      </c>
      <c r="E482" s="314">
        <f t="shared" si="23"/>
        <v>0.052</v>
      </c>
      <c r="F482" s="261" t="str">
        <f t="shared" si="21"/>
        <v>是</v>
      </c>
      <c r="G482" s="144" t="str">
        <f t="shared" si="22"/>
        <v>项</v>
      </c>
    </row>
    <row r="483" ht="36" hidden="1" customHeight="1" spans="1:7">
      <c r="A483" s="397" t="s">
        <v>917</v>
      </c>
      <c r="B483" s="284" t="s">
        <v>142</v>
      </c>
      <c r="C483" s="310">
        <f>SUMIFS('[3]02'!$D:$D,'[3]02'!$A:$A,A483)</f>
        <v>0</v>
      </c>
      <c r="D483" s="310">
        <f>SUMIFS('[3]12'!$D:$D,'[3]12'!$A:$A,A483)</f>
        <v>0</v>
      </c>
      <c r="E483" s="311" t="str">
        <f t="shared" si="23"/>
        <v/>
      </c>
      <c r="F483" s="261" t="str">
        <f t="shared" si="21"/>
        <v>否</v>
      </c>
      <c r="G483" s="144" t="str">
        <f t="shared" si="22"/>
        <v>项</v>
      </c>
    </row>
    <row r="484" ht="36" hidden="1" customHeight="1" spans="1:7">
      <c r="A484" s="397" t="s">
        <v>918</v>
      </c>
      <c r="B484" s="284" t="s">
        <v>144</v>
      </c>
      <c r="C484" s="310">
        <f>SUMIFS('[3]02'!$D:$D,'[3]02'!$A:$A,A484)</f>
        <v>0</v>
      </c>
      <c r="D484" s="310">
        <f>SUMIFS('[3]12'!$D:$D,'[3]12'!$A:$A,A484)</f>
        <v>0</v>
      </c>
      <c r="E484" s="311" t="str">
        <f t="shared" si="23"/>
        <v/>
      </c>
      <c r="F484" s="261" t="str">
        <f t="shared" si="21"/>
        <v>否</v>
      </c>
      <c r="G484" s="144" t="str">
        <f t="shared" si="22"/>
        <v>项</v>
      </c>
    </row>
    <row r="485" ht="36" customHeight="1" spans="1:7">
      <c r="A485" s="397" t="s">
        <v>919</v>
      </c>
      <c r="B485" s="284" t="s">
        <v>920</v>
      </c>
      <c r="C485" s="313">
        <f>SUMIFS('[3]02'!$D:$D,'[3]02'!$A:$A,A485)</f>
        <v>107</v>
      </c>
      <c r="D485" s="313">
        <f>SUMIFS('[3]12'!$D:$D,'[3]12'!$A:$A,A485)</f>
        <v>110</v>
      </c>
      <c r="E485" s="314">
        <f t="shared" si="23"/>
        <v>0.028</v>
      </c>
      <c r="F485" s="261" t="str">
        <f t="shared" si="21"/>
        <v>是</v>
      </c>
      <c r="G485" s="144" t="str">
        <f t="shared" si="22"/>
        <v>项</v>
      </c>
    </row>
    <row r="486" ht="36" hidden="1" customHeight="1" spans="1:7">
      <c r="A486" s="397" t="s">
        <v>921</v>
      </c>
      <c r="B486" s="284" t="s">
        <v>922</v>
      </c>
      <c r="C486" s="310">
        <f>SUMIFS('[3]02'!$D:$D,'[3]02'!$A:$A,A486)</f>
        <v>0</v>
      </c>
      <c r="D486" s="310">
        <f>SUMIFS('[3]12'!$D:$D,'[3]12'!$A:$A,A486)</f>
        <v>0</v>
      </c>
      <c r="E486" s="311" t="str">
        <f t="shared" si="23"/>
        <v/>
      </c>
      <c r="F486" s="261" t="str">
        <f t="shared" si="21"/>
        <v>否</v>
      </c>
      <c r="G486" s="144" t="str">
        <f t="shared" si="22"/>
        <v>项</v>
      </c>
    </row>
    <row r="487" ht="36" hidden="1" customHeight="1" spans="1:7">
      <c r="A487" s="397" t="s">
        <v>923</v>
      </c>
      <c r="B487" s="284" t="s">
        <v>924</v>
      </c>
      <c r="C487" s="310">
        <f>SUMIFS('[3]02'!$D:$D,'[3]02'!$A:$A,A487)</f>
        <v>0</v>
      </c>
      <c r="D487" s="310">
        <f>SUMIFS('[3]12'!$D:$D,'[3]12'!$A:$A,A487)</f>
        <v>0</v>
      </c>
      <c r="E487" s="311" t="str">
        <f t="shared" si="23"/>
        <v/>
      </c>
      <c r="F487" s="261" t="str">
        <f t="shared" si="21"/>
        <v>否</v>
      </c>
      <c r="G487" s="144" t="str">
        <f t="shared" si="22"/>
        <v>项</v>
      </c>
    </row>
    <row r="488" ht="36" hidden="1" customHeight="1" spans="1:7">
      <c r="A488" s="397" t="s">
        <v>925</v>
      </c>
      <c r="B488" s="284" t="s">
        <v>926</v>
      </c>
      <c r="C488" s="310">
        <f>SUMIFS('[3]02'!$D:$D,'[3]02'!$A:$A,A488)</f>
        <v>0</v>
      </c>
      <c r="D488" s="310">
        <f>SUMIFS('[3]12'!$D:$D,'[3]12'!$A:$A,A488)</f>
        <v>0</v>
      </c>
      <c r="E488" s="311" t="str">
        <f t="shared" si="23"/>
        <v/>
      </c>
      <c r="F488" s="261" t="str">
        <f t="shared" si="21"/>
        <v>否</v>
      </c>
      <c r="G488" s="144" t="str">
        <f t="shared" si="22"/>
        <v>项</v>
      </c>
    </row>
    <row r="489" ht="36" hidden="1" customHeight="1" spans="1:7">
      <c r="A489" s="397" t="s">
        <v>927</v>
      </c>
      <c r="B489" s="284" t="s">
        <v>928</v>
      </c>
      <c r="C489" s="310">
        <f>SUMIFS('[3]02'!$D:$D,'[3]02'!$A:$A,A489)</f>
        <v>0</v>
      </c>
      <c r="D489" s="310">
        <f>SUMIFS('[3]12'!$D:$D,'[3]12'!$A:$A,A489)</f>
        <v>0</v>
      </c>
      <c r="E489" s="311" t="str">
        <f t="shared" si="23"/>
        <v/>
      </c>
      <c r="F489" s="261" t="str">
        <f t="shared" si="21"/>
        <v>否</v>
      </c>
      <c r="G489" s="144" t="str">
        <f t="shared" si="22"/>
        <v>项</v>
      </c>
    </row>
    <row r="490" ht="36" customHeight="1" spans="1:7">
      <c r="A490" s="397" t="s">
        <v>929</v>
      </c>
      <c r="B490" s="284" t="s">
        <v>930</v>
      </c>
      <c r="C490" s="313">
        <f>SUMIFS('[3]02'!$D:$D,'[3]02'!$A:$A,A490)</f>
        <v>455</v>
      </c>
      <c r="D490" s="313">
        <f>SUMIFS('[3]12'!$D:$D,'[3]12'!$A:$A,A490)</f>
        <v>473</v>
      </c>
      <c r="E490" s="314">
        <f t="shared" si="23"/>
        <v>0.04</v>
      </c>
      <c r="F490" s="261" t="str">
        <f t="shared" si="21"/>
        <v>是</v>
      </c>
      <c r="G490" s="144" t="str">
        <f t="shared" si="22"/>
        <v>项</v>
      </c>
    </row>
    <row r="491" ht="36" hidden="1" customHeight="1" spans="1:7">
      <c r="A491" s="397" t="s">
        <v>931</v>
      </c>
      <c r="B491" s="284" t="s">
        <v>932</v>
      </c>
      <c r="C491" s="310">
        <f>SUMIFS('[3]02'!$D:$D,'[3]02'!$A:$A,A491)</f>
        <v>0</v>
      </c>
      <c r="D491" s="310">
        <f>SUMIFS('[3]12'!$D:$D,'[3]12'!$A:$A,A491)</f>
        <v>0</v>
      </c>
      <c r="E491" s="311" t="str">
        <f t="shared" si="23"/>
        <v/>
      </c>
      <c r="F491" s="261" t="str">
        <f t="shared" si="21"/>
        <v>否</v>
      </c>
      <c r="G491" s="144" t="str">
        <f t="shared" si="22"/>
        <v>项</v>
      </c>
    </row>
    <row r="492" ht="36" customHeight="1" spans="1:7">
      <c r="A492" s="397" t="s">
        <v>933</v>
      </c>
      <c r="B492" s="284" t="s">
        <v>934</v>
      </c>
      <c r="C492" s="313">
        <f>SUMIFS('[3]02'!$D:$D,'[3]02'!$A:$A,A492)</f>
        <v>2</v>
      </c>
      <c r="D492" s="313">
        <f>SUMIFS('[3]12'!$D:$D,'[3]12'!$A:$A,A492)</f>
        <v>2</v>
      </c>
      <c r="E492" s="314">
        <f t="shared" si="23"/>
        <v>0</v>
      </c>
      <c r="F492" s="261" t="str">
        <f t="shared" si="21"/>
        <v>是</v>
      </c>
      <c r="G492" s="144" t="str">
        <f t="shared" si="22"/>
        <v>项</v>
      </c>
    </row>
    <row r="493" ht="36" hidden="1" customHeight="1" spans="1:7">
      <c r="A493" s="397" t="s">
        <v>935</v>
      </c>
      <c r="B493" s="284" t="s">
        <v>936</v>
      </c>
      <c r="C493" s="310">
        <f>SUMIFS('[3]02'!$D:$D,'[3]02'!$A:$A,A493)</f>
        <v>0</v>
      </c>
      <c r="D493" s="310">
        <f>SUMIFS('[3]12'!$D:$D,'[3]12'!$A:$A,A493)</f>
        <v>0</v>
      </c>
      <c r="E493" s="311" t="str">
        <f t="shared" si="23"/>
        <v/>
      </c>
      <c r="F493" s="261" t="str">
        <f t="shared" si="21"/>
        <v>否</v>
      </c>
      <c r="G493" s="144" t="str">
        <f t="shared" si="22"/>
        <v>项</v>
      </c>
    </row>
    <row r="494" ht="36" hidden="1" customHeight="1" spans="1:7">
      <c r="A494" s="397" t="s">
        <v>937</v>
      </c>
      <c r="B494" s="284" t="s">
        <v>938</v>
      </c>
      <c r="C494" s="310">
        <f>SUMIFS('[3]02'!$D:$D,'[3]02'!$A:$A,A494)</f>
        <v>0</v>
      </c>
      <c r="D494" s="310">
        <f>SUMIFS('[3]12'!$D:$D,'[3]12'!$A:$A,A494)</f>
        <v>0</v>
      </c>
      <c r="E494" s="311" t="str">
        <f t="shared" si="23"/>
        <v/>
      </c>
      <c r="F494" s="261" t="str">
        <f t="shared" si="21"/>
        <v>否</v>
      </c>
      <c r="G494" s="144" t="str">
        <f t="shared" si="22"/>
        <v>项</v>
      </c>
    </row>
    <row r="495" ht="36" hidden="1" customHeight="1" spans="1:7">
      <c r="A495" s="397" t="s">
        <v>939</v>
      </c>
      <c r="B495" s="284" t="s">
        <v>940</v>
      </c>
      <c r="C495" s="310">
        <f>SUMIFS('[3]02'!$D:$D,'[3]02'!$A:$A,A495)</f>
        <v>0</v>
      </c>
      <c r="D495" s="310">
        <f>SUMIFS('[3]12'!$D:$D,'[3]12'!$A:$A,A495)</f>
        <v>0</v>
      </c>
      <c r="E495" s="311" t="str">
        <f t="shared" si="23"/>
        <v/>
      </c>
      <c r="F495" s="261" t="str">
        <f t="shared" si="21"/>
        <v>否</v>
      </c>
      <c r="G495" s="144" t="str">
        <f t="shared" si="22"/>
        <v>项</v>
      </c>
    </row>
    <row r="496" ht="36" hidden="1" customHeight="1" spans="1:7">
      <c r="A496" s="397" t="s">
        <v>941</v>
      </c>
      <c r="B496" s="284" t="s">
        <v>942</v>
      </c>
      <c r="C496" s="310">
        <f>SUMIFS('[3]02'!$D:$D,'[3]02'!$A:$A,A496)</f>
        <v>0</v>
      </c>
      <c r="D496" s="310">
        <f>SUMIFS('[3]12'!$D:$D,'[3]12'!$A:$A,A496)</f>
        <v>0</v>
      </c>
      <c r="E496" s="311" t="str">
        <f t="shared" si="23"/>
        <v/>
      </c>
      <c r="F496" s="261" t="str">
        <f t="shared" si="21"/>
        <v>否</v>
      </c>
      <c r="G496" s="144" t="str">
        <f t="shared" si="22"/>
        <v>项</v>
      </c>
    </row>
    <row r="497" ht="36" customHeight="1" spans="1:7">
      <c r="A497" s="396" t="s">
        <v>943</v>
      </c>
      <c r="B497" s="280" t="s">
        <v>944</v>
      </c>
      <c r="C497" s="310">
        <f>SUMIFS('[3]02'!$D:$D,'[3]02'!$A:$A,A497)</f>
        <v>290</v>
      </c>
      <c r="D497" s="310">
        <f>SUMIFS('[3]12'!$D:$D,'[3]12'!$A:$A,A497)</f>
        <v>295</v>
      </c>
      <c r="E497" s="311">
        <f t="shared" si="23"/>
        <v>0.017</v>
      </c>
      <c r="F497" s="261" t="str">
        <f t="shared" si="21"/>
        <v>是</v>
      </c>
      <c r="G497" s="144" t="str">
        <f t="shared" si="22"/>
        <v>款</v>
      </c>
    </row>
    <row r="498" ht="36" hidden="1" customHeight="1" spans="1:7">
      <c r="A498" s="397" t="s">
        <v>945</v>
      </c>
      <c r="B498" s="284" t="s">
        <v>140</v>
      </c>
      <c r="C498" s="310">
        <f>SUMIFS('[3]02'!$D:$D,'[3]02'!$A:$A,A498)</f>
        <v>0</v>
      </c>
      <c r="D498" s="310">
        <f>SUMIFS('[3]12'!$D:$D,'[3]12'!$A:$A,A498)</f>
        <v>0</v>
      </c>
      <c r="E498" s="311" t="str">
        <f t="shared" si="23"/>
        <v/>
      </c>
      <c r="F498" s="261" t="str">
        <f t="shared" si="21"/>
        <v>否</v>
      </c>
      <c r="G498" s="144" t="str">
        <f t="shared" si="22"/>
        <v>项</v>
      </c>
    </row>
    <row r="499" ht="36" hidden="1" customHeight="1" spans="1:7">
      <c r="A499" s="397" t="s">
        <v>946</v>
      </c>
      <c r="B499" s="284" t="s">
        <v>142</v>
      </c>
      <c r="C499" s="310">
        <f>SUMIFS('[3]02'!$D:$D,'[3]02'!$A:$A,A499)</f>
        <v>0</v>
      </c>
      <c r="D499" s="310">
        <f>SUMIFS('[3]12'!$D:$D,'[3]12'!$A:$A,A499)</f>
        <v>0</v>
      </c>
      <c r="E499" s="311" t="str">
        <f t="shared" si="23"/>
        <v/>
      </c>
      <c r="F499" s="261" t="str">
        <f t="shared" si="21"/>
        <v>否</v>
      </c>
      <c r="G499" s="144" t="str">
        <f t="shared" si="22"/>
        <v>项</v>
      </c>
    </row>
    <row r="500" ht="36" hidden="1" customHeight="1" spans="1:7">
      <c r="A500" s="397" t="s">
        <v>947</v>
      </c>
      <c r="B500" s="284" t="s">
        <v>144</v>
      </c>
      <c r="C500" s="310">
        <f>SUMIFS('[3]02'!$D:$D,'[3]02'!$A:$A,A500)</f>
        <v>0</v>
      </c>
      <c r="D500" s="310">
        <f>SUMIFS('[3]12'!$D:$D,'[3]12'!$A:$A,A500)</f>
        <v>0</v>
      </c>
      <c r="E500" s="311" t="str">
        <f t="shared" si="23"/>
        <v/>
      </c>
      <c r="F500" s="261" t="str">
        <f t="shared" si="21"/>
        <v>否</v>
      </c>
      <c r="G500" s="144" t="str">
        <f t="shared" si="22"/>
        <v>项</v>
      </c>
    </row>
    <row r="501" ht="36" customHeight="1" spans="1:7">
      <c r="A501" s="397" t="s">
        <v>948</v>
      </c>
      <c r="B501" s="284" t="s">
        <v>949</v>
      </c>
      <c r="C501" s="313">
        <f>SUMIFS('[3]02'!$D:$D,'[3]02'!$A:$A,A501)</f>
        <v>290</v>
      </c>
      <c r="D501" s="313">
        <f>SUMIFS('[3]12'!$D:$D,'[3]12'!$A:$A,A501)</f>
        <v>295</v>
      </c>
      <c r="E501" s="314">
        <f t="shared" si="23"/>
        <v>0.017</v>
      </c>
      <c r="F501" s="261" t="str">
        <f t="shared" si="21"/>
        <v>是</v>
      </c>
      <c r="G501" s="144" t="str">
        <f t="shared" si="22"/>
        <v>项</v>
      </c>
    </row>
    <row r="502" ht="36" hidden="1" customHeight="1" spans="1:7">
      <c r="A502" s="397" t="s">
        <v>950</v>
      </c>
      <c r="B502" s="284" t="s">
        <v>951</v>
      </c>
      <c r="C502" s="310">
        <f>SUMIFS('[3]02'!$D:$D,'[3]02'!$A:$A,A502)</f>
        <v>0</v>
      </c>
      <c r="D502" s="310">
        <f>SUMIFS('[3]12'!$D:$D,'[3]12'!$A:$A,A502)</f>
        <v>0</v>
      </c>
      <c r="E502" s="311" t="str">
        <f t="shared" si="23"/>
        <v/>
      </c>
      <c r="F502" s="261" t="str">
        <f t="shared" si="21"/>
        <v>否</v>
      </c>
      <c r="G502" s="144" t="str">
        <f t="shared" si="22"/>
        <v>项</v>
      </c>
    </row>
    <row r="503" ht="36" hidden="1" customHeight="1" spans="1:7">
      <c r="A503" s="397" t="s">
        <v>952</v>
      </c>
      <c r="B503" s="284" t="s">
        <v>953</v>
      </c>
      <c r="C503" s="310">
        <f>SUMIFS('[3]02'!$D:$D,'[3]02'!$A:$A,A503)</f>
        <v>0</v>
      </c>
      <c r="D503" s="310">
        <f>SUMIFS('[3]12'!$D:$D,'[3]12'!$A:$A,A503)</f>
        <v>0</v>
      </c>
      <c r="E503" s="311" t="str">
        <f t="shared" si="23"/>
        <v/>
      </c>
      <c r="F503" s="261" t="str">
        <f t="shared" si="21"/>
        <v>否</v>
      </c>
      <c r="G503" s="144" t="str">
        <f t="shared" si="22"/>
        <v>项</v>
      </c>
    </row>
    <row r="504" ht="36" hidden="1" customHeight="1" spans="1:7">
      <c r="A504" s="397" t="s">
        <v>954</v>
      </c>
      <c r="B504" s="284" t="s">
        <v>955</v>
      </c>
      <c r="C504" s="310">
        <f>SUMIFS('[3]02'!$D:$D,'[3]02'!$A:$A,A504)</f>
        <v>0</v>
      </c>
      <c r="D504" s="310">
        <f>SUMIFS('[3]12'!$D:$D,'[3]12'!$A:$A,A504)</f>
        <v>0</v>
      </c>
      <c r="E504" s="311" t="str">
        <f t="shared" si="23"/>
        <v/>
      </c>
      <c r="F504" s="261" t="str">
        <f t="shared" si="21"/>
        <v>否</v>
      </c>
      <c r="G504" s="144" t="str">
        <f t="shared" si="22"/>
        <v>项</v>
      </c>
    </row>
    <row r="505" ht="36" customHeight="1" spans="1:7">
      <c r="A505" s="396" t="s">
        <v>956</v>
      </c>
      <c r="B505" s="280" t="s">
        <v>957</v>
      </c>
      <c r="C505" s="310">
        <f>SUMIFS('[3]02'!$D:$D,'[3]02'!$A:$A,A505)</f>
        <v>177</v>
      </c>
      <c r="D505" s="310">
        <f>SUMIFS('[3]12'!$D:$D,'[3]12'!$A:$A,A505)</f>
        <v>133</v>
      </c>
      <c r="E505" s="311">
        <f t="shared" si="23"/>
        <v>-0.249</v>
      </c>
      <c r="F505" s="261" t="str">
        <f t="shared" si="21"/>
        <v>是</v>
      </c>
      <c r="G505" s="144" t="str">
        <f t="shared" si="22"/>
        <v>款</v>
      </c>
    </row>
    <row r="506" ht="36" hidden="1" customHeight="1" spans="1:7">
      <c r="A506" s="397" t="s">
        <v>958</v>
      </c>
      <c r="B506" s="284" t="s">
        <v>140</v>
      </c>
      <c r="C506" s="310">
        <f>SUMIFS('[3]02'!$D:$D,'[3]02'!$A:$A,A506)</f>
        <v>0</v>
      </c>
      <c r="D506" s="310">
        <f>SUMIFS('[3]12'!$D:$D,'[3]12'!$A:$A,A506)</f>
        <v>0</v>
      </c>
      <c r="E506" s="311" t="str">
        <f t="shared" si="23"/>
        <v/>
      </c>
      <c r="F506" s="261" t="str">
        <f t="shared" si="21"/>
        <v>否</v>
      </c>
      <c r="G506" s="144" t="str">
        <f t="shared" si="22"/>
        <v>项</v>
      </c>
    </row>
    <row r="507" ht="36" hidden="1" customHeight="1" spans="1:7">
      <c r="A507" s="397" t="s">
        <v>959</v>
      </c>
      <c r="B507" s="284" t="s">
        <v>142</v>
      </c>
      <c r="C507" s="310">
        <f>SUMIFS('[3]02'!$D:$D,'[3]02'!$A:$A,A507)</f>
        <v>0</v>
      </c>
      <c r="D507" s="310">
        <f>SUMIFS('[3]12'!$D:$D,'[3]12'!$A:$A,A507)</f>
        <v>0</v>
      </c>
      <c r="E507" s="311" t="str">
        <f t="shared" si="23"/>
        <v/>
      </c>
      <c r="F507" s="261" t="str">
        <f t="shared" si="21"/>
        <v>否</v>
      </c>
      <c r="G507" s="144" t="str">
        <f t="shared" si="22"/>
        <v>项</v>
      </c>
    </row>
    <row r="508" ht="36" hidden="1" customHeight="1" spans="1:7">
      <c r="A508" s="397" t="s">
        <v>960</v>
      </c>
      <c r="B508" s="284" t="s">
        <v>144</v>
      </c>
      <c r="C508" s="310">
        <f>SUMIFS('[3]02'!$D:$D,'[3]02'!$A:$A,A508)</f>
        <v>0</v>
      </c>
      <c r="D508" s="310">
        <f>SUMIFS('[3]12'!$D:$D,'[3]12'!$A:$A,A508)</f>
        <v>0</v>
      </c>
      <c r="E508" s="311" t="str">
        <f t="shared" si="23"/>
        <v/>
      </c>
      <c r="F508" s="261" t="str">
        <f t="shared" si="21"/>
        <v>否</v>
      </c>
      <c r="G508" s="144" t="str">
        <f t="shared" si="22"/>
        <v>项</v>
      </c>
    </row>
    <row r="509" ht="36" hidden="1" customHeight="1" spans="1:7">
      <c r="A509" s="397" t="s">
        <v>961</v>
      </c>
      <c r="B509" s="284" t="s">
        <v>962</v>
      </c>
      <c r="C509" s="310">
        <f>SUMIFS('[3]02'!$D:$D,'[3]02'!$A:$A,A509)</f>
        <v>0</v>
      </c>
      <c r="D509" s="310">
        <f>SUMIFS('[3]12'!$D:$D,'[3]12'!$A:$A,A509)</f>
        <v>0</v>
      </c>
      <c r="E509" s="311" t="str">
        <f t="shared" si="23"/>
        <v/>
      </c>
      <c r="F509" s="261" t="str">
        <f t="shared" si="21"/>
        <v>否</v>
      </c>
      <c r="G509" s="144" t="str">
        <f t="shared" si="22"/>
        <v>项</v>
      </c>
    </row>
    <row r="510" ht="36" hidden="1" customHeight="1" spans="1:7">
      <c r="A510" s="397" t="s">
        <v>963</v>
      </c>
      <c r="B510" s="284" t="s">
        <v>964</v>
      </c>
      <c r="C510" s="310">
        <f>SUMIFS('[3]02'!$D:$D,'[3]02'!$A:$A,A510)</f>
        <v>0</v>
      </c>
      <c r="D510" s="310">
        <f>SUMIFS('[3]12'!$D:$D,'[3]12'!$A:$A,A510)</f>
        <v>0</v>
      </c>
      <c r="E510" s="311" t="str">
        <f t="shared" si="23"/>
        <v/>
      </c>
      <c r="F510" s="261" t="str">
        <f t="shared" si="21"/>
        <v>否</v>
      </c>
      <c r="G510" s="144" t="str">
        <f t="shared" si="22"/>
        <v>项</v>
      </c>
    </row>
    <row r="511" ht="36" hidden="1" customHeight="1" spans="1:7">
      <c r="A511" s="397" t="s">
        <v>965</v>
      </c>
      <c r="B511" s="284" t="s">
        <v>966</v>
      </c>
      <c r="C511" s="310">
        <f>SUMIFS('[3]02'!$D:$D,'[3]02'!$A:$A,A511)</f>
        <v>0</v>
      </c>
      <c r="D511" s="310">
        <f>SUMIFS('[3]12'!$D:$D,'[3]12'!$A:$A,A511)</f>
        <v>0</v>
      </c>
      <c r="E511" s="311" t="str">
        <f t="shared" si="23"/>
        <v/>
      </c>
      <c r="F511" s="261" t="str">
        <f t="shared" si="21"/>
        <v>否</v>
      </c>
      <c r="G511" s="144" t="str">
        <f t="shared" si="22"/>
        <v>项</v>
      </c>
    </row>
    <row r="512" ht="36" hidden="1" customHeight="1" spans="1:7">
      <c r="A512" s="397" t="s">
        <v>967</v>
      </c>
      <c r="B512" s="284" t="s">
        <v>968</v>
      </c>
      <c r="C512" s="310">
        <f>SUMIFS('[3]02'!$D:$D,'[3]02'!$A:$A,A512)</f>
        <v>0</v>
      </c>
      <c r="D512" s="310">
        <f>SUMIFS('[3]12'!$D:$D,'[3]12'!$A:$A,A512)</f>
        <v>0</v>
      </c>
      <c r="E512" s="311" t="str">
        <f t="shared" si="23"/>
        <v/>
      </c>
      <c r="F512" s="261" t="str">
        <f t="shared" si="21"/>
        <v>否</v>
      </c>
      <c r="G512" s="144" t="str">
        <f t="shared" si="22"/>
        <v>项</v>
      </c>
    </row>
    <row r="513" ht="36" customHeight="1" spans="1:7">
      <c r="A513" s="397" t="s">
        <v>969</v>
      </c>
      <c r="B513" s="284" t="s">
        <v>970</v>
      </c>
      <c r="C513" s="313">
        <f>SUMIFS('[3]02'!$D:$D,'[3]02'!$A:$A,A513)</f>
        <v>177</v>
      </c>
      <c r="D513" s="313">
        <f>SUMIFS('[3]12'!$D:$D,'[3]12'!$A:$A,A513)</f>
        <v>133</v>
      </c>
      <c r="E513" s="314">
        <f t="shared" si="23"/>
        <v>-0.249</v>
      </c>
      <c r="F513" s="261" t="str">
        <f t="shared" si="21"/>
        <v>是</v>
      </c>
      <c r="G513" s="144" t="str">
        <f t="shared" si="22"/>
        <v>项</v>
      </c>
    </row>
    <row r="514" ht="36" hidden="1" customHeight="1" spans="1:7">
      <c r="A514" s="397" t="s">
        <v>971</v>
      </c>
      <c r="B514" s="284" t="s">
        <v>972</v>
      </c>
      <c r="C514" s="310">
        <f>SUMIFS('[3]02'!$D:$D,'[3]02'!$A:$A,A514)</f>
        <v>0</v>
      </c>
      <c r="D514" s="310">
        <f>SUMIFS('[3]12'!$D:$D,'[3]12'!$A:$A,A514)</f>
        <v>0</v>
      </c>
      <c r="E514" s="311" t="str">
        <f t="shared" si="23"/>
        <v/>
      </c>
      <c r="F514" s="261" t="str">
        <f t="shared" si="21"/>
        <v>否</v>
      </c>
      <c r="G514" s="144" t="str">
        <f t="shared" si="22"/>
        <v>项</v>
      </c>
    </row>
    <row r="515" ht="36" hidden="1" customHeight="1" spans="1:7">
      <c r="A515" s="397" t="s">
        <v>973</v>
      </c>
      <c r="B515" s="284" t="s">
        <v>974</v>
      </c>
      <c r="C515" s="310">
        <f>SUMIFS('[3]02'!$D:$D,'[3]02'!$A:$A,A515)</f>
        <v>0</v>
      </c>
      <c r="D515" s="310">
        <f>SUMIFS('[3]12'!$D:$D,'[3]12'!$A:$A,A515)</f>
        <v>0</v>
      </c>
      <c r="E515" s="311" t="str">
        <f t="shared" si="23"/>
        <v/>
      </c>
      <c r="F515" s="261" t="str">
        <f t="shared" si="21"/>
        <v>否</v>
      </c>
      <c r="G515" s="144" t="str">
        <f t="shared" si="22"/>
        <v>项</v>
      </c>
    </row>
    <row r="516" ht="36" hidden="1" customHeight="1" spans="1:7">
      <c r="A516" s="396" t="s">
        <v>975</v>
      </c>
      <c r="B516" s="280" t="s">
        <v>976</v>
      </c>
      <c r="C516" s="310">
        <f>SUMIFS('[3]02'!$D:$D,'[3]02'!$A:$A,A516)</f>
        <v>0</v>
      </c>
      <c r="D516" s="310">
        <f>SUMIFS('[3]12'!$D:$D,'[3]12'!$A:$A,A516)</f>
        <v>0</v>
      </c>
      <c r="E516" s="311" t="str">
        <f t="shared" si="23"/>
        <v/>
      </c>
      <c r="F516" s="261" t="str">
        <f t="shared" ref="F516:F579" si="24">IF(LEN(A516)=3,"是",IF(B516&lt;&gt;"",IF(SUM(C516:D516)&lt;&gt;0,"是","否"),"是"))</f>
        <v>否</v>
      </c>
      <c r="G516" s="144" t="str">
        <f t="shared" ref="G516:G579" si="25">IF(LEN(A516)=3,"类",IF(LEN(A516)=5,"款","项"))</f>
        <v>款</v>
      </c>
    </row>
    <row r="517" ht="36" hidden="1" customHeight="1" spans="1:7">
      <c r="A517" s="397" t="s">
        <v>977</v>
      </c>
      <c r="B517" s="284" t="s">
        <v>140</v>
      </c>
      <c r="C517" s="310">
        <f>SUMIFS('[3]02'!$D:$D,'[3]02'!$A:$A,A517)</f>
        <v>0</v>
      </c>
      <c r="D517" s="310">
        <f>SUMIFS('[3]12'!$D:$D,'[3]12'!$A:$A,A517)</f>
        <v>0</v>
      </c>
      <c r="E517" s="311" t="str">
        <f t="shared" ref="E517:E580" si="26">IF(C517&gt;0,D517/C517-1,IF(C517&lt;0,-(D517/C517-1),""))</f>
        <v/>
      </c>
      <c r="F517" s="261" t="str">
        <f t="shared" si="24"/>
        <v>否</v>
      </c>
      <c r="G517" s="144" t="str">
        <f t="shared" si="25"/>
        <v>项</v>
      </c>
    </row>
    <row r="518" ht="36" hidden="1" customHeight="1" spans="1:7">
      <c r="A518" s="397" t="s">
        <v>978</v>
      </c>
      <c r="B518" s="284" t="s">
        <v>142</v>
      </c>
      <c r="C518" s="310">
        <f>SUMIFS('[3]02'!$D:$D,'[3]02'!$A:$A,A518)</f>
        <v>0</v>
      </c>
      <c r="D518" s="310">
        <f>SUMIFS('[3]12'!$D:$D,'[3]12'!$A:$A,A518)</f>
        <v>0</v>
      </c>
      <c r="E518" s="311" t="str">
        <f t="shared" si="26"/>
        <v/>
      </c>
      <c r="F518" s="261" t="str">
        <f t="shared" si="24"/>
        <v>否</v>
      </c>
      <c r="G518" s="144" t="str">
        <f t="shared" si="25"/>
        <v>项</v>
      </c>
    </row>
    <row r="519" ht="36" hidden="1" customHeight="1" spans="1:7">
      <c r="A519" s="397" t="s">
        <v>979</v>
      </c>
      <c r="B519" s="284" t="s">
        <v>144</v>
      </c>
      <c r="C519" s="310">
        <f>SUMIFS('[3]02'!$D:$D,'[3]02'!$A:$A,A519)</f>
        <v>0</v>
      </c>
      <c r="D519" s="310">
        <f>SUMIFS('[3]12'!$D:$D,'[3]12'!$A:$A,A519)</f>
        <v>0</v>
      </c>
      <c r="E519" s="311" t="str">
        <f t="shared" si="26"/>
        <v/>
      </c>
      <c r="F519" s="261" t="str">
        <f t="shared" si="24"/>
        <v>否</v>
      </c>
      <c r="G519" s="144" t="str">
        <f t="shared" si="25"/>
        <v>项</v>
      </c>
    </row>
    <row r="520" ht="36" hidden="1" customHeight="1" spans="1:7">
      <c r="A520" s="397" t="s">
        <v>980</v>
      </c>
      <c r="B520" s="284" t="s">
        <v>981</v>
      </c>
      <c r="C520" s="310">
        <f>SUMIFS('[3]02'!$D:$D,'[3]02'!$A:$A,A520)</f>
        <v>0</v>
      </c>
      <c r="D520" s="310">
        <f>SUMIFS('[3]12'!$D:$D,'[3]12'!$A:$A,A520)</f>
        <v>0</v>
      </c>
      <c r="E520" s="311" t="str">
        <f t="shared" si="26"/>
        <v/>
      </c>
      <c r="F520" s="261" t="str">
        <f t="shared" si="24"/>
        <v>否</v>
      </c>
      <c r="G520" s="144" t="str">
        <f t="shared" si="25"/>
        <v>项</v>
      </c>
    </row>
    <row r="521" ht="36" hidden="1" customHeight="1" spans="1:7">
      <c r="A521" s="397" t="s">
        <v>982</v>
      </c>
      <c r="B521" s="284" t="s">
        <v>983</v>
      </c>
      <c r="C521" s="310">
        <f>SUMIFS('[3]02'!$D:$D,'[3]02'!$A:$A,A521)</f>
        <v>0</v>
      </c>
      <c r="D521" s="310">
        <f>SUMIFS('[3]12'!$D:$D,'[3]12'!$A:$A,A521)</f>
        <v>0</v>
      </c>
      <c r="E521" s="311" t="str">
        <f t="shared" si="26"/>
        <v/>
      </c>
      <c r="F521" s="261" t="str">
        <f t="shared" si="24"/>
        <v>否</v>
      </c>
      <c r="G521" s="144" t="str">
        <f t="shared" si="25"/>
        <v>项</v>
      </c>
    </row>
    <row r="522" ht="36" hidden="1" customHeight="1" spans="1:7">
      <c r="A522" s="397" t="s">
        <v>984</v>
      </c>
      <c r="B522" s="284" t="s">
        <v>985</v>
      </c>
      <c r="C522" s="310">
        <f>SUMIFS('[3]02'!$D:$D,'[3]02'!$A:$A,A522)</f>
        <v>0</v>
      </c>
      <c r="D522" s="310">
        <f>SUMIFS('[3]12'!$D:$D,'[3]12'!$A:$A,A522)</f>
        <v>0</v>
      </c>
      <c r="E522" s="311" t="str">
        <f t="shared" si="26"/>
        <v/>
      </c>
      <c r="F522" s="261" t="str">
        <f t="shared" si="24"/>
        <v>否</v>
      </c>
      <c r="G522" s="144" t="str">
        <f t="shared" si="25"/>
        <v>项</v>
      </c>
    </row>
    <row r="523" ht="36" hidden="1" customHeight="1" spans="1:7">
      <c r="A523" s="397" t="s">
        <v>986</v>
      </c>
      <c r="B523" s="284" t="s">
        <v>987</v>
      </c>
      <c r="C523" s="310">
        <f>SUMIFS('[3]02'!$D:$D,'[3]02'!$A:$A,A523)</f>
        <v>0</v>
      </c>
      <c r="D523" s="310">
        <f>SUMIFS('[3]12'!$D:$D,'[3]12'!$A:$A,A523)</f>
        <v>0</v>
      </c>
      <c r="E523" s="311" t="str">
        <f t="shared" si="26"/>
        <v/>
      </c>
      <c r="F523" s="261" t="str">
        <f t="shared" si="24"/>
        <v>否</v>
      </c>
      <c r="G523" s="144" t="str">
        <f t="shared" si="25"/>
        <v>项</v>
      </c>
    </row>
    <row r="524" ht="36" hidden="1" customHeight="1" spans="1:7">
      <c r="A524" s="397" t="s">
        <v>988</v>
      </c>
      <c r="B524" s="284" t="s">
        <v>989</v>
      </c>
      <c r="C524" s="310">
        <f>SUMIFS('[3]02'!$D:$D,'[3]02'!$A:$A,A524)</f>
        <v>0</v>
      </c>
      <c r="D524" s="310">
        <f>SUMIFS('[3]12'!$D:$D,'[3]12'!$A:$A,A524)</f>
        <v>0</v>
      </c>
      <c r="E524" s="311" t="str">
        <f t="shared" si="26"/>
        <v/>
      </c>
      <c r="F524" s="261" t="str">
        <f t="shared" si="24"/>
        <v>否</v>
      </c>
      <c r="G524" s="144" t="str">
        <f t="shared" si="25"/>
        <v>项</v>
      </c>
    </row>
    <row r="525" ht="36" customHeight="1" spans="1:7">
      <c r="A525" s="396" t="s">
        <v>990</v>
      </c>
      <c r="B525" s="280" t="s">
        <v>991</v>
      </c>
      <c r="C525" s="310">
        <f>SUMIFS('[3]02'!$D:$D,'[3]02'!$A:$A,A525)</f>
        <v>454</v>
      </c>
      <c r="D525" s="310">
        <f>SUMIFS('[3]12'!$D:$D,'[3]12'!$A:$A,A525)</f>
        <v>471</v>
      </c>
      <c r="E525" s="311">
        <f t="shared" si="26"/>
        <v>0.037</v>
      </c>
      <c r="F525" s="261" t="str">
        <f t="shared" si="24"/>
        <v>是</v>
      </c>
      <c r="G525" s="144" t="str">
        <f t="shared" si="25"/>
        <v>款</v>
      </c>
    </row>
    <row r="526" ht="36" hidden="1" customHeight="1" spans="1:7">
      <c r="A526" s="397" t="s">
        <v>992</v>
      </c>
      <c r="B526" s="284" t="s">
        <v>140</v>
      </c>
      <c r="C526" s="310">
        <f>SUMIFS('[3]02'!$D:$D,'[3]02'!$A:$A,A526)</f>
        <v>0</v>
      </c>
      <c r="D526" s="310">
        <f>SUMIFS('[3]12'!$D:$D,'[3]12'!$A:$A,A526)</f>
        <v>0</v>
      </c>
      <c r="E526" s="311" t="str">
        <f t="shared" si="26"/>
        <v/>
      </c>
      <c r="F526" s="261" t="str">
        <f t="shared" si="24"/>
        <v>否</v>
      </c>
      <c r="G526" s="144" t="str">
        <f t="shared" si="25"/>
        <v>项</v>
      </c>
    </row>
    <row r="527" ht="36" hidden="1" customHeight="1" spans="1:7">
      <c r="A527" s="397" t="s">
        <v>993</v>
      </c>
      <c r="B527" s="284" t="s">
        <v>142</v>
      </c>
      <c r="C527" s="310">
        <f>SUMIFS('[3]02'!$D:$D,'[3]02'!$A:$A,A527)</f>
        <v>0</v>
      </c>
      <c r="D527" s="310">
        <f>SUMIFS('[3]12'!$D:$D,'[3]12'!$A:$A,A527)</f>
        <v>0</v>
      </c>
      <c r="E527" s="311" t="str">
        <f t="shared" si="26"/>
        <v/>
      </c>
      <c r="F527" s="261" t="str">
        <f t="shared" si="24"/>
        <v>否</v>
      </c>
      <c r="G527" s="144" t="str">
        <f t="shared" si="25"/>
        <v>项</v>
      </c>
    </row>
    <row r="528" ht="36" hidden="1" customHeight="1" spans="1:7">
      <c r="A528" s="397" t="s">
        <v>994</v>
      </c>
      <c r="B528" s="284" t="s">
        <v>144</v>
      </c>
      <c r="C528" s="310">
        <f>SUMIFS('[3]02'!$D:$D,'[3]02'!$A:$A,A528)</f>
        <v>0</v>
      </c>
      <c r="D528" s="310">
        <f>SUMIFS('[3]12'!$D:$D,'[3]12'!$A:$A,A528)</f>
        <v>0</v>
      </c>
      <c r="E528" s="311" t="str">
        <f t="shared" si="26"/>
        <v/>
      </c>
      <c r="F528" s="261" t="str">
        <f t="shared" si="24"/>
        <v>否</v>
      </c>
      <c r="G528" s="144" t="str">
        <f t="shared" si="25"/>
        <v>项</v>
      </c>
    </row>
    <row r="529" ht="36" hidden="1" customHeight="1" spans="1:7">
      <c r="A529" s="397" t="s">
        <v>995</v>
      </c>
      <c r="B529" s="284" t="s">
        <v>996</v>
      </c>
      <c r="C529" s="310">
        <f>SUMIFS('[3]02'!$D:$D,'[3]02'!$A:$A,A529)</f>
        <v>0</v>
      </c>
      <c r="D529" s="310">
        <f>SUMIFS('[3]12'!$D:$D,'[3]12'!$A:$A,A529)</f>
        <v>0</v>
      </c>
      <c r="E529" s="311" t="str">
        <f t="shared" si="26"/>
        <v/>
      </c>
      <c r="F529" s="261" t="str">
        <f t="shared" si="24"/>
        <v>否</v>
      </c>
      <c r="G529" s="144" t="str">
        <f t="shared" si="25"/>
        <v>项</v>
      </c>
    </row>
    <row r="530" ht="36" hidden="1" customHeight="1" spans="1:7">
      <c r="A530" s="397" t="s">
        <v>997</v>
      </c>
      <c r="B530" s="284" t="s">
        <v>998</v>
      </c>
      <c r="C530" s="310">
        <f>SUMIFS('[3]02'!$D:$D,'[3]02'!$A:$A,A530)</f>
        <v>0</v>
      </c>
      <c r="D530" s="310">
        <f>SUMIFS('[3]12'!$D:$D,'[3]12'!$A:$A,A530)</f>
        <v>0</v>
      </c>
      <c r="E530" s="311" t="str">
        <f t="shared" si="26"/>
        <v/>
      </c>
      <c r="F530" s="261" t="str">
        <f t="shared" si="24"/>
        <v>否</v>
      </c>
      <c r="G530" s="144" t="str">
        <f t="shared" si="25"/>
        <v>项</v>
      </c>
    </row>
    <row r="531" ht="36" hidden="1" customHeight="1" spans="1:7">
      <c r="A531" s="397" t="s">
        <v>999</v>
      </c>
      <c r="B531" s="284" t="s">
        <v>1000</v>
      </c>
      <c r="C531" s="310">
        <f>SUMIFS('[3]02'!$D:$D,'[3]02'!$A:$A,A531)</f>
        <v>0</v>
      </c>
      <c r="D531" s="310">
        <f>SUMIFS('[3]12'!$D:$D,'[3]12'!$A:$A,A531)</f>
        <v>0</v>
      </c>
      <c r="E531" s="311" t="str">
        <f t="shared" si="26"/>
        <v/>
      </c>
      <c r="F531" s="261" t="str">
        <f t="shared" si="24"/>
        <v>否</v>
      </c>
      <c r="G531" s="144" t="str">
        <f t="shared" si="25"/>
        <v>项</v>
      </c>
    </row>
    <row r="532" ht="36" hidden="1" customHeight="1" spans="1:7">
      <c r="A532" s="408" t="s">
        <v>1001</v>
      </c>
      <c r="B532" s="284" t="s">
        <v>1002</v>
      </c>
      <c r="C532" s="310">
        <f>SUMIFS('[3]02'!$D:$D,'[3]02'!$A:$A,A532)</f>
        <v>0</v>
      </c>
      <c r="D532" s="310">
        <f>SUMIFS('[3]12'!$D:$D,'[3]12'!$A:$A,A532)</f>
        <v>0</v>
      </c>
      <c r="E532" s="311" t="str">
        <f t="shared" si="26"/>
        <v/>
      </c>
      <c r="F532" s="261" t="str">
        <f t="shared" si="24"/>
        <v>否</v>
      </c>
      <c r="G532" s="144" t="str">
        <f t="shared" si="25"/>
        <v>项</v>
      </c>
    </row>
    <row r="533" ht="36" customHeight="1" spans="1:7">
      <c r="A533" s="408" t="s">
        <v>1003</v>
      </c>
      <c r="B533" s="284" t="s">
        <v>1004</v>
      </c>
      <c r="C533" s="313">
        <f>SUMIFS('[3]02'!$D:$D,'[3]02'!$A:$A,A533)</f>
        <v>454</v>
      </c>
      <c r="D533" s="313">
        <f>SUMIFS('[3]12'!$D:$D,'[3]12'!$A:$A,A533)</f>
        <v>426</v>
      </c>
      <c r="E533" s="314">
        <f t="shared" si="26"/>
        <v>-0.062</v>
      </c>
      <c r="F533" s="261" t="str">
        <f t="shared" si="24"/>
        <v>是</v>
      </c>
      <c r="G533" s="144" t="str">
        <f t="shared" si="25"/>
        <v>项</v>
      </c>
    </row>
    <row r="534" ht="36" customHeight="1" spans="1:7">
      <c r="A534" s="397" t="s">
        <v>1005</v>
      </c>
      <c r="B534" s="284" t="s">
        <v>1006</v>
      </c>
      <c r="C534" s="313">
        <f>SUMIFS('[3]02'!$D:$D,'[3]02'!$A:$A,A534)</f>
        <v>0</v>
      </c>
      <c r="D534" s="313">
        <f>SUMIFS('[3]12'!$D:$D,'[3]12'!$A:$A,A534)</f>
        <v>45</v>
      </c>
      <c r="E534" s="314" t="str">
        <f t="shared" si="26"/>
        <v/>
      </c>
      <c r="F534" s="261" t="str">
        <f t="shared" si="24"/>
        <v>是</v>
      </c>
      <c r="G534" s="144" t="str">
        <f t="shared" si="25"/>
        <v>项</v>
      </c>
    </row>
    <row r="535" ht="36" customHeight="1" spans="1:7">
      <c r="A535" s="396" t="s">
        <v>1007</v>
      </c>
      <c r="B535" s="280" t="s">
        <v>1008</v>
      </c>
      <c r="C535" s="310">
        <f>SUMIFS('[3]02'!$D:$D,'[3]02'!$A:$A,A535)</f>
        <v>0</v>
      </c>
      <c r="D535" s="310">
        <f>SUMIFS('[3]12'!$D:$D,'[3]12'!$A:$A,A535)</f>
        <v>2</v>
      </c>
      <c r="E535" s="311" t="str">
        <f t="shared" si="26"/>
        <v/>
      </c>
      <c r="F535" s="261" t="str">
        <f t="shared" si="24"/>
        <v>是</v>
      </c>
      <c r="G535" s="144" t="str">
        <f t="shared" si="25"/>
        <v>款</v>
      </c>
    </row>
    <row r="536" ht="36" hidden="1" customHeight="1" spans="1:7">
      <c r="A536" s="397" t="s">
        <v>1009</v>
      </c>
      <c r="B536" s="284" t="s">
        <v>1010</v>
      </c>
      <c r="C536" s="310">
        <f>SUMIFS('[3]02'!$D:$D,'[3]02'!$A:$A,A536)</f>
        <v>0</v>
      </c>
      <c r="D536" s="310">
        <f>SUMIFS('[3]12'!$D:$D,'[3]12'!$A:$A,A536)</f>
        <v>0</v>
      </c>
      <c r="E536" s="311" t="str">
        <f t="shared" si="26"/>
        <v/>
      </c>
      <c r="F536" s="261" t="str">
        <f t="shared" si="24"/>
        <v>否</v>
      </c>
      <c r="G536" s="144" t="str">
        <f t="shared" si="25"/>
        <v>项</v>
      </c>
    </row>
    <row r="537" ht="36" hidden="1" customHeight="1" spans="1:7">
      <c r="A537" s="397" t="s">
        <v>1011</v>
      </c>
      <c r="B537" s="284" t="s">
        <v>1012</v>
      </c>
      <c r="C537" s="310">
        <f>SUMIFS('[3]02'!$D:$D,'[3]02'!$A:$A,A537)</f>
        <v>0</v>
      </c>
      <c r="D537" s="310">
        <f>SUMIFS('[3]12'!$D:$D,'[3]12'!$A:$A,A537)</f>
        <v>0</v>
      </c>
      <c r="E537" s="311" t="str">
        <f t="shared" si="26"/>
        <v/>
      </c>
      <c r="F537" s="261" t="str">
        <f t="shared" si="24"/>
        <v>否</v>
      </c>
      <c r="G537" s="144" t="str">
        <f t="shared" si="25"/>
        <v>项</v>
      </c>
    </row>
    <row r="538" ht="36" customHeight="1" spans="1:7">
      <c r="A538" s="397" t="s">
        <v>1013</v>
      </c>
      <c r="B538" s="284" t="s">
        <v>1014</v>
      </c>
      <c r="C538" s="313">
        <f>SUMIFS('[3]02'!$D:$D,'[3]02'!$A:$A,A538)</f>
        <v>0</v>
      </c>
      <c r="D538" s="313">
        <f>SUMIFS('[3]12'!$D:$D,'[3]12'!$A:$A,A538)</f>
        <v>2</v>
      </c>
      <c r="E538" s="314" t="str">
        <f t="shared" si="26"/>
        <v/>
      </c>
      <c r="F538" s="261" t="str">
        <f t="shared" si="24"/>
        <v>是</v>
      </c>
      <c r="G538" s="144" t="str">
        <f t="shared" si="25"/>
        <v>项</v>
      </c>
    </row>
    <row r="539" ht="36" hidden="1" customHeight="1" spans="1:7">
      <c r="A539" s="400" t="s">
        <v>1015</v>
      </c>
      <c r="B539" s="401" t="s">
        <v>520</v>
      </c>
      <c r="C539" s="310">
        <f>SUMIFS('[3]02'!$D:$D,'[3]02'!$A:$A,A539)</f>
        <v>0</v>
      </c>
      <c r="D539" s="310">
        <f>SUMIFS('[3]12'!$D:$D,'[3]12'!$A:$A,A539)</f>
        <v>0</v>
      </c>
      <c r="E539" s="311" t="str">
        <f t="shared" si="26"/>
        <v/>
      </c>
      <c r="F539" s="261" t="str">
        <f t="shared" si="24"/>
        <v>否</v>
      </c>
      <c r="G539" s="144" t="str">
        <f t="shared" si="25"/>
        <v>项</v>
      </c>
    </row>
    <row r="540" ht="36" customHeight="1" spans="1:7">
      <c r="A540" s="396" t="s">
        <v>84</v>
      </c>
      <c r="B540" s="280" t="s">
        <v>85</v>
      </c>
      <c r="C540" s="310">
        <f>SUMIFS('[3]02'!$D:$D,'[3]02'!$A:$A,A540)</f>
        <v>37251</v>
      </c>
      <c r="D540" s="310">
        <f>SUMIFS('[3]12'!$D:$D,'[3]12'!$A:$A,A540)</f>
        <v>34299</v>
      </c>
      <c r="E540" s="311">
        <f t="shared" si="26"/>
        <v>-0.079</v>
      </c>
      <c r="F540" s="261" t="str">
        <f t="shared" si="24"/>
        <v>是</v>
      </c>
      <c r="G540" s="144" t="str">
        <f t="shared" si="25"/>
        <v>类</v>
      </c>
    </row>
    <row r="541" ht="36" customHeight="1" spans="1:7">
      <c r="A541" s="396" t="s">
        <v>1016</v>
      </c>
      <c r="B541" s="280" t="s">
        <v>1017</v>
      </c>
      <c r="C541" s="310">
        <f>SUMIFS('[3]02'!$D:$D,'[3]02'!$A:$A,A541)</f>
        <v>1881</v>
      </c>
      <c r="D541" s="310">
        <f>SUMIFS('[3]12'!$D:$D,'[3]12'!$A:$A,A541)</f>
        <v>1638</v>
      </c>
      <c r="E541" s="311">
        <f t="shared" si="26"/>
        <v>-0.129</v>
      </c>
      <c r="F541" s="261" t="str">
        <f t="shared" si="24"/>
        <v>是</v>
      </c>
      <c r="G541" s="144" t="str">
        <f t="shared" si="25"/>
        <v>款</v>
      </c>
    </row>
    <row r="542" ht="36" customHeight="1" spans="1:7">
      <c r="A542" s="397" t="s">
        <v>1018</v>
      </c>
      <c r="B542" s="284" t="s">
        <v>140</v>
      </c>
      <c r="C542" s="313">
        <f>SUMIFS('[3]02'!$D:$D,'[3]02'!$A:$A,A542)</f>
        <v>1087</v>
      </c>
      <c r="D542" s="313">
        <f>SUMIFS('[3]12'!$D:$D,'[3]12'!$A:$A,A542)</f>
        <v>975</v>
      </c>
      <c r="E542" s="314">
        <f t="shared" si="26"/>
        <v>-0.103</v>
      </c>
      <c r="F542" s="261" t="str">
        <f t="shared" si="24"/>
        <v>是</v>
      </c>
      <c r="G542" s="144" t="str">
        <f t="shared" si="25"/>
        <v>项</v>
      </c>
    </row>
    <row r="543" ht="36" hidden="1" customHeight="1" spans="1:7">
      <c r="A543" s="397" t="s">
        <v>1019</v>
      </c>
      <c r="B543" s="284" t="s">
        <v>142</v>
      </c>
      <c r="C543" s="310">
        <f>SUMIFS('[3]02'!$D:$D,'[3]02'!$A:$A,A543)</f>
        <v>0</v>
      </c>
      <c r="D543" s="310">
        <f>SUMIFS('[3]12'!$D:$D,'[3]12'!$A:$A,A543)</f>
        <v>0</v>
      </c>
      <c r="E543" s="311" t="str">
        <f t="shared" si="26"/>
        <v/>
      </c>
      <c r="F543" s="261" t="str">
        <f t="shared" si="24"/>
        <v>否</v>
      </c>
      <c r="G543" s="144" t="str">
        <f t="shared" si="25"/>
        <v>项</v>
      </c>
    </row>
    <row r="544" ht="36" hidden="1" customHeight="1" spans="1:7">
      <c r="A544" s="397" t="s">
        <v>1020</v>
      </c>
      <c r="B544" s="284" t="s">
        <v>144</v>
      </c>
      <c r="C544" s="310">
        <f>SUMIFS('[3]02'!$D:$D,'[3]02'!$A:$A,A544)</f>
        <v>0</v>
      </c>
      <c r="D544" s="310">
        <f>SUMIFS('[3]12'!$D:$D,'[3]12'!$A:$A,A544)</f>
        <v>0</v>
      </c>
      <c r="E544" s="311" t="str">
        <f t="shared" si="26"/>
        <v/>
      </c>
      <c r="F544" s="261" t="str">
        <f t="shared" si="24"/>
        <v>否</v>
      </c>
      <c r="G544" s="144" t="str">
        <f t="shared" si="25"/>
        <v>项</v>
      </c>
    </row>
    <row r="545" ht="36" hidden="1" customHeight="1" spans="1:7">
      <c r="A545" s="397" t="s">
        <v>1021</v>
      </c>
      <c r="B545" s="284" t="s">
        <v>1022</v>
      </c>
      <c r="C545" s="310">
        <f>SUMIFS('[3]02'!$D:$D,'[3]02'!$A:$A,A545)</f>
        <v>0</v>
      </c>
      <c r="D545" s="310">
        <f>SUMIFS('[3]12'!$D:$D,'[3]12'!$A:$A,A545)</f>
        <v>0</v>
      </c>
      <c r="E545" s="311" t="str">
        <f t="shared" si="26"/>
        <v/>
      </c>
      <c r="F545" s="261" t="str">
        <f t="shared" si="24"/>
        <v>否</v>
      </c>
      <c r="G545" s="144" t="str">
        <f t="shared" si="25"/>
        <v>项</v>
      </c>
    </row>
    <row r="546" ht="36" customHeight="1" spans="1:7">
      <c r="A546" s="397" t="s">
        <v>1023</v>
      </c>
      <c r="B546" s="284" t="s">
        <v>1024</v>
      </c>
      <c r="C546" s="313">
        <f>SUMIFS('[3]02'!$D:$D,'[3]02'!$A:$A,A546)</f>
        <v>103</v>
      </c>
      <c r="D546" s="313">
        <f>SUMIFS('[3]12'!$D:$D,'[3]12'!$A:$A,A546)</f>
        <v>103</v>
      </c>
      <c r="E546" s="314">
        <f t="shared" si="26"/>
        <v>0</v>
      </c>
      <c r="F546" s="261" t="str">
        <f t="shared" si="24"/>
        <v>是</v>
      </c>
      <c r="G546" s="144" t="str">
        <f t="shared" si="25"/>
        <v>项</v>
      </c>
    </row>
    <row r="547" ht="36" hidden="1" customHeight="1" spans="1:7">
      <c r="A547" s="397" t="s">
        <v>1025</v>
      </c>
      <c r="B547" s="284" t="s">
        <v>1026</v>
      </c>
      <c r="C547" s="310">
        <f>SUMIFS('[3]02'!$D:$D,'[3]02'!$A:$A,A547)</f>
        <v>0</v>
      </c>
      <c r="D547" s="310">
        <f>SUMIFS('[3]12'!$D:$D,'[3]12'!$A:$A,A547)</f>
        <v>0</v>
      </c>
      <c r="E547" s="311" t="str">
        <f t="shared" si="26"/>
        <v/>
      </c>
      <c r="F547" s="261" t="str">
        <f t="shared" si="24"/>
        <v>否</v>
      </c>
      <c r="G547" s="144" t="str">
        <f t="shared" si="25"/>
        <v>项</v>
      </c>
    </row>
    <row r="548" ht="36" hidden="1" customHeight="1" spans="1:7">
      <c r="A548" s="397" t="s">
        <v>1027</v>
      </c>
      <c r="B548" s="284" t="s">
        <v>1028</v>
      </c>
      <c r="C548" s="310">
        <f>SUMIFS('[3]02'!$D:$D,'[3]02'!$A:$A,A548)</f>
        <v>0</v>
      </c>
      <c r="D548" s="310">
        <f>SUMIFS('[3]12'!$D:$D,'[3]12'!$A:$A,A548)</f>
        <v>0</v>
      </c>
      <c r="E548" s="311" t="str">
        <f t="shared" si="26"/>
        <v/>
      </c>
      <c r="F548" s="261" t="str">
        <f t="shared" si="24"/>
        <v>否</v>
      </c>
      <c r="G548" s="144" t="str">
        <f t="shared" si="25"/>
        <v>项</v>
      </c>
    </row>
    <row r="549" ht="36" customHeight="1" spans="1:7">
      <c r="A549" s="397" t="s">
        <v>1029</v>
      </c>
      <c r="B549" s="284" t="s">
        <v>241</v>
      </c>
      <c r="C549" s="313">
        <f>SUMIFS('[3]02'!$D:$D,'[3]02'!$A:$A,A549)</f>
        <v>3</v>
      </c>
      <c r="D549" s="313">
        <f>SUMIFS('[3]12'!$D:$D,'[3]12'!$A:$A,A549)</f>
        <v>3</v>
      </c>
      <c r="E549" s="314">
        <f t="shared" si="26"/>
        <v>0</v>
      </c>
      <c r="F549" s="261" t="str">
        <f t="shared" si="24"/>
        <v>是</v>
      </c>
      <c r="G549" s="144" t="str">
        <f t="shared" si="25"/>
        <v>项</v>
      </c>
    </row>
    <row r="550" ht="36" customHeight="1" spans="1:7">
      <c r="A550" s="397" t="s">
        <v>1030</v>
      </c>
      <c r="B550" s="284" t="s">
        <v>1031</v>
      </c>
      <c r="C550" s="313">
        <f>SUMIFS('[3]02'!$D:$D,'[3]02'!$A:$A,A550)</f>
        <v>668</v>
      </c>
      <c r="D550" s="313">
        <f>SUMIFS('[3]12'!$D:$D,'[3]12'!$A:$A,A550)</f>
        <v>493</v>
      </c>
      <c r="E550" s="314">
        <f t="shared" si="26"/>
        <v>-0.262</v>
      </c>
      <c r="F550" s="261" t="str">
        <f t="shared" si="24"/>
        <v>是</v>
      </c>
      <c r="G550" s="144" t="str">
        <f t="shared" si="25"/>
        <v>项</v>
      </c>
    </row>
    <row r="551" ht="36" hidden="1" customHeight="1" spans="1:7">
      <c r="A551" s="397" t="s">
        <v>1032</v>
      </c>
      <c r="B551" s="284" t="s">
        <v>1033</v>
      </c>
      <c r="C551" s="310">
        <f>SUMIFS('[3]02'!$D:$D,'[3]02'!$A:$A,A551)</f>
        <v>0</v>
      </c>
      <c r="D551" s="310">
        <f>SUMIFS('[3]12'!$D:$D,'[3]12'!$A:$A,A551)</f>
        <v>0</v>
      </c>
      <c r="E551" s="311" t="str">
        <f t="shared" si="26"/>
        <v/>
      </c>
      <c r="F551" s="261" t="str">
        <f t="shared" si="24"/>
        <v>否</v>
      </c>
      <c r="G551" s="144" t="str">
        <f t="shared" si="25"/>
        <v>项</v>
      </c>
    </row>
    <row r="552" ht="36" hidden="1" customHeight="1" spans="1:7">
      <c r="A552" s="397" t="s">
        <v>1034</v>
      </c>
      <c r="B552" s="284" t="s">
        <v>1035</v>
      </c>
      <c r="C552" s="310">
        <f>SUMIFS('[3]02'!$D:$D,'[3]02'!$A:$A,A552)</f>
        <v>0</v>
      </c>
      <c r="D552" s="310">
        <f>SUMIFS('[3]12'!$D:$D,'[3]12'!$A:$A,A552)</f>
        <v>0</v>
      </c>
      <c r="E552" s="311" t="str">
        <f t="shared" si="26"/>
        <v/>
      </c>
      <c r="F552" s="261" t="str">
        <f t="shared" si="24"/>
        <v>否</v>
      </c>
      <c r="G552" s="144" t="str">
        <f t="shared" si="25"/>
        <v>项</v>
      </c>
    </row>
    <row r="553" ht="36" hidden="1" customHeight="1" spans="1:7">
      <c r="A553" s="397" t="s">
        <v>1036</v>
      </c>
      <c r="B553" s="284" t="s">
        <v>1037</v>
      </c>
      <c r="C553" s="310">
        <f>SUMIFS('[3]02'!$D:$D,'[3]02'!$A:$A,A553)</f>
        <v>0</v>
      </c>
      <c r="D553" s="310">
        <f>SUMIFS('[3]12'!$D:$D,'[3]12'!$A:$A,A553)</f>
        <v>0</v>
      </c>
      <c r="E553" s="311" t="str">
        <f t="shared" si="26"/>
        <v/>
      </c>
      <c r="F553" s="261" t="str">
        <f t="shared" si="24"/>
        <v>否</v>
      </c>
      <c r="G553" s="144" t="str">
        <f t="shared" si="25"/>
        <v>项</v>
      </c>
    </row>
    <row r="554" ht="36" hidden="1" customHeight="1" spans="1:7">
      <c r="A554" s="399">
        <v>2080113</v>
      </c>
      <c r="B554" s="407" t="s">
        <v>307</v>
      </c>
      <c r="C554" s="310">
        <f>SUMIFS('[3]02'!$D:$D,'[3]02'!$A:$A,A554)</f>
        <v>0</v>
      </c>
      <c r="D554" s="310">
        <f>SUMIFS('[3]12'!$D:$D,'[3]12'!$A:$A,A554)</f>
        <v>0</v>
      </c>
      <c r="E554" s="311" t="str">
        <f t="shared" si="26"/>
        <v/>
      </c>
      <c r="F554" s="261" t="str">
        <f t="shared" si="24"/>
        <v>否</v>
      </c>
      <c r="G554" s="144" t="str">
        <f t="shared" si="25"/>
        <v>项</v>
      </c>
    </row>
    <row r="555" ht="36" hidden="1" customHeight="1" spans="1:7">
      <c r="A555" s="399">
        <v>2080114</v>
      </c>
      <c r="B555" s="407" t="s">
        <v>309</v>
      </c>
      <c r="C555" s="310">
        <f>SUMIFS('[3]02'!$D:$D,'[3]02'!$A:$A,A555)</f>
        <v>0</v>
      </c>
      <c r="D555" s="310">
        <f>SUMIFS('[3]12'!$D:$D,'[3]12'!$A:$A,A555)</f>
        <v>0</v>
      </c>
      <c r="E555" s="311" t="str">
        <f t="shared" si="26"/>
        <v/>
      </c>
      <c r="F555" s="261" t="str">
        <f t="shared" si="24"/>
        <v>否</v>
      </c>
      <c r="G555" s="144" t="str">
        <f t="shared" si="25"/>
        <v>项</v>
      </c>
    </row>
    <row r="556" ht="36" hidden="1" customHeight="1" spans="1:7">
      <c r="A556" s="399">
        <v>2080115</v>
      </c>
      <c r="B556" s="407" t="s">
        <v>311</v>
      </c>
      <c r="C556" s="310">
        <f>SUMIFS('[3]02'!$D:$D,'[3]02'!$A:$A,A556)</f>
        <v>0</v>
      </c>
      <c r="D556" s="310">
        <f>SUMIFS('[3]12'!$D:$D,'[3]12'!$A:$A,A556)</f>
        <v>0</v>
      </c>
      <c r="E556" s="311" t="str">
        <f t="shared" si="26"/>
        <v/>
      </c>
      <c r="F556" s="261" t="str">
        <f t="shared" si="24"/>
        <v>否</v>
      </c>
      <c r="G556" s="144" t="str">
        <f t="shared" si="25"/>
        <v>项</v>
      </c>
    </row>
    <row r="557" ht="36" hidden="1" customHeight="1" spans="1:7">
      <c r="A557" s="399">
        <v>2080116</v>
      </c>
      <c r="B557" s="407" t="s">
        <v>313</v>
      </c>
      <c r="C557" s="310">
        <f>SUMIFS('[3]02'!$D:$D,'[3]02'!$A:$A,A557)</f>
        <v>0</v>
      </c>
      <c r="D557" s="310">
        <f>SUMIFS('[3]12'!$D:$D,'[3]12'!$A:$A,A557)</f>
        <v>0</v>
      </c>
      <c r="E557" s="311" t="str">
        <f t="shared" si="26"/>
        <v/>
      </c>
      <c r="F557" s="261" t="str">
        <f t="shared" si="24"/>
        <v>否</v>
      </c>
      <c r="G557" s="144" t="str">
        <f t="shared" si="25"/>
        <v>项</v>
      </c>
    </row>
    <row r="558" ht="36" hidden="1" customHeight="1" spans="1:7">
      <c r="A558" s="399">
        <v>2080150</v>
      </c>
      <c r="B558" s="407" t="s">
        <v>158</v>
      </c>
      <c r="C558" s="310">
        <f>SUMIFS('[3]02'!$D:$D,'[3]02'!$A:$A,A558)</f>
        <v>0</v>
      </c>
      <c r="D558" s="310">
        <f>SUMIFS('[3]12'!$D:$D,'[3]12'!$A:$A,A558)</f>
        <v>0</v>
      </c>
      <c r="E558" s="311" t="str">
        <f t="shared" si="26"/>
        <v/>
      </c>
      <c r="F558" s="261" t="str">
        <f t="shared" si="24"/>
        <v>否</v>
      </c>
      <c r="G558" s="144" t="str">
        <f t="shared" si="25"/>
        <v>项</v>
      </c>
    </row>
    <row r="559" ht="36" customHeight="1" spans="1:7">
      <c r="A559" s="397" t="s">
        <v>1038</v>
      </c>
      <c r="B559" s="284" t="s">
        <v>1039</v>
      </c>
      <c r="C559" s="313">
        <f>SUMIFS('[3]02'!$D:$D,'[3]02'!$A:$A,A559)</f>
        <v>20</v>
      </c>
      <c r="D559" s="313">
        <f>SUMIFS('[3]12'!$D:$D,'[3]12'!$A:$A,A559)</f>
        <v>64</v>
      </c>
      <c r="E559" s="314">
        <f t="shared" si="26"/>
        <v>2.2</v>
      </c>
      <c r="F559" s="261" t="str">
        <f t="shared" si="24"/>
        <v>是</v>
      </c>
      <c r="G559" s="144" t="str">
        <f t="shared" si="25"/>
        <v>项</v>
      </c>
    </row>
    <row r="560" ht="36" customHeight="1" spans="1:7">
      <c r="A560" s="396" t="s">
        <v>1040</v>
      </c>
      <c r="B560" s="280" t="s">
        <v>1041</v>
      </c>
      <c r="C560" s="310">
        <f>SUMIFS('[3]02'!$D:$D,'[3]02'!$A:$A,A560)</f>
        <v>279</v>
      </c>
      <c r="D560" s="310">
        <f>SUMIFS('[3]12'!$D:$D,'[3]12'!$A:$A,A560)</f>
        <v>305</v>
      </c>
      <c r="E560" s="311">
        <f t="shared" si="26"/>
        <v>0.093</v>
      </c>
      <c r="F560" s="261" t="str">
        <f t="shared" si="24"/>
        <v>是</v>
      </c>
      <c r="G560" s="144" t="str">
        <f t="shared" si="25"/>
        <v>款</v>
      </c>
    </row>
    <row r="561" ht="36" customHeight="1" spans="1:7">
      <c r="A561" s="397" t="s">
        <v>1042</v>
      </c>
      <c r="B561" s="284" t="s">
        <v>140</v>
      </c>
      <c r="C561" s="313">
        <f>SUMIFS('[3]02'!$D:$D,'[3]02'!$A:$A,A561)</f>
        <v>276</v>
      </c>
      <c r="D561" s="313">
        <f>SUMIFS('[3]12'!$D:$D,'[3]12'!$A:$A,A561)</f>
        <v>302</v>
      </c>
      <c r="E561" s="314">
        <f t="shared" si="26"/>
        <v>0.094</v>
      </c>
      <c r="F561" s="261" t="str">
        <f t="shared" si="24"/>
        <v>是</v>
      </c>
      <c r="G561" s="144" t="str">
        <f t="shared" si="25"/>
        <v>项</v>
      </c>
    </row>
    <row r="562" ht="36" hidden="1" customHeight="1" spans="1:7">
      <c r="A562" s="397" t="s">
        <v>1043</v>
      </c>
      <c r="B562" s="284" t="s">
        <v>142</v>
      </c>
      <c r="C562" s="310">
        <f>SUMIFS('[3]02'!$D:$D,'[3]02'!$A:$A,A562)</f>
        <v>0</v>
      </c>
      <c r="D562" s="310">
        <f>SUMIFS('[3]12'!$D:$D,'[3]12'!$A:$A,A562)</f>
        <v>0</v>
      </c>
      <c r="E562" s="311" t="str">
        <f t="shared" si="26"/>
        <v/>
      </c>
      <c r="F562" s="261" t="str">
        <f t="shared" si="24"/>
        <v>否</v>
      </c>
      <c r="G562" s="144" t="str">
        <f t="shared" si="25"/>
        <v>项</v>
      </c>
    </row>
    <row r="563" ht="36" hidden="1" customHeight="1" spans="1:7">
      <c r="A563" s="397" t="s">
        <v>1044</v>
      </c>
      <c r="B563" s="284" t="s">
        <v>144</v>
      </c>
      <c r="C563" s="310">
        <f>SUMIFS('[3]02'!$D:$D,'[3]02'!$A:$A,A563)</f>
        <v>0</v>
      </c>
      <c r="D563" s="310">
        <f>SUMIFS('[3]12'!$D:$D,'[3]12'!$A:$A,A563)</f>
        <v>0</v>
      </c>
      <c r="E563" s="311" t="str">
        <f t="shared" si="26"/>
        <v/>
      </c>
      <c r="F563" s="261" t="str">
        <f t="shared" si="24"/>
        <v>否</v>
      </c>
      <c r="G563" s="144" t="str">
        <f t="shared" si="25"/>
        <v>项</v>
      </c>
    </row>
    <row r="564" ht="36" hidden="1" customHeight="1" spans="1:7">
      <c r="A564" s="397" t="s">
        <v>1045</v>
      </c>
      <c r="B564" s="284" t="s">
        <v>1046</v>
      </c>
      <c r="C564" s="310">
        <f>SUMIFS('[3]02'!$D:$D,'[3]02'!$A:$A,A564)</f>
        <v>0</v>
      </c>
      <c r="D564" s="310">
        <f>SUMIFS('[3]12'!$D:$D,'[3]12'!$A:$A,A564)</f>
        <v>0</v>
      </c>
      <c r="E564" s="311" t="str">
        <f t="shared" si="26"/>
        <v/>
      </c>
      <c r="F564" s="261" t="str">
        <f t="shared" si="24"/>
        <v>否</v>
      </c>
      <c r="G564" s="144" t="str">
        <f t="shared" si="25"/>
        <v>项</v>
      </c>
    </row>
    <row r="565" ht="36" hidden="1" customHeight="1" spans="1:7">
      <c r="A565" s="397" t="s">
        <v>1047</v>
      </c>
      <c r="B565" s="284" t="s">
        <v>1048</v>
      </c>
      <c r="C565" s="310">
        <f>SUMIFS('[3]02'!$D:$D,'[3]02'!$A:$A,A565)</f>
        <v>0</v>
      </c>
      <c r="D565" s="310">
        <f>SUMIFS('[3]12'!$D:$D,'[3]12'!$A:$A,A565)</f>
        <v>0</v>
      </c>
      <c r="E565" s="311" t="str">
        <f t="shared" si="26"/>
        <v/>
      </c>
      <c r="F565" s="261" t="str">
        <f t="shared" si="24"/>
        <v>否</v>
      </c>
      <c r="G565" s="144" t="str">
        <f t="shared" si="25"/>
        <v>项</v>
      </c>
    </row>
    <row r="566" ht="36" hidden="1" customHeight="1" spans="1:7">
      <c r="A566" s="397" t="s">
        <v>1049</v>
      </c>
      <c r="B566" s="284" t="s">
        <v>1050</v>
      </c>
      <c r="C566" s="310">
        <f>SUMIFS('[3]02'!$D:$D,'[3]02'!$A:$A,A566)</f>
        <v>0</v>
      </c>
      <c r="D566" s="310">
        <f>SUMIFS('[3]12'!$D:$D,'[3]12'!$A:$A,A566)</f>
        <v>0</v>
      </c>
      <c r="E566" s="311" t="str">
        <f t="shared" si="26"/>
        <v/>
      </c>
      <c r="F566" s="261" t="str">
        <f t="shared" si="24"/>
        <v>否</v>
      </c>
      <c r="G566" s="144" t="str">
        <f t="shared" si="25"/>
        <v>项</v>
      </c>
    </row>
    <row r="567" ht="36" customHeight="1" spans="1:7">
      <c r="A567" s="397" t="s">
        <v>1051</v>
      </c>
      <c r="B567" s="284" t="s">
        <v>1052</v>
      </c>
      <c r="C567" s="313">
        <f>SUMIFS('[3]02'!$D:$D,'[3]02'!$A:$A,A567)</f>
        <v>3</v>
      </c>
      <c r="D567" s="313">
        <f>SUMIFS('[3]12'!$D:$D,'[3]12'!$A:$A,A567)</f>
        <v>3</v>
      </c>
      <c r="E567" s="314">
        <f t="shared" si="26"/>
        <v>0</v>
      </c>
      <c r="F567" s="261" t="str">
        <f t="shared" si="24"/>
        <v>是</v>
      </c>
      <c r="G567" s="144" t="str">
        <f t="shared" si="25"/>
        <v>项</v>
      </c>
    </row>
    <row r="568" ht="36" hidden="1" customHeight="1" spans="1:7">
      <c r="A568" s="396" t="s">
        <v>1053</v>
      </c>
      <c r="B568" s="280" t="s">
        <v>1054</v>
      </c>
      <c r="C568" s="310">
        <f>SUMIFS('[3]02'!$D:$D,'[3]02'!$A:$A,A568)</f>
        <v>0</v>
      </c>
      <c r="D568" s="310">
        <f>SUMIFS('[3]12'!$D:$D,'[3]12'!$A:$A,A568)</f>
        <v>0</v>
      </c>
      <c r="E568" s="311" t="str">
        <f t="shared" si="26"/>
        <v/>
      </c>
      <c r="F568" s="261" t="str">
        <f t="shared" si="24"/>
        <v>否</v>
      </c>
      <c r="G568" s="144" t="str">
        <f t="shared" si="25"/>
        <v>款</v>
      </c>
    </row>
    <row r="569" ht="36" hidden="1" customHeight="1" spans="1:7">
      <c r="A569" s="397" t="s">
        <v>1055</v>
      </c>
      <c r="B569" s="284" t="s">
        <v>1056</v>
      </c>
      <c r="C569" s="310">
        <f>SUMIFS('[3]02'!$D:$D,'[3]02'!$A:$A,A569)</f>
        <v>0</v>
      </c>
      <c r="D569" s="310">
        <f>SUMIFS('[3]12'!$D:$D,'[3]12'!$A:$A,A569)</f>
        <v>0</v>
      </c>
      <c r="E569" s="311" t="str">
        <f t="shared" si="26"/>
        <v/>
      </c>
      <c r="F569" s="261" t="str">
        <f t="shared" si="24"/>
        <v>否</v>
      </c>
      <c r="G569" s="144" t="str">
        <f t="shared" si="25"/>
        <v>项</v>
      </c>
    </row>
    <row r="570" ht="36" customHeight="1" spans="1:7">
      <c r="A570" s="396" t="s">
        <v>1057</v>
      </c>
      <c r="B570" s="280" t="s">
        <v>1058</v>
      </c>
      <c r="C570" s="310">
        <f>SUMIFS('[3]02'!$D:$D,'[3]02'!$A:$A,A570)</f>
        <v>23771</v>
      </c>
      <c r="D570" s="310">
        <f>SUMIFS('[3]12'!$D:$D,'[3]12'!$A:$A,A570)</f>
        <v>25125</v>
      </c>
      <c r="E570" s="311">
        <f t="shared" si="26"/>
        <v>0.057</v>
      </c>
      <c r="F570" s="261" t="str">
        <f t="shared" si="24"/>
        <v>是</v>
      </c>
      <c r="G570" s="144" t="str">
        <f t="shared" si="25"/>
        <v>款</v>
      </c>
    </row>
    <row r="571" ht="36" customHeight="1" spans="1:7">
      <c r="A571" s="397" t="s">
        <v>1059</v>
      </c>
      <c r="B571" s="284" t="s">
        <v>1060</v>
      </c>
      <c r="C571" s="313">
        <f>SUMIFS('[3]02'!$D:$D,'[3]02'!$A:$A,A571)</f>
        <v>1288</v>
      </c>
      <c r="D571" s="313">
        <f>SUMIFS('[3]12'!$D:$D,'[3]12'!$A:$A,A571)</f>
        <v>1374</v>
      </c>
      <c r="E571" s="314">
        <f t="shared" si="26"/>
        <v>0.067</v>
      </c>
      <c r="F571" s="261" t="str">
        <f t="shared" si="24"/>
        <v>是</v>
      </c>
      <c r="G571" s="144" t="str">
        <f t="shared" si="25"/>
        <v>项</v>
      </c>
    </row>
    <row r="572" ht="36" customHeight="1" spans="1:7">
      <c r="A572" s="397" t="s">
        <v>1061</v>
      </c>
      <c r="B572" s="284" t="s">
        <v>1062</v>
      </c>
      <c r="C572" s="313">
        <f>SUMIFS('[3]02'!$D:$D,'[3]02'!$A:$A,A572)</f>
        <v>2953</v>
      </c>
      <c r="D572" s="313">
        <f>SUMIFS('[3]12'!$D:$D,'[3]12'!$A:$A,A572)</f>
        <v>3205</v>
      </c>
      <c r="E572" s="314">
        <f t="shared" si="26"/>
        <v>0.085</v>
      </c>
      <c r="F572" s="261" t="str">
        <f t="shared" si="24"/>
        <v>是</v>
      </c>
      <c r="G572" s="144" t="str">
        <f t="shared" si="25"/>
        <v>项</v>
      </c>
    </row>
    <row r="573" ht="36" hidden="1" customHeight="1" spans="1:7">
      <c r="A573" s="397" t="s">
        <v>1063</v>
      </c>
      <c r="B573" s="284" t="s">
        <v>1064</v>
      </c>
      <c r="C573" s="310">
        <f>SUMIFS('[3]02'!$D:$D,'[3]02'!$A:$A,A573)</f>
        <v>0</v>
      </c>
      <c r="D573" s="310">
        <f>SUMIFS('[3]12'!$D:$D,'[3]12'!$A:$A,A573)</f>
        <v>0</v>
      </c>
      <c r="E573" s="311" t="str">
        <f t="shared" si="26"/>
        <v/>
      </c>
      <c r="F573" s="261" t="str">
        <f t="shared" si="24"/>
        <v>否</v>
      </c>
      <c r="G573" s="144" t="str">
        <f t="shared" si="25"/>
        <v>项</v>
      </c>
    </row>
    <row r="574" ht="36" customHeight="1" spans="1:7">
      <c r="A574" s="397" t="s">
        <v>1065</v>
      </c>
      <c r="B574" s="284" t="s">
        <v>1066</v>
      </c>
      <c r="C574" s="313">
        <f>SUMIFS('[3]02'!$D:$D,'[3]02'!$A:$A,A574)</f>
        <v>9975</v>
      </c>
      <c r="D574" s="313">
        <f>SUMIFS('[3]12'!$D:$D,'[3]12'!$A:$A,A574)</f>
        <v>9901</v>
      </c>
      <c r="E574" s="314">
        <f t="shared" si="26"/>
        <v>-0.007</v>
      </c>
      <c r="F574" s="261" t="str">
        <f t="shared" si="24"/>
        <v>是</v>
      </c>
      <c r="G574" s="144" t="str">
        <f t="shared" si="25"/>
        <v>项</v>
      </c>
    </row>
    <row r="575" ht="36" customHeight="1" spans="1:7">
      <c r="A575" s="397" t="s">
        <v>1067</v>
      </c>
      <c r="B575" s="284" t="s">
        <v>1068</v>
      </c>
      <c r="C575" s="313">
        <f>SUMIFS('[3]02'!$D:$D,'[3]02'!$A:$A,A575)</f>
        <v>3064</v>
      </c>
      <c r="D575" s="313">
        <f>SUMIFS('[3]12'!$D:$D,'[3]12'!$A:$A,A575)</f>
        <v>1037</v>
      </c>
      <c r="E575" s="314">
        <f t="shared" si="26"/>
        <v>-0.662</v>
      </c>
      <c r="F575" s="261" t="str">
        <f t="shared" si="24"/>
        <v>是</v>
      </c>
      <c r="G575" s="144" t="str">
        <f t="shared" si="25"/>
        <v>项</v>
      </c>
    </row>
    <row r="576" ht="36" customHeight="1" spans="1:7">
      <c r="A576" s="397" t="s">
        <v>1069</v>
      </c>
      <c r="B576" s="284" t="s">
        <v>1070</v>
      </c>
      <c r="C576" s="313">
        <f>SUMIFS('[3]02'!$D:$D,'[3]02'!$A:$A,A576)</f>
        <v>4141</v>
      </c>
      <c r="D576" s="313">
        <f>SUMIFS('[3]12'!$D:$D,'[3]12'!$A:$A,A576)</f>
        <v>7207</v>
      </c>
      <c r="E576" s="314">
        <f t="shared" si="26"/>
        <v>0.74</v>
      </c>
      <c r="F576" s="261" t="str">
        <f t="shared" si="24"/>
        <v>是</v>
      </c>
      <c r="G576" s="144" t="str">
        <f t="shared" si="25"/>
        <v>项</v>
      </c>
    </row>
    <row r="577" ht="36" hidden="1" customHeight="1" spans="1:7">
      <c r="A577" s="399">
        <v>2080508</v>
      </c>
      <c r="B577" s="407" t="s">
        <v>1071</v>
      </c>
      <c r="C577" s="310">
        <f>SUMIFS('[3]02'!$D:$D,'[3]02'!$A:$A,A577)</f>
        <v>0</v>
      </c>
      <c r="D577" s="310">
        <f>SUMIFS('[3]12'!$D:$D,'[3]12'!$A:$A,A577)</f>
        <v>0</v>
      </c>
      <c r="E577" s="311" t="str">
        <f t="shared" si="26"/>
        <v/>
      </c>
      <c r="F577" s="261" t="str">
        <f t="shared" si="24"/>
        <v>否</v>
      </c>
      <c r="G577" s="144" t="str">
        <f t="shared" si="25"/>
        <v>项</v>
      </c>
    </row>
    <row r="578" ht="36" customHeight="1" spans="1:7">
      <c r="A578" s="397" t="s">
        <v>1072</v>
      </c>
      <c r="B578" s="284" t="s">
        <v>1073</v>
      </c>
      <c r="C578" s="313">
        <f>SUMIFS('[3]02'!$D:$D,'[3]02'!$A:$A,A578)</f>
        <v>2350</v>
      </c>
      <c r="D578" s="313">
        <f>SUMIFS('[3]12'!$D:$D,'[3]12'!$A:$A,A578)</f>
        <v>2400</v>
      </c>
      <c r="E578" s="314">
        <f t="shared" si="26"/>
        <v>0.021</v>
      </c>
      <c r="F578" s="261" t="str">
        <f t="shared" si="24"/>
        <v>是</v>
      </c>
      <c r="G578" s="144" t="str">
        <f t="shared" si="25"/>
        <v>项</v>
      </c>
    </row>
    <row r="579" ht="36" hidden="1" customHeight="1" spans="1:7">
      <c r="A579" s="396" t="s">
        <v>1074</v>
      </c>
      <c r="B579" s="280" t="s">
        <v>1075</v>
      </c>
      <c r="C579" s="310">
        <f>SUMIFS('[3]02'!$D:$D,'[3]02'!$A:$A,A579)</f>
        <v>0</v>
      </c>
      <c r="D579" s="310">
        <f>SUMIFS('[3]12'!$D:$D,'[3]12'!$A:$A,A579)</f>
        <v>0</v>
      </c>
      <c r="E579" s="311" t="str">
        <f t="shared" si="26"/>
        <v/>
      </c>
      <c r="F579" s="261" t="str">
        <f t="shared" si="24"/>
        <v>否</v>
      </c>
      <c r="G579" s="144" t="str">
        <f t="shared" si="25"/>
        <v>款</v>
      </c>
    </row>
    <row r="580" ht="36" hidden="1" customHeight="1" spans="1:7">
      <c r="A580" s="397" t="s">
        <v>1076</v>
      </c>
      <c r="B580" s="284" t="s">
        <v>1077</v>
      </c>
      <c r="C580" s="310">
        <f>SUMIFS('[3]02'!$D:$D,'[3]02'!$A:$A,A580)</f>
        <v>0</v>
      </c>
      <c r="D580" s="310">
        <f>SUMIFS('[3]12'!$D:$D,'[3]12'!$A:$A,A580)</f>
        <v>0</v>
      </c>
      <c r="E580" s="311" t="str">
        <f t="shared" si="26"/>
        <v/>
      </c>
      <c r="F580" s="261" t="str">
        <f t="shared" ref="F580:F643" si="27">IF(LEN(A580)=3,"是",IF(B580&lt;&gt;"",IF(SUM(C580:D580)&lt;&gt;0,"是","否"),"是"))</f>
        <v>否</v>
      </c>
      <c r="G580" s="144" t="str">
        <f t="shared" ref="G580:G643" si="28">IF(LEN(A580)=3,"类",IF(LEN(A580)=5,"款","项"))</f>
        <v>项</v>
      </c>
    </row>
    <row r="581" ht="36" hidden="1" customHeight="1" spans="1:7">
      <c r="A581" s="397" t="s">
        <v>1078</v>
      </c>
      <c r="B581" s="284" t="s">
        <v>1079</v>
      </c>
      <c r="C581" s="310">
        <f>SUMIFS('[3]02'!$D:$D,'[3]02'!$A:$A,A581)</f>
        <v>0</v>
      </c>
      <c r="D581" s="310">
        <f>SUMIFS('[3]12'!$D:$D,'[3]12'!$A:$A,A581)</f>
        <v>0</v>
      </c>
      <c r="E581" s="311" t="str">
        <f t="shared" ref="E581:E644" si="29">IF(C581&gt;0,D581/C581-1,IF(C581&lt;0,-(D581/C581-1),""))</f>
        <v/>
      </c>
      <c r="F581" s="261" t="str">
        <f t="shared" si="27"/>
        <v>否</v>
      </c>
      <c r="G581" s="144" t="str">
        <f t="shared" si="28"/>
        <v>项</v>
      </c>
    </row>
    <row r="582" ht="36" hidden="1" customHeight="1" spans="1:7">
      <c r="A582" s="397" t="s">
        <v>1080</v>
      </c>
      <c r="B582" s="284" t="s">
        <v>1081</v>
      </c>
      <c r="C582" s="310">
        <f>SUMIFS('[3]02'!$D:$D,'[3]02'!$A:$A,A582)</f>
        <v>0</v>
      </c>
      <c r="D582" s="310">
        <f>SUMIFS('[3]12'!$D:$D,'[3]12'!$A:$A,A582)</f>
        <v>0</v>
      </c>
      <c r="E582" s="311" t="str">
        <f t="shared" si="29"/>
        <v/>
      </c>
      <c r="F582" s="261" t="str">
        <f t="shared" si="27"/>
        <v>否</v>
      </c>
      <c r="G582" s="144" t="str">
        <f t="shared" si="28"/>
        <v>项</v>
      </c>
    </row>
    <row r="583" ht="36" customHeight="1" spans="1:7">
      <c r="A583" s="396" t="s">
        <v>1082</v>
      </c>
      <c r="B583" s="280" t="s">
        <v>1083</v>
      </c>
      <c r="C583" s="310">
        <f>SUMIFS('[3]02'!$D:$D,'[3]02'!$A:$A,A583)</f>
        <v>101</v>
      </c>
      <c r="D583" s="310">
        <f>SUMIFS('[3]12'!$D:$D,'[3]12'!$A:$A,A583)</f>
        <v>22</v>
      </c>
      <c r="E583" s="311">
        <f t="shared" si="29"/>
        <v>-0.782</v>
      </c>
      <c r="F583" s="261" t="str">
        <f t="shared" si="27"/>
        <v>是</v>
      </c>
      <c r="G583" s="144" t="str">
        <f t="shared" si="28"/>
        <v>款</v>
      </c>
    </row>
    <row r="584" ht="36" hidden="1" customHeight="1" spans="1:7">
      <c r="A584" s="397" t="s">
        <v>1084</v>
      </c>
      <c r="B584" s="284" t="s">
        <v>1085</v>
      </c>
      <c r="C584" s="310">
        <f>SUMIFS('[3]02'!$D:$D,'[3]02'!$A:$A,A584)</f>
        <v>0</v>
      </c>
      <c r="D584" s="310">
        <f>SUMIFS('[3]12'!$D:$D,'[3]12'!$A:$A,A584)</f>
        <v>0</v>
      </c>
      <c r="E584" s="311" t="str">
        <f t="shared" si="29"/>
        <v/>
      </c>
      <c r="F584" s="261" t="str">
        <f t="shared" si="27"/>
        <v>否</v>
      </c>
      <c r="G584" s="144" t="str">
        <f t="shared" si="28"/>
        <v>项</v>
      </c>
    </row>
    <row r="585" ht="36" hidden="1" customHeight="1" spans="1:7">
      <c r="A585" s="397" t="s">
        <v>1086</v>
      </c>
      <c r="B585" s="284" t="s">
        <v>1087</v>
      </c>
      <c r="C585" s="310">
        <f>SUMIFS('[3]02'!$D:$D,'[3]02'!$A:$A,A585)</f>
        <v>0</v>
      </c>
      <c r="D585" s="310">
        <f>SUMIFS('[3]12'!$D:$D,'[3]12'!$A:$A,A585)</f>
        <v>0</v>
      </c>
      <c r="E585" s="311" t="str">
        <f t="shared" si="29"/>
        <v/>
      </c>
      <c r="F585" s="261" t="str">
        <f t="shared" si="27"/>
        <v>否</v>
      </c>
      <c r="G585" s="144" t="str">
        <f t="shared" si="28"/>
        <v>项</v>
      </c>
    </row>
    <row r="586" ht="36" hidden="1" customHeight="1" spans="1:7">
      <c r="A586" s="397" t="s">
        <v>1088</v>
      </c>
      <c r="B586" s="284" t="s">
        <v>1089</v>
      </c>
      <c r="C586" s="310">
        <f>SUMIFS('[3]02'!$D:$D,'[3]02'!$A:$A,A586)</f>
        <v>0</v>
      </c>
      <c r="D586" s="310">
        <f>SUMIFS('[3]12'!$D:$D,'[3]12'!$A:$A,A586)</f>
        <v>0</v>
      </c>
      <c r="E586" s="311" t="str">
        <f t="shared" si="29"/>
        <v/>
      </c>
      <c r="F586" s="261" t="str">
        <f t="shared" si="27"/>
        <v>否</v>
      </c>
      <c r="G586" s="144" t="str">
        <f t="shared" si="28"/>
        <v>项</v>
      </c>
    </row>
    <row r="587" ht="36" hidden="1" customHeight="1" spans="1:7">
      <c r="A587" s="397" t="s">
        <v>1090</v>
      </c>
      <c r="B587" s="284" t="s">
        <v>1091</v>
      </c>
      <c r="C587" s="310">
        <f>SUMIFS('[3]02'!$D:$D,'[3]02'!$A:$A,A587)</f>
        <v>0</v>
      </c>
      <c r="D587" s="310">
        <f>SUMIFS('[3]12'!$D:$D,'[3]12'!$A:$A,A587)</f>
        <v>0</v>
      </c>
      <c r="E587" s="311" t="str">
        <f t="shared" si="29"/>
        <v/>
      </c>
      <c r="F587" s="261" t="str">
        <f t="shared" si="27"/>
        <v>否</v>
      </c>
      <c r="G587" s="144" t="str">
        <f t="shared" si="28"/>
        <v>项</v>
      </c>
    </row>
    <row r="588" ht="36" hidden="1" customHeight="1" spans="1:7">
      <c r="A588" s="397" t="s">
        <v>1092</v>
      </c>
      <c r="B588" s="284" t="s">
        <v>1093</v>
      </c>
      <c r="C588" s="310">
        <f>SUMIFS('[3]02'!$D:$D,'[3]02'!$A:$A,A588)</f>
        <v>0</v>
      </c>
      <c r="D588" s="310">
        <f>SUMIFS('[3]12'!$D:$D,'[3]12'!$A:$A,A588)</f>
        <v>0</v>
      </c>
      <c r="E588" s="311" t="str">
        <f t="shared" si="29"/>
        <v/>
      </c>
      <c r="F588" s="261" t="str">
        <f t="shared" si="27"/>
        <v>否</v>
      </c>
      <c r="G588" s="144" t="str">
        <f t="shared" si="28"/>
        <v>项</v>
      </c>
    </row>
    <row r="589" ht="36" hidden="1" customHeight="1" spans="1:7">
      <c r="A589" s="397" t="s">
        <v>1094</v>
      </c>
      <c r="B589" s="284" t="s">
        <v>1095</v>
      </c>
      <c r="C589" s="310">
        <f>SUMIFS('[3]02'!$D:$D,'[3]02'!$A:$A,A589)</f>
        <v>0</v>
      </c>
      <c r="D589" s="310">
        <f>SUMIFS('[3]12'!$D:$D,'[3]12'!$A:$A,A589)</f>
        <v>0</v>
      </c>
      <c r="E589" s="311" t="str">
        <f t="shared" si="29"/>
        <v/>
      </c>
      <c r="F589" s="261" t="str">
        <f t="shared" si="27"/>
        <v>否</v>
      </c>
      <c r="G589" s="144" t="str">
        <f t="shared" si="28"/>
        <v>项</v>
      </c>
    </row>
    <row r="590" ht="36" hidden="1" customHeight="1" spans="1:7">
      <c r="A590" s="397" t="s">
        <v>1096</v>
      </c>
      <c r="B590" s="284" t="s">
        <v>1097</v>
      </c>
      <c r="C590" s="310">
        <f>SUMIFS('[3]02'!$D:$D,'[3]02'!$A:$A,A590)</f>
        <v>0</v>
      </c>
      <c r="D590" s="310">
        <f>SUMIFS('[3]12'!$D:$D,'[3]12'!$A:$A,A590)</f>
        <v>0</v>
      </c>
      <c r="E590" s="311" t="str">
        <f t="shared" si="29"/>
        <v/>
      </c>
      <c r="F590" s="261" t="str">
        <f t="shared" si="27"/>
        <v>否</v>
      </c>
      <c r="G590" s="144" t="str">
        <f t="shared" si="28"/>
        <v>项</v>
      </c>
    </row>
    <row r="591" ht="36" hidden="1" customHeight="1" spans="1:7">
      <c r="A591" s="397" t="s">
        <v>1098</v>
      </c>
      <c r="B591" s="284" t="s">
        <v>1099</v>
      </c>
      <c r="C591" s="310">
        <f>SUMIFS('[3]02'!$D:$D,'[3]02'!$A:$A,A591)</f>
        <v>0</v>
      </c>
      <c r="D591" s="310">
        <f>SUMIFS('[3]12'!$D:$D,'[3]12'!$A:$A,A591)</f>
        <v>0</v>
      </c>
      <c r="E591" s="311" t="str">
        <f t="shared" si="29"/>
        <v/>
      </c>
      <c r="F591" s="261" t="str">
        <f t="shared" si="27"/>
        <v>否</v>
      </c>
      <c r="G591" s="144" t="str">
        <f t="shared" si="28"/>
        <v>项</v>
      </c>
    </row>
    <row r="592" ht="36" customHeight="1" spans="1:7">
      <c r="A592" s="397" t="s">
        <v>1100</v>
      </c>
      <c r="B592" s="284" t="s">
        <v>1101</v>
      </c>
      <c r="C592" s="313">
        <f>SUMIFS('[3]02'!$D:$D,'[3]02'!$A:$A,A592)</f>
        <v>101</v>
      </c>
      <c r="D592" s="313">
        <f>SUMIFS('[3]12'!$D:$D,'[3]12'!$A:$A,A592)</f>
        <v>22</v>
      </c>
      <c r="E592" s="314">
        <f t="shared" si="29"/>
        <v>-0.782</v>
      </c>
      <c r="F592" s="261" t="str">
        <f t="shared" si="27"/>
        <v>是</v>
      </c>
      <c r="G592" s="144" t="str">
        <f t="shared" si="28"/>
        <v>项</v>
      </c>
    </row>
    <row r="593" ht="36" customHeight="1" spans="1:7">
      <c r="A593" s="396" t="s">
        <v>1102</v>
      </c>
      <c r="B593" s="280" t="s">
        <v>1103</v>
      </c>
      <c r="C593" s="310">
        <f>SUMIFS('[3]02'!$D:$D,'[3]02'!$A:$A,A593)</f>
        <v>2039</v>
      </c>
      <c r="D593" s="310">
        <f>SUMIFS('[3]12'!$D:$D,'[3]12'!$A:$A,A593)</f>
        <v>1458</v>
      </c>
      <c r="E593" s="311">
        <f t="shared" si="29"/>
        <v>-0.285</v>
      </c>
      <c r="F593" s="261" t="str">
        <f t="shared" si="27"/>
        <v>是</v>
      </c>
      <c r="G593" s="144" t="str">
        <f t="shared" si="28"/>
        <v>款</v>
      </c>
    </row>
    <row r="594" ht="36" customHeight="1" spans="1:7">
      <c r="A594" s="397" t="s">
        <v>1104</v>
      </c>
      <c r="B594" s="284" t="s">
        <v>1105</v>
      </c>
      <c r="C594" s="313">
        <f>SUMIFS('[3]02'!$D:$D,'[3]02'!$A:$A,A594)</f>
        <v>1353</v>
      </c>
      <c r="D594" s="313">
        <f>SUMIFS('[3]12'!$D:$D,'[3]12'!$A:$A,A594)</f>
        <v>863</v>
      </c>
      <c r="E594" s="314">
        <f t="shared" si="29"/>
        <v>-0.362</v>
      </c>
      <c r="F594" s="261" t="str">
        <f t="shared" si="27"/>
        <v>是</v>
      </c>
      <c r="G594" s="144" t="str">
        <f t="shared" si="28"/>
        <v>项</v>
      </c>
    </row>
    <row r="595" ht="36" customHeight="1" spans="1:7">
      <c r="A595" s="397" t="s">
        <v>1106</v>
      </c>
      <c r="B595" s="284" t="s">
        <v>1107</v>
      </c>
      <c r="C595" s="313">
        <f>SUMIFS('[3]02'!$D:$D,'[3]02'!$A:$A,A595)</f>
        <v>30</v>
      </c>
      <c r="D595" s="313">
        <f>SUMIFS('[3]12'!$D:$D,'[3]12'!$A:$A,A595)</f>
        <v>30</v>
      </c>
      <c r="E595" s="314">
        <f t="shared" si="29"/>
        <v>0</v>
      </c>
      <c r="F595" s="261" t="str">
        <f t="shared" si="27"/>
        <v>是</v>
      </c>
      <c r="G595" s="144" t="str">
        <f t="shared" si="28"/>
        <v>项</v>
      </c>
    </row>
    <row r="596" ht="36" customHeight="1" spans="1:7">
      <c r="A596" s="397" t="s">
        <v>1108</v>
      </c>
      <c r="B596" s="284" t="s">
        <v>1109</v>
      </c>
      <c r="C596" s="313">
        <f>SUMIFS('[3]02'!$D:$D,'[3]02'!$A:$A,A596)</f>
        <v>20</v>
      </c>
      <c r="D596" s="313">
        <f>SUMIFS('[3]12'!$D:$D,'[3]12'!$A:$A,A596)</f>
        <v>29</v>
      </c>
      <c r="E596" s="314">
        <f t="shared" si="29"/>
        <v>0.45</v>
      </c>
      <c r="F596" s="261" t="str">
        <f t="shared" si="27"/>
        <v>是</v>
      </c>
      <c r="G596" s="144" t="str">
        <f t="shared" si="28"/>
        <v>项</v>
      </c>
    </row>
    <row r="597" s="330" customFormat="1" ht="36" hidden="1" customHeight="1" spans="1:7">
      <c r="A597" s="397" t="s">
        <v>1110</v>
      </c>
      <c r="B597" s="284" t="s">
        <v>1111</v>
      </c>
      <c r="C597" s="310">
        <f>SUMIFS('[3]02'!$D:$D,'[3]02'!$A:$A,A597)</f>
        <v>0</v>
      </c>
      <c r="D597" s="310">
        <f>SUMIFS('[3]12'!$D:$D,'[3]12'!$A:$A,A597)</f>
        <v>0</v>
      </c>
      <c r="E597" s="311" t="str">
        <f t="shared" si="29"/>
        <v/>
      </c>
      <c r="F597" s="261" t="str">
        <f t="shared" si="27"/>
        <v>否</v>
      </c>
      <c r="G597" s="144" t="str">
        <f t="shared" si="28"/>
        <v>项</v>
      </c>
    </row>
    <row r="598" ht="36" customHeight="1" spans="1:7">
      <c r="A598" s="397" t="s">
        <v>1112</v>
      </c>
      <c r="B598" s="284" t="s">
        <v>1113</v>
      </c>
      <c r="C598" s="313">
        <f>SUMIFS('[3]02'!$D:$D,'[3]02'!$A:$A,A598)</f>
        <v>75</v>
      </c>
      <c r="D598" s="313">
        <f>SUMIFS('[3]12'!$D:$D,'[3]12'!$A:$A,A598)</f>
        <v>104</v>
      </c>
      <c r="E598" s="314">
        <f t="shared" si="29"/>
        <v>0.387</v>
      </c>
      <c r="F598" s="261" t="str">
        <f t="shared" si="27"/>
        <v>是</v>
      </c>
      <c r="G598" s="144" t="str">
        <f t="shared" si="28"/>
        <v>项</v>
      </c>
    </row>
    <row r="599" ht="36" customHeight="1" spans="1:7">
      <c r="A599" s="397" t="s">
        <v>1114</v>
      </c>
      <c r="B599" s="284" t="s">
        <v>1115</v>
      </c>
      <c r="C599" s="313">
        <f>SUMIFS('[3]02'!$D:$D,'[3]02'!$A:$A,A599)</f>
        <v>29</v>
      </c>
      <c r="D599" s="313">
        <f>SUMIFS('[3]12'!$D:$D,'[3]12'!$A:$A,A599)</f>
        <v>29</v>
      </c>
      <c r="E599" s="314">
        <f t="shared" si="29"/>
        <v>0</v>
      </c>
      <c r="F599" s="261" t="str">
        <f t="shared" si="27"/>
        <v>是</v>
      </c>
      <c r="G599" s="144" t="str">
        <f t="shared" si="28"/>
        <v>项</v>
      </c>
    </row>
    <row r="600" ht="36" customHeight="1" spans="1:7">
      <c r="A600" s="397" t="s">
        <v>1116</v>
      </c>
      <c r="B600" s="284" t="s">
        <v>1117</v>
      </c>
      <c r="C600" s="313">
        <f>SUMIFS('[3]02'!$D:$D,'[3]02'!$A:$A,A600)</f>
        <v>532</v>
      </c>
      <c r="D600" s="313">
        <f>SUMIFS('[3]12'!$D:$D,'[3]12'!$A:$A,A600)</f>
        <v>396</v>
      </c>
      <c r="E600" s="314">
        <f t="shared" si="29"/>
        <v>-0.256</v>
      </c>
      <c r="F600" s="261" t="str">
        <f t="shared" si="27"/>
        <v>是</v>
      </c>
      <c r="G600" s="144" t="str">
        <f t="shared" si="28"/>
        <v>项</v>
      </c>
    </row>
    <row r="601" ht="36" customHeight="1" spans="1:7">
      <c r="A601" s="396" t="s">
        <v>1118</v>
      </c>
      <c r="B601" s="280" t="s">
        <v>1119</v>
      </c>
      <c r="C601" s="310">
        <f>SUMIFS('[3]02'!$D:$D,'[3]02'!$A:$A,A601)</f>
        <v>235</v>
      </c>
      <c r="D601" s="310">
        <f>SUMIFS('[3]12'!$D:$D,'[3]12'!$A:$A,A601)</f>
        <v>262</v>
      </c>
      <c r="E601" s="311">
        <f t="shared" si="29"/>
        <v>0.115</v>
      </c>
      <c r="F601" s="261" t="str">
        <f t="shared" si="27"/>
        <v>是</v>
      </c>
      <c r="G601" s="144" t="str">
        <f t="shared" si="28"/>
        <v>款</v>
      </c>
    </row>
    <row r="602" s="330" customFormat="1" ht="36" customHeight="1" spans="1:7">
      <c r="A602" s="397" t="s">
        <v>1120</v>
      </c>
      <c r="B602" s="284" t="s">
        <v>1121</v>
      </c>
      <c r="C602" s="313">
        <f>SUMIFS('[3]02'!$D:$D,'[3]02'!$A:$A,A602)</f>
        <v>128</v>
      </c>
      <c r="D602" s="313">
        <f>SUMIFS('[3]12'!$D:$D,'[3]12'!$A:$A,A602)</f>
        <v>108</v>
      </c>
      <c r="E602" s="314">
        <f t="shared" si="29"/>
        <v>-0.156</v>
      </c>
      <c r="F602" s="261" t="str">
        <f t="shared" si="27"/>
        <v>是</v>
      </c>
      <c r="G602" s="144" t="str">
        <f t="shared" si="28"/>
        <v>项</v>
      </c>
    </row>
    <row r="603" ht="36" customHeight="1" spans="1:7">
      <c r="A603" s="397" t="s">
        <v>1122</v>
      </c>
      <c r="B603" s="284" t="s">
        <v>1123</v>
      </c>
      <c r="C603" s="313">
        <f>SUMIFS('[3]02'!$D:$D,'[3]02'!$A:$A,A603)</f>
        <v>28</v>
      </c>
      <c r="D603" s="313">
        <f>SUMIFS('[3]12'!$D:$D,'[3]12'!$A:$A,A603)</f>
        <v>52</v>
      </c>
      <c r="E603" s="314">
        <f t="shared" si="29"/>
        <v>0.857</v>
      </c>
      <c r="F603" s="261" t="str">
        <f t="shared" si="27"/>
        <v>是</v>
      </c>
      <c r="G603" s="144" t="str">
        <f t="shared" si="28"/>
        <v>项</v>
      </c>
    </row>
    <row r="604" ht="36" customHeight="1" spans="1:7">
      <c r="A604" s="397" t="s">
        <v>1124</v>
      </c>
      <c r="B604" s="284" t="s">
        <v>1125</v>
      </c>
      <c r="C604" s="313">
        <f>SUMIFS('[3]02'!$D:$D,'[3]02'!$A:$A,A604)</f>
        <v>40</v>
      </c>
      <c r="D604" s="313">
        <f>SUMIFS('[3]12'!$D:$D,'[3]12'!$A:$A,A604)</f>
        <v>41</v>
      </c>
      <c r="E604" s="314">
        <f t="shared" si="29"/>
        <v>0.025</v>
      </c>
      <c r="F604" s="261" t="str">
        <f t="shared" si="27"/>
        <v>是</v>
      </c>
      <c r="G604" s="144" t="str">
        <f t="shared" si="28"/>
        <v>项</v>
      </c>
    </row>
    <row r="605" ht="36" customHeight="1" spans="1:7">
      <c r="A605" s="397" t="s">
        <v>1126</v>
      </c>
      <c r="B605" s="284" t="s">
        <v>1127</v>
      </c>
      <c r="C605" s="313">
        <f>SUMIFS('[3]02'!$D:$D,'[3]02'!$A:$A,A605)</f>
        <v>39</v>
      </c>
      <c r="D605" s="313">
        <f>SUMIFS('[3]12'!$D:$D,'[3]12'!$A:$A,A605)</f>
        <v>33</v>
      </c>
      <c r="E605" s="314">
        <f t="shared" si="29"/>
        <v>-0.154</v>
      </c>
      <c r="F605" s="261" t="str">
        <f t="shared" si="27"/>
        <v>是</v>
      </c>
      <c r="G605" s="144" t="str">
        <f t="shared" si="28"/>
        <v>项</v>
      </c>
    </row>
    <row r="606" ht="36" hidden="1" customHeight="1" spans="1:7">
      <c r="A606" s="397" t="s">
        <v>1128</v>
      </c>
      <c r="B606" s="284" t="s">
        <v>1129</v>
      </c>
      <c r="C606" s="310">
        <f>SUMIFS('[3]02'!$D:$D,'[3]02'!$A:$A,A606)</f>
        <v>0</v>
      </c>
      <c r="D606" s="310">
        <f>SUMIFS('[3]12'!$D:$D,'[3]12'!$A:$A,A606)</f>
        <v>0</v>
      </c>
      <c r="E606" s="311" t="str">
        <f t="shared" si="29"/>
        <v/>
      </c>
      <c r="F606" s="261" t="str">
        <f t="shared" si="27"/>
        <v>否</v>
      </c>
      <c r="G606" s="144" t="str">
        <f t="shared" si="28"/>
        <v>项</v>
      </c>
    </row>
    <row r="607" ht="36" customHeight="1" spans="1:7">
      <c r="A607" s="397" t="s">
        <v>1130</v>
      </c>
      <c r="B607" s="284" t="s">
        <v>1131</v>
      </c>
      <c r="C607" s="313">
        <f>SUMIFS('[3]02'!$D:$D,'[3]02'!$A:$A,A607)</f>
        <v>0</v>
      </c>
      <c r="D607" s="313">
        <f>SUMIFS('[3]12'!$D:$D,'[3]12'!$A:$A,A607)</f>
        <v>29</v>
      </c>
      <c r="E607" s="314" t="str">
        <f t="shared" si="29"/>
        <v/>
      </c>
      <c r="F607" s="261" t="str">
        <f t="shared" si="27"/>
        <v>是</v>
      </c>
      <c r="G607" s="144" t="str">
        <f t="shared" si="28"/>
        <v>项</v>
      </c>
    </row>
    <row r="608" ht="36" customHeight="1" spans="1:7">
      <c r="A608" s="396" t="s">
        <v>1132</v>
      </c>
      <c r="B608" s="280" t="s">
        <v>1133</v>
      </c>
      <c r="C608" s="310">
        <f>SUMIFS('[3]02'!$D:$D,'[3]02'!$A:$A,A608)</f>
        <v>1575</v>
      </c>
      <c r="D608" s="310">
        <f>SUMIFS('[3]12'!$D:$D,'[3]12'!$A:$A,A608)</f>
        <v>887</v>
      </c>
      <c r="E608" s="311">
        <f t="shared" si="29"/>
        <v>-0.437</v>
      </c>
      <c r="F608" s="261" t="str">
        <f t="shared" si="27"/>
        <v>是</v>
      </c>
      <c r="G608" s="144" t="str">
        <f t="shared" si="28"/>
        <v>款</v>
      </c>
    </row>
    <row r="609" ht="36" customHeight="1" spans="1:7">
      <c r="A609" s="397" t="s">
        <v>1134</v>
      </c>
      <c r="B609" s="284" t="s">
        <v>1135</v>
      </c>
      <c r="C609" s="313">
        <f>SUMIFS('[3]02'!$D:$D,'[3]02'!$A:$A,A609)</f>
        <v>3</v>
      </c>
      <c r="D609" s="313">
        <f>SUMIFS('[3]12'!$D:$D,'[3]12'!$A:$A,A609)</f>
        <v>0</v>
      </c>
      <c r="E609" s="314">
        <f t="shared" si="29"/>
        <v>-1</v>
      </c>
      <c r="F609" s="261" t="str">
        <f t="shared" si="27"/>
        <v>是</v>
      </c>
      <c r="G609" s="144" t="str">
        <f t="shared" si="28"/>
        <v>项</v>
      </c>
    </row>
    <row r="610" ht="36" customHeight="1" spans="1:7">
      <c r="A610" s="397" t="s">
        <v>1136</v>
      </c>
      <c r="B610" s="284" t="s">
        <v>1137</v>
      </c>
      <c r="C610" s="313">
        <f>SUMIFS('[3]02'!$D:$D,'[3]02'!$A:$A,A610)</f>
        <v>472</v>
      </c>
      <c r="D610" s="313">
        <f>SUMIFS('[3]12'!$D:$D,'[3]12'!$A:$A,A610)</f>
        <v>468</v>
      </c>
      <c r="E610" s="314">
        <f t="shared" si="29"/>
        <v>-0.008</v>
      </c>
      <c r="F610" s="261" t="str">
        <f t="shared" si="27"/>
        <v>是</v>
      </c>
      <c r="G610" s="144" t="str">
        <f t="shared" si="28"/>
        <v>项</v>
      </c>
    </row>
    <row r="611" ht="36" hidden="1" customHeight="1" spans="1:7">
      <c r="A611" s="397" t="s">
        <v>1138</v>
      </c>
      <c r="B611" s="284" t="s">
        <v>1139</v>
      </c>
      <c r="C611" s="310">
        <f>SUMIFS('[3]02'!$D:$D,'[3]02'!$A:$A,A611)</f>
        <v>0</v>
      </c>
      <c r="D611" s="310">
        <f>SUMIFS('[3]12'!$D:$D,'[3]12'!$A:$A,A611)</f>
        <v>0</v>
      </c>
      <c r="E611" s="311" t="str">
        <f t="shared" si="29"/>
        <v/>
      </c>
      <c r="F611" s="261" t="str">
        <f t="shared" si="27"/>
        <v>否</v>
      </c>
      <c r="G611" s="144" t="str">
        <f t="shared" si="28"/>
        <v>项</v>
      </c>
    </row>
    <row r="612" ht="36" customHeight="1" spans="1:7">
      <c r="A612" s="397" t="s">
        <v>1140</v>
      </c>
      <c r="B612" s="284" t="s">
        <v>1141</v>
      </c>
      <c r="C612" s="313">
        <f>SUMIFS('[3]02'!$D:$D,'[3]02'!$A:$A,A612)</f>
        <v>1100</v>
      </c>
      <c r="D612" s="313">
        <f>SUMIFS('[3]12'!$D:$D,'[3]12'!$A:$A,A612)</f>
        <v>243</v>
      </c>
      <c r="E612" s="314">
        <f t="shared" si="29"/>
        <v>-0.779</v>
      </c>
      <c r="F612" s="261" t="str">
        <f t="shared" si="27"/>
        <v>是</v>
      </c>
      <c r="G612" s="144" t="str">
        <f t="shared" si="28"/>
        <v>项</v>
      </c>
    </row>
    <row r="613" ht="36" hidden="1" customHeight="1" spans="1:7">
      <c r="A613" s="397" t="s">
        <v>1142</v>
      </c>
      <c r="B613" s="284" t="s">
        <v>1143</v>
      </c>
      <c r="C613" s="310">
        <f>SUMIFS('[3]02'!$D:$D,'[3]02'!$A:$A,A613)</f>
        <v>0</v>
      </c>
      <c r="D613" s="310">
        <f>SUMIFS('[3]12'!$D:$D,'[3]12'!$A:$A,A613)</f>
        <v>0</v>
      </c>
      <c r="E613" s="311" t="str">
        <f t="shared" si="29"/>
        <v/>
      </c>
      <c r="F613" s="261" t="str">
        <f t="shared" si="27"/>
        <v>否</v>
      </c>
      <c r="G613" s="144" t="str">
        <f t="shared" si="28"/>
        <v>项</v>
      </c>
    </row>
    <row r="614" ht="36" customHeight="1" spans="1:7">
      <c r="A614" s="397" t="s">
        <v>1144</v>
      </c>
      <c r="B614" s="284" t="s">
        <v>1145</v>
      </c>
      <c r="C614" s="313">
        <f>SUMIFS('[3]02'!$D:$D,'[3]02'!$A:$A,A614)</f>
        <v>0</v>
      </c>
      <c r="D614" s="313">
        <f>SUMIFS('[3]12'!$D:$D,'[3]12'!$A:$A,A614)</f>
        <v>176</v>
      </c>
      <c r="E614" s="314" t="str">
        <f t="shared" si="29"/>
        <v/>
      </c>
      <c r="F614" s="261" t="str">
        <f t="shared" si="27"/>
        <v>是</v>
      </c>
      <c r="G614" s="144" t="str">
        <f t="shared" si="28"/>
        <v>项</v>
      </c>
    </row>
    <row r="615" ht="36" hidden="1" customHeight="1" spans="1:7">
      <c r="A615" s="397" t="s">
        <v>1146</v>
      </c>
      <c r="B615" s="284" t="s">
        <v>1147</v>
      </c>
      <c r="C615" s="310">
        <f>SUMIFS('[3]02'!$D:$D,'[3]02'!$A:$A,A615)</f>
        <v>0</v>
      </c>
      <c r="D615" s="310">
        <f>SUMIFS('[3]12'!$D:$D,'[3]12'!$A:$A,A615)</f>
        <v>0</v>
      </c>
      <c r="E615" s="311" t="str">
        <f t="shared" si="29"/>
        <v/>
      </c>
      <c r="F615" s="261" t="str">
        <f t="shared" si="27"/>
        <v>否</v>
      </c>
      <c r="G615" s="144" t="str">
        <f t="shared" si="28"/>
        <v>项</v>
      </c>
    </row>
    <row r="616" ht="36" customHeight="1" spans="1:7">
      <c r="A616" s="396" t="s">
        <v>1148</v>
      </c>
      <c r="B616" s="280" t="s">
        <v>1149</v>
      </c>
      <c r="C616" s="310">
        <f>SUMIFS('[3]02'!$D:$D,'[3]02'!$A:$A,A616)</f>
        <v>898</v>
      </c>
      <c r="D616" s="310">
        <f>SUMIFS('[3]12'!$D:$D,'[3]12'!$A:$A,A616)</f>
        <v>915</v>
      </c>
      <c r="E616" s="311">
        <f t="shared" si="29"/>
        <v>0.019</v>
      </c>
      <c r="F616" s="261" t="str">
        <f t="shared" si="27"/>
        <v>是</v>
      </c>
      <c r="G616" s="144" t="str">
        <f t="shared" si="28"/>
        <v>款</v>
      </c>
    </row>
    <row r="617" ht="36" customHeight="1" spans="1:7">
      <c r="A617" s="397" t="s">
        <v>1150</v>
      </c>
      <c r="B617" s="284" t="s">
        <v>140</v>
      </c>
      <c r="C617" s="313">
        <f>SUMIFS('[3]02'!$D:$D,'[3]02'!$A:$A,A617)</f>
        <v>148</v>
      </c>
      <c r="D617" s="313">
        <f>SUMIFS('[3]12'!$D:$D,'[3]12'!$A:$A,A617)</f>
        <v>131</v>
      </c>
      <c r="E617" s="314">
        <f t="shared" si="29"/>
        <v>-0.115</v>
      </c>
      <c r="F617" s="261" t="str">
        <f t="shared" si="27"/>
        <v>是</v>
      </c>
      <c r="G617" s="144" t="str">
        <f t="shared" si="28"/>
        <v>项</v>
      </c>
    </row>
    <row r="618" ht="36" hidden="1" customHeight="1" spans="1:7">
      <c r="A618" s="397" t="s">
        <v>1151</v>
      </c>
      <c r="B618" s="284" t="s">
        <v>142</v>
      </c>
      <c r="C618" s="310">
        <f>SUMIFS('[3]02'!$D:$D,'[3]02'!$A:$A,A618)</f>
        <v>0</v>
      </c>
      <c r="D618" s="310">
        <f>SUMIFS('[3]12'!$D:$D,'[3]12'!$A:$A,A618)</f>
        <v>0</v>
      </c>
      <c r="E618" s="311" t="str">
        <f t="shared" si="29"/>
        <v/>
      </c>
      <c r="F618" s="261" t="str">
        <f t="shared" si="27"/>
        <v>否</v>
      </c>
      <c r="G618" s="144" t="str">
        <f t="shared" si="28"/>
        <v>项</v>
      </c>
    </row>
    <row r="619" ht="36" hidden="1" customHeight="1" spans="1:7">
      <c r="A619" s="397" t="s">
        <v>1152</v>
      </c>
      <c r="B619" s="284" t="s">
        <v>144</v>
      </c>
      <c r="C619" s="310">
        <f>SUMIFS('[3]02'!$D:$D,'[3]02'!$A:$A,A619)</f>
        <v>0</v>
      </c>
      <c r="D619" s="310">
        <f>SUMIFS('[3]12'!$D:$D,'[3]12'!$A:$A,A619)</f>
        <v>0</v>
      </c>
      <c r="E619" s="311" t="str">
        <f t="shared" si="29"/>
        <v/>
      </c>
      <c r="F619" s="261" t="str">
        <f t="shared" si="27"/>
        <v>否</v>
      </c>
      <c r="G619" s="144" t="str">
        <f t="shared" si="28"/>
        <v>项</v>
      </c>
    </row>
    <row r="620" ht="36" customHeight="1" spans="1:7">
      <c r="A620" s="397" t="s">
        <v>1153</v>
      </c>
      <c r="B620" s="284" t="s">
        <v>1154</v>
      </c>
      <c r="C620" s="313">
        <f>SUMIFS('[3]02'!$D:$D,'[3]02'!$A:$A,A620)</f>
        <v>70</v>
      </c>
      <c r="D620" s="313">
        <f>SUMIFS('[3]12'!$D:$D,'[3]12'!$A:$A,A620)</f>
        <v>68</v>
      </c>
      <c r="E620" s="314">
        <f t="shared" si="29"/>
        <v>-0.029</v>
      </c>
      <c r="F620" s="261" t="str">
        <f t="shared" si="27"/>
        <v>是</v>
      </c>
      <c r="G620" s="144" t="str">
        <f t="shared" si="28"/>
        <v>项</v>
      </c>
    </row>
    <row r="621" ht="36" customHeight="1" spans="1:7">
      <c r="A621" s="397" t="s">
        <v>1155</v>
      </c>
      <c r="B621" s="284" t="s">
        <v>1156</v>
      </c>
      <c r="C621" s="313">
        <f>SUMIFS('[3]02'!$D:$D,'[3]02'!$A:$A,A621)</f>
        <v>15</v>
      </c>
      <c r="D621" s="313">
        <f>SUMIFS('[3]12'!$D:$D,'[3]12'!$A:$A,A621)</f>
        <v>10</v>
      </c>
      <c r="E621" s="314">
        <f t="shared" si="29"/>
        <v>-0.333</v>
      </c>
      <c r="F621" s="261" t="str">
        <f t="shared" si="27"/>
        <v>是</v>
      </c>
      <c r="G621" s="144" t="str">
        <f t="shared" si="28"/>
        <v>项</v>
      </c>
    </row>
    <row r="622" ht="36" customHeight="1" spans="1:7">
      <c r="A622" s="397" t="s">
        <v>1157</v>
      </c>
      <c r="B622" s="284" t="s">
        <v>1158</v>
      </c>
      <c r="C622" s="313">
        <f>SUMIFS('[3]02'!$D:$D,'[3]02'!$A:$A,A622)</f>
        <v>3</v>
      </c>
      <c r="D622" s="313">
        <f>SUMIFS('[3]12'!$D:$D,'[3]12'!$A:$A,A622)</f>
        <v>0</v>
      </c>
      <c r="E622" s="314">
        <f t="shared" si="29"/>
        <v>-1</v>
      </c>
      <c r="F622" s="261" t="str">
        <f t="shared" si="27"/>
        <v>是</v>
      </c>
      <c r="G622" s="144" t="str">
        <f t="shared" si="28"/>
        <v>项</v>
      </c>
    </row>
    <row r="623" ht="36" customHeight="1" spans="1:7">
      <c r="A623" s="397" t="s">
        <v>1159</v>
      </c>
      <c r="B623" s="284" t="s">
        <v>1160</v>
      </c>
      <c r="C623" s="313">
        <f>SUMIFS('[3]02'!$D:$D,'[3]02'!$A:$A,A623)</f>
        <v>585</v>
      </c>
      <c r="D623" s="313">
        <f>SUMIFS('[3]12'!$D:$D,'[3]12'!$A:$A,A623)</f>
        <v>619</v>
      </c>
      <c r="E623" s="314">
        <f t="shared" si="29"/>
        <v>0.058</v>
      </c>
      <c r="F623" s="261" t="str">
        <f t="shared" si="27"/>
        <v>是</v>
      </c>
      <c r="G623" s="144" t="str">
        <f t="shared" si="28"/>
        <v>项</v>
      </c>
    </row>
    <row r="624" ht="36" customHeight="1" spans="1:7">
      <c r="A624" s="397" t="s">
        <v>1161</v>
      </c>
      <c r="B624" s="284" t="s">
        <v>1162</v>
      </c>
      <c r="C624" s="313">
        <f>SUMIFS('[3]02'!$D:$D,'[3]02'!$A:$A,A624)</f>
        <v>77</v>
      </c>
      <c r="D624" s="313">
        <f>SUMIFS('[3]12'!$D:$D,'[3]12'!$A:$A,A624)</f>
        <v>87</v>
      </c>
      <c r="E624" s="314">
        <f t="shared" si="29"/>
        <v>0.13</v>
      </c>
      <c r="F624" s="261" t="str">
        <f t="shared" si="27"/>
        <v>是</v>
      </c>
      <c r="G624" s="144" t="str">
        <f t="shared" si="28"/>
        <v>项</v>
      </c>
    </row>
    <row r="625" ht="36" customHeight="1" spans="1:7">
      <c r="A625" s="396" t="s">
        <v>1163</v>
      </c>
      <c r="B625" s="280" t="s">
        <v>1164</v>
      </c>
      <c r="C625" s="310">
        <f>SUMIFS('[3]02'!$D:$D,'[3]02'!$A:$A,A625)</f>
        <v>61</v>
      </c>
      <c r="D625" s="310">
        <f>SUMIFS('[3]12'!$D:$D,'[3]12'!$A:$A,A625)</f>
        <v>47</v>
      </c>
      <c r="E625" s="311">
        <f t="shared" si="29"/>
        <v>-0.23</v>
      </c>
      <c r="F625" s="261" t="str">
        <f t="shared" si="27"/>
        <v>是</v>
      </c>
      <c r="G625" s="144" t="str">
        <f t="shared" si="28"/>
        <v>款</v>
      </c>
    </row>
    <row r="626" ht="36" customHeight="1" spans="1:7">
      <c r="A626" s="397" t="s">
        <v>1165</v>
      </c>
      <c r="B626" s="284" t="s">
        <v>140</v>
      </c>
      <c r="C626" s="313">
        <f>SUMIFS('[3]02'!$D:$D,'[3]02'!$A:$A,A626)</f>
        <v>61</v>
      </c>
      <c r="D626" s="313">
        <f>SUMIFS('[3]12'!$D:$D,'[3]12'!$A:$A,A626)</f>
        <v>47</v>
      </c>
      <c r="E626" s="314">
        <f t="shared" si="29"/>
        <v>-0.23</v>
      </c>
      <c r="F626" s="261" t="str">
        <f t="shared" si="27"/>
        <v>是</v>
      </c>
      <c r="G626" s="144" t="str">
        <f t="shared" si="28"/>
        <v>项</v>
      </c>
    </row>
    <row r="627" ht="36" hidden="1" customHeight="1" spans="1:7">
      <c r="A627" s="397" t="s">
        <v>1166</v>
      </c>
      <c r="B627" s="284" t="s">
        <v>142</v>
      </c>
      <c r="C627" s="310">
        <f>SUMIFS('[3]02'!$D:$D,'[3]02'!$A:$A,A627)</f>
        <v>0</v>
      </c>
      <c r="D627" s="310">
        <f>SUMIFS('[3]12'!$D:$D,'[3]12'!$A:$A,A627)</f>
        <v>0</v>
      </c>
      <c r="E627" s="311" t="str">
        <f t="shared" si="29"/>
        <v/>
      </c>
      <c r="F627" s="261" t="str">
        <f t="shared" si="27"/>
        <v>否</v>
      </c>
      <c r="G627" s="144" t="str">
        <f t="shared" si="28"/>
        <v>项</v>
      </c>
    </row>
    <row r="628" ht="36" hidden="1" customHeight="1" spans="1:7">
      <c r="A628" s="397" t="s">
        <v>1167</v>
      </c>
      <c r="B628" s="284" t="s">
        <v>144</v>
      </c>
      <c r="C628" s="310">
        <f>SUMIFS('[3]02'!$D:$D,'[3]02'!$A:$A,A628)</f>
        <v>0</v>
      </c>
      <c r="D628" s="310">
        <f>SUMIFS('[3]12'!$D:$D,'[3]12'!$A:$A,A628)</f>
        <v>0</v>
      </c>
      <c r="E628" s="311" t="str">
        <f t="shared" si="29"/>
        <v/>
      </c>
      <c r="F628" s="261" t="str">
        <f t="shared" si="27"/>
        <v>否</v>
      </c>
      <c r="G628" s="144" t="str">
        <f t="shared" si="28"/>
        <v>项</v>
      </c>
    </row>
    <row r="629" ht="36" hidden="1" customHeight="1" spans="1:7">
      <c r="A629" s="397" t="s">
        <v>1168</v>
      </c>
      <c r="B629" s="284" t="s">
        <v>1169</v>
      </c>
      <c r="C629" s="310">
        <f>SUMIFS('[3]02'!$D:$D,'[3]02'!$A:$A,A629)</f>
        <v>0</v>
      </c>
      <c r="D629" s="310">
        <f>SUMIFS('[3]12'!$D:$D,'[3]12'!$A:$A,A629)</f>
        <v>0</v>
      </c>
      <c r="E629" s="311" t="str">
        <f t="shared" si="29"/>
        <v/>
      </c>
      <c r="F629" s="261" t="str">
        <f t="shared" si="27"/>
        <v>否</v>
      </c>
      <c r="G629" s="144" t="str">
        <f t="shared" si="28"/>
        <v>项</v>
      </c>
    </row>
    <row r="630" ht="36" customHeight="1" spans="1:7">
      <c r="A630" s="396" t="s">
        <v>1170</v>
      </c>
      <c r="B630" s="280" t="s">
        <v>1171</v>
      </c>
      <c r="C630" s="310">
        <f>SUMIFS('[3]02'!$D:$D,'[3]02'!$A:$A,A630)</f>
        <v>1050</v>
      </c>
      <c r="D630" s="310">
        <f>SUMIFS('[3]12'!$D:$D,'[3]12'!$A:$A,A630)</f>
        <v>530</v>
      </c>
      <c r="E630" s="311">
        <f t="shared" si="29"/>
        <v>-0.495</v>
      </c>
      <c r="F630" s="261" t="str">
        <f t="shared" si="27"/>
        <v>是</v>
      </c>
      <c r="G630" s="144" t="str">
        <f t="shared" si="28"/>
        <v>款</v>
      </c>
    </row>
    <row r="631" ht="36" customHeight="1" spans="1:7">
      <c r="A631" s="397" t="s">
        <v>1172</v>
      </c>
      <c r="B631" s="284" t="s">
        <v>1173</v>
      </c>
      <c r="C631" s="313">
        <f>SUMIFS('[3]02'!$D:$D,'[3]02'!$A:$A,A631)</f>
        <v>450</v>
      </c>
      <c r="D631" s="313">
        <f>SUMIFS('[3]12'!$D:$D,'[3]12'!$A:$A,A631)</f>
        <v>211</v>
      </c>
      <c r="E631" s="314">
        <f t="shared" si="29"/>
        <v>-0.531</v>
      </c>
      <c r="F631" s="261" t="str">
        <f t="shared" si="27"/>
        <v>是</v>
      </c>
      <c r="G631" s="144" t="str">
        <f t="shared" si="28"/>
        <v>项</v>
      </c>
    </row>
    <row r="632" ht="36" customHeight="1" spans="1:7">
      <c r="A632" s="397" t="s">
        <v>1174</v>
      </c>
      <c r="B632" s="284" t="s">
        <v>1175</v>
      </c>
      <c r="C632" s="313">
        <f>SUMIFS('[3]02'!$D:$D,'[3]02'!$A:$A,A632)</f>
        <v>600</v>
      </c>
      <c r="D632" s="313">
        <f>SUMIFS('[3]12'!$D:$D,'[3]12'!$A:$A,A632)</f>
        <v>319</v>
      </c>
      <c r="E632" s="314">
        <f t="shared" si="29"/>
        <v>-0.468</v>
      </c>
      <c r="F632" s="261" t="str">
        <f t="shared" si="27"/>
        <v>是</v>
      </c>
      <c r="G632" s="144" t="str">
        <f t="shared" si="28"/>
        <v>项</v>
      </c>
    </row>
    <row r="633" ht="36" customHeight="1" spans="1:7">
      <c r="A633" s="396" t="s">
        <v>1176</v>
      </c>
      <c r="B633" s="280" t="s">
        <v>1177</v>
      </c>
      <c r="C633" s="310">
        <f>SUMIFS('[3]02'!$D:$D,'[3]02'!$A:$A,A633)</f>
        <v>25</v>
      </c>
      <c r="D633" s="310">
        <f>SUMIFS('[3]12'!$D:$D,'[3]12'!$A:$A,A633)</f>
        <v>13</v>
      </c>
      <c r="E633" s="311">
        <f t="shared" si="29"/>
        <v>-0.48</v>
      </c>
      <c r="F633" s="261" t="str">
        <f t="shared" si="27"/>
        <v>是</v>
      </c>
      <c r="G633" s="144" t="str">
        <f t="shared" si="28"/>
        <v>款</v>
      </c>
    </row>
    <row r="634" ht="36" customHeight="1" spans="1:7">
      <c r="A634" s="397" t="s">
        <v>1178</v>
      </c>
      <c r="B634" s="284" t="s">
        <v>1179</v>
      </c>
      <c r="C634" s="313">
        <f>SUMIFS('[3]02'!$D:$D,'[3]02'!$A:$A,A634)</f>
        <v>24</v>
      </c>
      <c r="D634" s="313">
        <f>SUMIFS('[3]12'!$D:$D,'[3]12'!$A:$A,A634)</f>
        <v>13</v>
      </c>
      <c r="E634" s="314">
        <f t="shared" si="29"/>
        <v>-0.458</v>
      </c>
      <c r="F634" s="261" t="str">
        <f t="shared" si="27"/>
        <v>是</v>
      </c>
      <c r="G634" s="144" t="str">
        <f t="shared" si="28"/>
        <v>项</v>
      </c>
    </row>
    <row r="635" ht="36" customHeight="1" spans="1:7">
      <c r="A635" s="397" t="s">
        <v>1180</v>
      </c>
      <c r="B635" s="284" t="s">
        <v>1181</v>
      </c>
      <c r="C635" s="313">
        <f>SUMIFS('[3]02'!$D:$D,'[3]02'!$A:$A,A635)</f>
        <v>1</v>
      </c>
      <c r="D635" s="313">
        <f>SUMIFS('[3]12'!$D:$D,'[3]12'!$A:$A,A635)</f>
        <v>0</v>
      </c>
      <c r="E635" s="314">
        <f t="shared" si="29"/>
        <v>-1</v>
      </c>
      <c r="F635" s="261" t="str">
        <f t="shared" si="27"/>
        <v>是</v>
      </c>
      <c r="G635" s="144" t="str">
        <f t="shared" si="28"/>
        <v>项</v>
      </c>
    </row>
    <row r="636" ht="36" customHeight="1" spans="1:7">
      <c r="A636" s="396" t="s">
        <v>1182</v>
      </c>
      <c r="B636" s="280" t="s">
        <v>1183</v>
      </c>
      <c r="C636" s="310">
        <f>SUMIFS('[3]02'!$D:$D,'[3]02'!$A:$A,A636)</f>
        <v>184</v>
      </c>
      <c r="D636" s="310">
        <f>SUMIFS('[3]12'!$D:$D,'[3]12'!$A:$A,A636)</f>
        <v>81</v>
      </c>
      <c r="E636" s="311">
        <f t="shared" si="29"/>
        <v>-0.56</v>
      </c>
      <c r="F636" s="261" t="str">
        <f t="shared" si="27"/>
        <v>是</v>
      </c>
      <c r="G636" s="144" t="str">
        <f t="shared" si="28"/>
        <v>款</v>
      </c>
    </row>
    <row r="637" ht="36" customHeight="1" spans="1:7">
      <c r="A637" s="397" t="s">
        <v>1184</v>
      </c>
      <c r="B637" s="284" t="s">
        <v>1185</v>
      </c>
      <c r="C637" s="313">
        <f>SUMIFS('[3]02'!$D:$D,'[3]02'!$A:$A,A637)</f>
        <v>24</v>
      </c>
      <c r="D637" s="313">
        <f>SUMIFS('[3]12'!$D:$D,'[3]12'!$A:$A,A637)</f>
        <v>27</v>
      </c>
      <c r="E637" s="314">
        <f t="shared" si="29"/>
        <v>0.125</v>
      </c>
      <c r="F637" s="261" t="str">
        <f t="shared" si="27"/>
        <v>是</v>
      </c>
      <c r="G637" s="144" t="str">
        <f t="shared" si="28"/>
        <v>项</v>
      </c>
    </row>
    <row r="638" ht="36" customHeight="1" spans="1:7">
      <c r="A638" s="397" t="s">
        <v>1186</v>
      </c>
      <c r="B638" s="284" t="s">
        <v>1187</v>
      </c>
      <c r="C638" s="313">
        <f>SUMIFS('[3]02'!$D:$D,'[3]02'!$A:$A,A638)</f>
        <v>160</v>
      </c>
      <c r="D638" s="313">
        <f>SUMIFS('[3]12'!$D:$D,'[3]12'!$A:$A,A638)</f>
        <v>54</v>
      </c>
      <c r="E638" s="314">
        <f t="shared" si="29"/>
        <v>-0.663</v>
      </c>
      <c r="F638" s="261" t="str">
        <f t="shared" si="27"/>
        <v>是</v>
      </c>
      <c r="G638" s="144" t="str">
        <f t="shared" si="28"/>
        <v>项</v>
      </c>
    </row>
    <row r="639" ht="36" hidden="1" customHeight="1" spans="1:7">
      <c r="A639" s="396" t="s">
        <v>1188</v>
      </c>
      <c r="B639" s="280" t="s">
        <v>1189</v>
      </c>
      <c r="C639" s="310">
        <f>SUMIFS('[3]02'!$D:$D,'[3]02'!$A:$A,A639)</f>
        <v>0</v>
      </c>
      <c r="D639" s="310">
        <f>SUMIFS('[3]12'!$D:$D,'[3]12'!$A:$A,A639)</f>
        <v>0</v>
      </c>
      <c r="E639" s="311" t="str">
        <f t="shared" si="29"/>
        <v/>
      </c>
      <c r="F639" s="261" t="str">
        <f t="shared" si="27"/>
        <v>否</v>
      </c>
      <c r="G639" s="144" t="str">
        <f t="shared" si="28"/>
        <v>款</v>
      </c>
    </row>
    <row r="640" ht="36" hidden="1" customHeight="1" spans="1:7">
      <c r="A640" s="397" t="s">
        <v>1190</v>
      </c>
      <c r="B640" s="284" t="s">
        <v>1191</v>
      </c>
      <c r="C640" s="310">
        <f>SUMIFS('[3]02'!$D:$D,'[3]02'!$A:$A,A640)</f>
        <v>0</v>
      </c>
      <c r="D640" s="310">
        <f>SUMIFS('[3]12'!$D:$D,'[3]12'!$A:$A,A640)</f>
        <v>0</v>
      </c>
      <c r="E640" s="311" t="str">
        <f t="shared" si="29"/>
        <v/>
      </c>
      <c r="F640" s="261" t="str">
        <f t="shared" si="27"/>
        <v>否</v>
      </c>
      <c r="G640" s="144" t="str">
        <f t="shared" si="28"/>
        <v>项</v>
      </c>
    </row>
    <row r="641" ht="36" hidden="1" customHeight="1" spans="1:7">
      <c r="A641" s="397" t="s">
        <v>1192</v>
      </c>
      <c r="B641" s="284" t="s">
        <v>1193</v>
      </c>
      <c r="C641" s="310">
        <f>SUMIFS('[3]02'!$D:$D,'[3]02'!$A:$A,A641)</f>
        <v>0</v>
      </c>
      <c r="D641" s="310">
        <f>SUMIFS('[3]12'!$D:$D,'[3]12'!$A:$A,A641)</f>
        <v>0</v>
      </c>
      <c r="E641" s="311" t="str">
        <f t="shared" si="29"/>
        <v/>
      </c>
      <c r="F641" s="261" t="str">
        <f t="shared" si="27"/>
        <v>否</v>
      </c>
      <c r="G641" s="144" t="str">
        <f t="shared" si="28"/>
        <v>项</v>
      </c>
    </row>
    <row r="642" ht="36" customHeight="1" spans="1:7">
      <c r="A642" s="396" t="s">
        <v>1194</v>
      </c>
      <c r="B642" s="280" t="s">
        <v>1195</v>
      </c>
      <c r="C642" s="310">
        <f>SUMIFS('[3]02'!$D:$D,'[3]02'!$A:$A,A642)</f>
        <v>136</v>
      </c>
      <c r="D642" s="310">
        <f>SUMIFS('[3]12'!$D:$D,'[3]12'!$A:$A,A642)</f>
        <v>129</v>
      </c>
      <c r="E642" s="311">
        <f t="shared" si="29"/>
        <v>-0.051</v>
      </c>
      <c r="F642" s="261" t="str">
        <f t="shared" si="27"/>
        <v>是</v>
      </c>
      <c r="G642" s="144" t="str">
        <f t="shared" si="28"/>
        <v>款</v>
      </c>
    </row>
    <row r="643" ht="36" hidden="1" customHeight="1" spans="1:7">
      <c r="A643" s="397" t="s">
        <v>1196</v>
      </c>
      <c r="B643" s="284" t="s">
        <v>1197</v>
      </c>
      <c r="C643" s="310">
        <f>SUMIFS('[3]02'!$D:$D,'[3]02'!$A:$A,A643)</f>
        <v>0</v>
      </c>
      <c r="D643" s="310">
        <f>SUMIFS('[3]12'!$D:$D,'[3]12'!$A:$A,A643)</f>
        <v>0</v>
      </c>
      <c r="E643" s="311" t="str">
        <f t="shared" si="29"/>
        <v/>
      </c>
      <c r="F643" s="261" t="str">
        <f t="shared" si="27"/>
        <v>否</v>
      </c>
      <c r="G643" s="144" t="str">
        <f t="shared" si="28"/>
        <v>项</v>
      </c>
    </row>
    <row r="644" ht="36" customHeight="1" spans="1:7">
      <c r="A644" s="397" t="s">
        <v>1198</v>
      </c>
      <c r="B644" s="284" t="s">
        <v>1199</v>
      </c>
      <c r="C644" s="313">
        <f>SUMIFS('[3]02'!$D:$D,'[3]02'!$A:$A,A644)</f>
        <v>136</v>
      </c>
      <c r="D644" s="313">
        <f>SUMIFS('[3]12'!$D:$D,'[3]12'!$A:$A,A644)</f>
        <v>129</v>
      </c>
      <c r="E644" s="314">
        <f t="shared" si="29"/>
        <v>-0.051</v>
      </c>
      <c r="F644" s="261" t="str">
        <f t="shared" ref="F644:F707" si="30">IF(LEN(A644)=3,"是",IF(B644&lt;&gt;"",IF(SUM(C644:D644)&lt;&gt;0,"是","否"),"是"))</f>
        <v>是</v>
      </c>
      <c r="G644" s="144" t="str">
        <f t="shared" ref="G644:G707" si="31">IF(LEN(A644)=3,"类",IF(LEN(A644)=5,"款","项"))</f>
        <v>项</v>
      </c>
    </row>
    <row r="645" ht="36" customHeight="1" spans="1:7">
      <c r="A645" s="396" t="s">
        <v>1200</v>
      </c>
      <c r="B645" s="280" t="s">
        <v>1201</v>
      </c>
      <c r="C645" s="310">
        <f>SUMIFS('[3]02'!$D:$D,'[3]02'!$A:$A,A645)</f>
        <v>4321</v>
      </c>
      <c r="D645" s="310">
        <f>SUMIFS('[3]12'!$D:$D,'[3]12'!$A:$A,A645)</f>
        <v>2115</v>
      </c>
      <c r="E645" s="311">
        <f t="shared" ref="E645:E708" si="32">IF(C645&gt;0,D645/C645-1,IF(C645&lt;0,-(D645/C645-1),""))</f>
        <v>-0.511</v>
      </c>
      <c r="F645" s="261" t="str">
        <f t="shared" si="30"/>
        <v>是</v>
      </c>
      <c r="G645" s="144" t="str">
        <f t="shared" si="31"/>
        <v>款</v>
      </c>
    </row>
    <row r="646" ht="36" hidden="1" customHeight="1" spans="1:7">
      <c r="A646" s="397" t="s">
        <v>1202</v>
      </c>
      <c r="B646" s="284" t="s">
        <v>1203</v>
      </c>
      <c r="C646" s="310">
        <f>SUMIFS('[3]02'!$D:$D,'[3]02'!$A:$A,A646)</f>
        <v>0</v>
      </c>
      <c r="D646" s="310">
        <f>SUMIFS('[3]12'!$D:$D,'[3]12'!$A:$A,A646)</f>
        <v>0</v>
      </c>
      <c r="E646" s="311" t="str">
        <f t="shared" si="32"/>
        <v/>
      </c>
      <c r="F646" s="261" t="str">
        <f t="shared" si="30"/>
        <v>否</v>
      </c>
      <c r="G646" s="144" t="str">
        <f t="shared" si="31"/>
        <v>项</v>
      </c>
    </row>
    <row r="647" ht="36" customHeight="1" spans="1:7">
      <c r="A647" s="397" t="s">
        <v>1204</v>
      </c>
      <c r="B647" s="284" t="s">
        <v>1205</v>
      </c>
      <c r="C647" s="313">
        <f>SUMIFS('[3]02'!$D:$D,'[3]02'!$A:$A,A647)</f>
        <v>4321</v>
      </c>
      <c r="D647" s="313">
        <f>SUMIFS('[3]12'!$D:$D,'[3]12'!$A:$A,A647)</f>
        <v>2115</v>
      </c>
      <c r="E647" s="314">
        <f t="shared" si="32"/>
        <v>-0.511</v>
      </c>
      <c r="F647" s="261" t="str">
        <f t="shared" si="30"/>
        <v>是</v>
      </c>
      <c r="G647" s="144" t="str">
        <f t="shared" si="31"/>
        <v>项</v>
      </c>
    </row>
    <row r="648" ht="36" hidden="1" customHeight="1" spans="1:7">
      <c r="A648" s="397" t="s">
        <v>1206</v>
      </c>
      <c r="B648" s="284" t="s">
        <v>1207</v>
      </c>
      <c r="C648" s="310">
        <f>SUMIFS('[3]02'!$D:$D,'[3]02'!$A:$A,A648)</f>
        <v>0</v>
      </c>
      <c r="D648" s="310">
        <f>SUMIFS('[3]12'!$D:$D,'[3]12'!$A:$A,A648)</f>
        <v>0</v>
      </c>
      <c r="E648" s="311" t="str">
        <f t="shared" si="32"/>
        <v/>
      </c>
      <c r="F648" s="261" t="str">
        <f t="shared" si="30"/>
        <v>否</v>
      </c>
      <c r="G648" s="144" t="str">
        <f t="shared" si="31"/>
        <v>项</v>
      </c>
    </row>
    <row r="649" ht="36" customHeight="1" spans="1:7">
      <c r="A649" s="396" t="s">
        <v>1208</v>
      </c>
      <c r="B649" s="280" t="s">
        <v>1209</v>
      </c>
      <c r="C649" s="310">
        <f>SUMIFS('[3]02'!$D:$D,'[3]02'!$A:$A,A649)</f>
        <v>32</v>
      </c>
      <c r="D649" s="310">
        <f>SUMIFS('[3]12'!$D:$D,'[3]12'!$A:$A,A649)</f>
        <v>32</v>
      </c>
      <c r="E649" s="311">
        <f t="shared" si="32"/>
        <v>0</v>
      </c>
      <c r="F649" s="261" t="str">
        <f t="shared" si="30"/>
        <v>是</v>
      </c>
      <c r="G649" s="144" t="str">
        <f t="shared" si="31"/>
        <v>款</v>
      </c>
    </row>
    <row r="650" ht="36" hidden="1" customHeight="1" spans="1:7">
      <c r="A650" s="397" t="s">
        <v>1210</v>
      </c>
      <c r="B650" s="284" t="s">
        <v>1211</v>
      </c>
      <c r="C650" s="310">
        <f>SUMIFS('[3]02'!$D:$D,'[3]02'!$A:$A,A650)</f>
        <v>0</v>
      </c>
      <c r="D650" s="310">
        <f>SUMIFS('[3]12'!$D:$D,'[3]12'!$A:$A,A650)</f>
        <v>0</v>
      </c>
      <c r="E650" s="311" t="str">
        <f t="shared" si="32"/>
        <v/>
      </c>
      <c r="F650" s="261" t="str">
        <f t="shared" si="30"/>
        <v>否</v>
      </c>
      <c r="G650" s="144" t="str">
        <f t="shared" si="31"/>
        <v>项</v>
      </c>
    </row>
    <row r="651" ht="36" hidden="1" customHeight="1" spans="1:7">
      <c r="A651" s="397" t="s">
        <v>1212</v>
      </c>
      <c r="B651" s="284" t="s">
        <v>1213</v>
      </c>
      <c r="C651" s="310">
        <f>SUMIFS('[3]02'!$D:$D,'[3]02'!$A:$A,A651)</f>
        <v>0</v>
      </c>
      <c r="D651" s="310">
        <f>SUMIFS('[3]12'!$D:$D,'[3]12'!$A:$A,A651)</f>
        <v>0</v>
      </c>
      <c r="E651" s="311" t="str">
        <f t="shared" si="32"/>
        <v/>
      </c>
      <c r="F651" s="261" t="str">
        <f t="shared" si="30"/>
        <v>否</v>
      </c>
      <c r="G651" s="144" t="str">
        <f t="shared" si="31"/>
        <v>项</v>
      </c>
    </row>
    <row r="652" ht="36" hidden="1" customHeight="1" spans="1:7">
      <c r="A652" s="397" t="s">
        <v>1214</v>
      </c>
      <c r="B652" s="284" t="s">
        <v>1215</v>
      </c>
      <c r="C652" s="310">
        <f>SUMIFS('[3]02'!$D:$D,'[3]02'!$A:$A,A652)</f>
        <v>0</v>
      </c>
      <c r="D652" s="310">
        <f>SUMIFS('[3]12'!$D:$D,'[3]12'!$A:$A,A652)</f>
        <v>0</v>
      </c>
      <c r="E652" s="311" t="str">
        <f t="shared" si="32"/>
        <v/>
      </c>
      <c r="F652" s="261" t="str">
        <f t="shared" si="30"/>
        <v>否</v>
      </c>
      <c r="G652" s="144" t="str">
        <f t="shared" si="31"/>
        <v>项</v>
      </c>
    </row>
    <row r="653" ht="36" customHeight="1" spans="1:7">
      <c r="A653" s="397" t="s">
        <v>1216</v>
      </c>
      <c r="B653" s="284" t="s">
        <v>1217</v>
      </c>
      <c r="C653" s="313">
        <f>SUMIFS('[3]02'!$D:$D,'[3]02'!$A:$A,A653)</f>
        <v>32</v>
      </c>
      <c r="D653" s="313">
        <f>SUMIFS('[3]12'!$D:$D,'[3]12'!$A:$A,A653)</f>
        <v>32</v>
      </c>
      <c r="E653" s="314">
        <f t="shared" si="32"/>
        <v>0</v>
      </c>
      <c r="F653" s="261" t="str">
        <f t="shared" si="30"/>
        <v>是</v>
      </c>
      <c r="G653" s="144" t="str">
        <f t="shared" si="31"/>
        <v>项</v>
      </c>
    </row>
    <row r="654" ht="36" customHeight="1" spans="1:7">
      <c r="A654" s="396" t="s">
        <v>1218</v>
      </c>
      <c r="B654" s="280" t="s">
        <v>1219</v>
      </c>
      <c r="C654" s="310">
        <f>SUMIFS('[3]02'!$D:$D,'[3]02'!$A:$A,A654)</f>
        <v>244</v>
      </c>
      <c r="D654" s="310">
        <f>SUMIFS('[3]12'!$D:$D,'[3]12'!$A:$A,A654)</f>
        <v>222</v>
      </c>
      <c r="E654" s="311">
        <f t="shared" si="32"/>
        <v>-0.09</v>
      </c>
      <c r="F654" s="261" t="str">
        <f t="shared" si="30"/>
        <v>是</v>
      </c>
      <c r="G654" s="144" t="str">
        <f t="shared" si="31"/>
        <v>款</v>
      </c>
    </row>
    <row r="655" ht="36" customHeight="1" spans="1:7">
      <c r="A655" s="397" t="s">
        <v>1220</v>
      </c>
      <c r="B655" s="284" t="s">
        <v>140</v>
      </c>
      <c r="C655" s="313">
        <f>SUMIFS('[3]02'!$D:$D,'[3]02'!$A:$A,A655)</f>
        <v>119</v>
      </c>
      <c r="D655" s="313">
        <f>SUMIFS('[3]12'!$D:$D,'[3]12'!$A:$A,A655)</f>
        <v>94</v>
      </c>
      <c r="E655" s="314">
        <f t="shared" si="32"/>
        <v>-0.21</v>
      </c>
      <c r="F655" s="261" t="str">
        <f t="shared" si="30"/>
        <v>是</v>
      </c>
      <c r="G655" s="144" t="str">
        <f t="shared" si="31"/>
        <v>项</v>
      </c>
    </row>
    <row r="656" ht="36" hidden="1" customHeight="1" spans="1:7">
      <c r="A656" s="397" t="s">
        <v>1221</v>
      </c>
      <c r="B656" s="284" t="s">
        <v>142</v>
      </c>
      <c r="C656" s="310">
        <f>SUMIFS('[3]02'!$D:$D,'[3]02'!$A:$A,A656)</f>
        <v>0</v>
      </c>
      <c r="D656" s="310">
        <f>SUMIFS('[3]12'!$D:$D,'[3]12'!$A:$A,A656)</f>
        <v>0</v>
      </c>
      <c r="E656" s="311" t="str">
        <f t="shared" si="32"/>
        <v/>
      </c>
      <c r="F656" s="261" t="str">
        <f t="shared" si="30"/>
        <v>否</v>
      </c>
      <c r="G656" s="144" t="str">
        <f t="shared" si="31"/>
        <v>项</v>
      </c>
    </row>
    <row r="657" ht="36" hidden="1" customHeight="1" spans="1:7">
      <c r="A657" s="397" t="s">
        <v>1222</v>
      </c>
      <c r="B657" s="284" t="s">
        <v>144</v>
      </c>
      <c r="C657" s="310">
        <f>SUMIFS('[3]02'!$D:$D,'[3]02'!$A:$A,A657)</f>
        <v>0</v>
      </c>
      <c r="D657" s="310">
        <f>SUMIFS('[3]12'!$D:$D,'[3]12'!$A:$A,A657)</f>
        <v>0</v>
      </c>
      <c r="E657" s="311" t="str">
        <f t="shared" si="32"/>
        <v/>
      </c>
      <c r="F657" s="261" t="str">
        <f t="shared" si="30"/>
        <v>否</v>
      </c>
      <c r="G657" s="144" t="str">
        <f t="shared" si="31"/>
        <v>项</v>
      </c>
    </row>
    <row r="658" ht="36" customHeight="1" spans="1:7">
      <c r="A658" s="397" t="s">
        <v>1223</v>
      </c>
      <c r="B658" s="284" t="s">
        <v>1224</v>
      </c>
      <c r="C658" s="313">
        <f>SUMIFS('[3]02'!$D:$D,'[3]02'!$A:$A,A658)</f>
        <v>20</v>
      </c>
      <c r="D658" s="313">
        <f>SUMIFS('[3]12'!$D:$D,'[3]12'!$A:$A,A658)</f>
        <v>22</v>
      </c>
      <c r="E658" s="314">
        <f t="shared" si="32"/>
        <v>0.1</v>
      </c>
      <c r="F658" s="261" t="str">
        <f t="shared" si="30"/>
        <v>是</v>
      </c>
      <c r="G658" s="144" t="str">
        <f t="shared" si="31"/>
        <v>项</v>
      </c>
    </row>
    <row r="659" ht="36" hidden="1" customHeight="1" spans="1:7">
      <c r="A659" s="397" t="s">
        <v>1225</v>
      </c>
      <c r="B659" s="284" t="s">
        <v>1226</v>
      </c>
      <c r="C659" s="310">
        <f>SUMIFS('[3]02'!$D:$D,'[3]02'!$A:$A,A659)</f>
        <v>0</v>
      </c>
      <c r="D659" s="310">
        <f>SUMIFS('[3]12'!$D:$D,'[3]12'!$A:$A,A659)</f>
        <v>0</v>
      </c>
      <c r="E659" s="311" t="str">
        <f t="shared" si="32"/>
        <v/>
      </c>
      <c r="F659" s="261" t="str">
        <f t="shared" si="30"/>
        <v>否</v>
      </c>
      <c r="G659" s="144" t="str">
        <f t="shared" si="31"/>
        <v>项</v>
      </c>
    </row>
    <row r="660" ht="36" customHeight="1" spans="1:7">
      <c r="A660" s="397" t="s">
        <v>1227</v>
      </c>
      <c r="B660" s="284" t="s">
        <v>158</v>
      </c>
      <c r="C660" s="313">
        <f>SUMIFS('[3]02'!$D:$D,'[3]02'!$A:$A,A660)</f>
        <v>105</v>
      </c>
      <c r="D660" s="313">
        <f>SUMIFS('[3]12'!$D:$D,'[3]12'!$A:$A,A660)</f>
        <v>106</v>
      </c>
      <c r="E660" s="314">
        <f t="shared" si="32"/>
        <v>0.01</v>
      </c>
      <c r="F660" s="261" t="str">
        <f t="shared" si="30"/>
        <v>是</v>
      </c>
      <c r="G660" s="144" t="str">
        <f t="shared" si="31"/>
        <v>项</v>
      </c>
    </row>
    <row r="661" ht="36" hidden="1" customHeight="1" spans="1:7">
      <c r="A661" s="397" t="s">
        <v>1228</v>
      </c>
      <c r="B661" s="284" t="s">
        <v>1229</v>
      </c>
      <c r="C661" s="310">
        <f>SUMIFS('[3]02'!$D:$D,'[3]02'!$A:$A,A661)</f>
        <v>0</v>
      </c>
      <c r="D661" s="310">
        <f>SUMIFS('[3]12'!$D:$D,'[3]12'!$A:$A,A661)</f>
        <v>0</v>
      </c>
      <c r="E661" s="311" t="str">
        <f t="shared" si="32"/>
        <v/>
      </c>
      <c r="F661" s="261" t="str">
        <f t="shared" si="30"/>
        <v>否</v>
      </c>
      <c r="G661" s="144" t="str">
        <f t="shared" si="31"/>
        <v>项</v>
      </c>
    </row>
    <row r="662" ht="36" customHeight="1" spans="1:7">
      <c r="A662" s="396" t="s">
        <v>1230</v>
      </c>
      <c r="B662" s="280" t="s">
        <v>1231</v>
      </c>
      <c r="C662" s="310">
        <f>SUMIFS('[3]02'!$D:$D,'[3]02'!$A:$A,A662)</f>
        <v>60</v>
      </c>
      <c r="D662" s="310">
        <f>SUMIFS('[3]12'!$D:$D,'[3]12'!$A:$A,A662)</f>
        <v>90</v>
      </c>
      <c r="E662" s="311">
        <f t="shared" si="32"/>
        <v>0.5</v>
      </c>
      <c r="F662" s="261" t="str">
        <f t="shared" si="30"/>
        <v>是</v>
      </c>
      <c r="G662" s="144" t="str">
        <f t="shared" si="31"/>
        <v>款</v>
      </c>
    </row>
    <row r="663" ht="36" customHeight="1" spans="1:7">
      <c r="A663" s="397" t="s">
        <v>1232</v>
      </c>
      <c r="B663" s="284" t="s">
        <v>1233</v>
      </c>
      <c r="C663" s="313">
        <f>SUMIFS('[3]02'!$D:$D,'[3]02'!$A:$A,A663)</f>
        <v>60</v>
      </c>
      <c r="D663" s="313">
        <f>SUMIFS('[3]12'!$D:$D,'[3]12'!$A:$A,A663)</f>
        <v>90</v>
      </c>
      <c r="E663" s="314">
        <f t="shared" si="32"/>
        <v>0.5</v>
      </c>
      <c r="F663" s="261" t="str">
        <f t="shared" si="30"/>
        <v>是</v>
      </c>
      <c r="G663" s="144" t="str">
        <f t="shared" si="31"/>
        <v>项</v>
      </c>
    </row>
    <row r="664" ht="36" hidden="1" customHeight="1" spans="1:7">
      <c r="A664" s="397" t="s">
        <v>1234</v>
      </c>
      <c r="B664" s="284" t="s">
        <v>1235</v>
      </c>
      <c r="C664" s="310">
        <f>SUMIFS('[3]02'!$D:$D,'[3]02'!$A:$A,A664)</f>
        <v>0</v>
      </c>
      <c r="D664" s="310">
        <f>SUMIFS('[3]12'!$D:$D,'[3]12'!$A:$A,A664)</f>
        <v>0</v>
      </c>
      <c r="E664" s="311" t="str">
        <f t="shared" si="32"/>
        <v/>
      </c>
      <c r="F664" s="261" t="str">
        <f t="shared" si="30"/>
        <v>否</v>
      </c>
      <c r="G664" s="144" t="str">
        <f t="shared" si="31"/>
        <v>项</v>
      </c>
    </row>
    <row r="665" ht="36" customHeight="1" spans="1:7">
      <c r="A665" s="396" t="s">
        <v>1236</v>
      </c>
      <c r="B665" s="280" t="s">
        <v>1237</v>
      </c>
      <c r="C665" s="310">
        <f>SUMIFS('[3]02'!$D:$D,'[3]02'!$A:$A,A665)</f>
        <v>359</v>
      </c>
      <c r="D665" s="310">
        <f>SUMIFS('[3]12'!$D:$D,'[3]12'!$A:$A,A665)</f>
        <v>429</v>
      </c>
      <c r="E665" s="311">
        <f t="shared" si="32"/>
        <v>0.195</v>
      </c>
      <c r="F665" s="261" t="str">
        <f t="shared" si="30"/>
        <v>是</v>
      </c>
      <c r="G665" s="144" t="str">
        <f t="shared" si="31"/>
        <v>款</v>
      </c>
    </row>
    <row r="666" ht="36" customHeight="1" spans="1:7">
      <c r="A666" s="403">
        <v>2089999</v>
      </c>
      <c r="B666" s="284" t="s">
        <v>1238</v>
      </c>
      <c r="C666" s="313">
        <f>SUMIFS('[3]02'!$D:$D,'[3]02'!$A:$A,A666)</f>
        <v>359</v>
      </c>
      <c r="D666" s="313">
        <f>SUMIFS('[3]12'!$D:$D,'[3]12'!$A:$A,A666)</f>
        <v>429</v>
      </c>
      <c r="E666" s="314">
        <f t="shared" si="32"/>
        <v>0.195</v>
      </c>
      <c r="F666" s="261" t="str">
        <f t="shared" si="30"/>
        <v>是</v>
      </c>
      <c r="G666" s="144" t="str">
        <f t="shared" si="31"/>
        <v>项</v>
      </c>
    </row>
    <row r="667" ht="36" hidden="1" customHeight="1" spans="1:7">
      <c r="A667" s="402" t="s">
        <v>1239</v>
      </c>
      <c r="B667" s="401" t="s">
        <v>520</v>
      </c>
      <c r="C667" s="310">
        <f>SUMIFS('[3]02'!$D:$D,'[3]02'!$A:$A,A667)</f>
        <v>0</v>
      </c>
      <c r="D667" s="310">
        <f>SUMIFS('[3]12'!$D:$D,'[3]12'!$A:$A,A667)</f>
        <v>0</v>
      </c>
      <c r="E667" s="311" t="str">
        <f t="shared" si="32"/>
        <v/>
      </c>
      <c r="F667" s="261" t="str">
        <f t="shared" si="30"/>
        <v>否</v>
      </c>
      <c r="G667" s="144" t="str">
        <f t="shared" si="31"/>
        <v>项</v>
      </c>
    </row>
    <row r="668" ht="36" hidden="1" customHeight="1" spans="1:7">
      <c r="A668" s="402" t="s">
        <v>1240</v>
      </c>
      <c r="B668" s="401" t="s">
        <v>1241</v>
      </c>
      <c r="C668" s="310">
        <f>SUMIFS('[3]02'!$D:$D,'[3]02'!$A:$A,A668)</f>
        <v>0</v>
      </c>
      <c r="D668" s="310">
        <f>SUMIFS('[3]12'!$D:$D,'[3]12'!$A:$A,A668)</f>
        <v>0</v>
      </c>
      <c r="E668" s="311" t="str">
        <f t="shared" si="32"/>
        <v/>
      </c>
      <c r="F668" s="261" t="str">
        <f t="shared" si="30"/>
        <v>否</v>
      </c>
      <c r="G668" s="144" t="str">
        <f t="shared" si="31"/>
        <v>项</v>
      </c>
    </row>
    <row r="669" ht="36" customHeight="1" spans="1:7">
      <c r="A669" s="396" t="s">
        <v>86</v>
      </c>
      <c r="B669" s="280" t="s">
        <v>87</v>
      </c>
      <c r="C669" s="310">
        <f>SUMIFS('[3]02'!$D:$D,'[3]02'!$A:$A,A669)</f>
        <v>18870</v>
      </c>
      <c r="D669" s="310">
        <f>SUMIFS('[3]12'!$D:$D,'[3]12'!$A:$A,A669)</f>
        <v>18389</v>
      </c>
      <c r="E669" s="311">
        <f t="shared" si="32"/>
        <v>-0.025</v>
      </c>
      <c r="F669" s="261" t="str">
        <f t="shared" si="30"/>
        <v>是</v>
      </c>
      <c r="G669" s="144" t="str">
        <f t="shared" si="31"/>
        <v>类</v>
      </c>
    </row>
    <row r="670" ht="36" customHeight="1" spans="1:7">
      <c r="A670" s="396" t="s">
        <v>1242</v>
      </c>
      <c r="B670" s="280" t="s">
        <v>1243</v>
      </c>
      <c r="C670" s="310">
        <f>SUMIFS('[3]02'!$D:$D,'[3]02'!$A:$A,A670)</f>
        <v>337</v>
      </c>
      <c r="D670" s="310">
        <f>SUMIFS('[3]12'!$D:$D,'[3]12'!$A:$A,A670)</f>
        <v>353</v>
      </c>
      <c r="E670" s="311">
        <f t="shared" si="32"/>
        <v>0.047</v>
      </c>
      <c r="F670" s="261" t="str">
        <f t="shared" si="30"/>
        <v>是</v>
      </c>
      <c r="G670" s="144" t="str">
        <f t="shared" si="31"/>
        <v>款</v>
      </c>
    </row>
    <row r="671" ht="36" customHeight="1" spans="1:7">
      <c r="A671" s="397" t="s">
        <v>1244</v>
      </c>
      <c r="B671" s="284" t="s">
        <v>140</v>
      </c>
      <c r="C671" s="313">
        <f>SUMIFS('[3]02'!$D:$D,'[3]02'!$A:$A,A671)</f>
        <v>337</v>
      </c>
      <c r="D671" s="313">
        <f>SUMIFS('[3]12'!$D:$D,'[3]12'!$A:$A,A671)</f>
        <v>353</v>
      </c>
      <c r="E671" s="314">
        <f t="shared" si="32"/>
        <v>0.047</v>
      </c>
      <c r="F671" s="261" t="str">
        <f t="shared" si="30"/>
        <v>是</v>
      </c>
      <c r="G671" s="144" t="str">
        <f t="shared" si="31"/>
        <v>项</v>
      </c>
    </row>
    <row r="672" ht="36" hidden="1" customHeight="1" spans="1:7">
      <c r="A672" s="397" t="s">
        <v>1245</v>
      </c>
      <c r="B672" s="284" t="s">
        <v>142</v>
      </c>
      <c r="C672" s="310">
        <f>SUMIFS('[3]02'!$D:$D,'[3]02'!$A:$A,A672)</f>
        <v>0</v>
      </c>
      <c r="D672" s="310">
        <f>SUMIFS('[3]12'!$D:$D,'[3]12'!$A:$A,A672)</f>
        <v>0</v>
      </c>
      <c r="E672" s="311" t="str">
        <f t="shared" si="32"/>
        <v/>
      </c>
      <c r="F672" s="261" t="str">
        <f t="shared" si="30"/>
        <v>否</v>
      </c>
      <c r="G672" s="144" t="str">
        <f t="shared" si="31"/>
        <v>项</v>
      </c>
    </row>
    <row r="673" ht="36" hidden="1" customHeight="1" spans="1:7">
      <c r="A673" s="397" t="s">
        <v>1246</v>
      </c>
      <c r="B673" s="284" t="s">
        <v>144</v>
      </c>
      <c r="C673" s="310">
        <f>SUMIFS('[3]02'!$D:$D,'[3]02'!$A:$A,A673)</f>
        <v>0</v>
      </c>
      <c r="D673" s="310">
        <f>SUMIFS('[3]12'!$D:$D,'[3]12'!$A:$A,A673)</f>
        <v>0</v>
      </c>
      <c r="E673" s="311" t="str">
        <f t="shared" si="32"/>
        <v/>
      </c>
      <c r="F673" s="261" t="str">
        <f t="shared" si="30"/>
        <v>否</v>
      </c>
      <c r="G673" s="144" t="str">
        <f t="shared" si="31"/>
        <v>项</v>
      </c>
    </row>
    <row r="674" ht="36" hidden="1" customHeight="1" spans="1:7">
      <c r="A674" s="397" t="s">
        <v>1247</v>
      </c>
      <c r="B674" s="284" t="s">
        <v>1248</v>
      </c>
      <c r="C674" s="310">
        <f>SUMIFS('[3]02'!$D:$D,'[3]02'!$A:$A,A674)</f>
        <v>0</v>
      </c>
      <c r="D674" s="310">
        <f>SUMIFS('[3]12'!$D:$D,'[3]12'!$A:$A,A674)</f>
        <v>0</v>
      </c>
      <c r="E674" s="311" t="str">
        <f t="shared" si="32"/>
        <v/>
      </c>
      <c r="F674" s="261" t="str">
        <f t="shared" si="30"/>
        <v>否</v>
      </c>
      <c r="G674" s="144" t="str">
        <f t="shared" si="31"/>
        <v>项</v>
      </c>
    </row>
    <row r="675" ht="36" customHeight="1" spans="1:7">
      <c r="A675" s="396" t="s">
        <v>1249</v>
      </c>
      <c r="B675" s="280" t="s">
        <v>1250</v>
      </c>
      <c r="C675" s="310">
        <f>SUMIFS('[3]02'!$D:$D,'[3]02'!$A:$A,A675)</f>
        <v>1791</v>
      </c>
      <c r="D675" s="310">
        <f>SUMIFS('[3]12'!$D:$D,'[3]12'!$A:$A,A675)</f>
        <v>890</v>
      </c>
      <c r="E675" s="311">
        <f t="shared" si="32"/>
        <v>-0.503</v>
      </c>
      <c r="F675" s="261" t="str">
        <f t="shared" si="30"/>
        <v>是</v>
      </c>
      <c r="G675" s="144" t="str">
        <f t="shared" si="31"/>
        <v>款</v>
      </c>
    </row>
    <row r="676" ht="36" customHeight="1" spans="1:7">
      <c r="A676" s="397" t="s">
        <v>1251</v>
      </c>
      <c r="B676" s="284" t="s">
        <v>1252</v>
      </c>
      <c r="C676" s="313">
        <f>SUMIFS('[3]02'!$D:$D,'[3]02'!$A:$A,A676)</f>
        <v>959</v>
      </c>
      <c r="D676" s="313">
        <f>SUMIFS('[3]12'!$D:$D,'[3]12'!$A:$A,A676)</f>
        <v>343</v>
      </c>
      <c r="E676" s="314">
        <f t="shared" si="32"/>
        <v>-0.642</v>
      </c>
      <c r="F676" s="261" t="str">
        <f t="shared" si="30"/>
        <v>是</v>
      </c>
      <c r="G676" s="144" t="str">
        <f t="shared" si="31"/>
        <v>项</v>
      </c>
    </row>
    <row r="677" ht="36" customHeight="1" spans="1:7">
      <c r="A677" s="397" t="s">
        <v>1253</v>
      </c>
      <c r="B677" s="284" t="s">
        <v>1254</v>
      </c>
      <c r="C677" s="313">
        <f>SUMIFS('[3]02'!$D:$D,'[3]02'!$A:$A,A677)</f>
        <v>807</v>
      </c>
      <c r="D677" s="313">
        <f>SUMIFS('[3]12'!$D:$D,'[3]12'!$A:$A,A677)</f>
        <v>128</v>
      </c>
      <c r="E677" s="314">
        <f t="shared" si="32"/>
        <v>-0.841</v>
      </c>
      <c r="F677" s="261" t="str">
        <f t="shared" si="30"/>
        <v>是</v>
      </c>
      <c r="G677" s="144" t="str">
        <f t="shared" si="31"/>
        <v>项</v>
      </c>
    </row>
    <row r="678" ht="36" hidden="1" customHeight="1" spans="1:7">
      <c r="A678" s="397" t="s">
        <v>1255</v>
      </c>
      <c r="B678" s="284" t="s">
        <v>1256</v>
      </c>
      <c r="C678" s="310">
        <f>SUMIFS('[3]02'!$D:$D,'[3]02'!$A:$A,A678)</f>
        <v>0</v>
      </c>
      <c r="D678" s="310">
        <f>SUMIFS('[3]12'!$D:$D,'[3]12'!$A:$A,A678)</f>
        <v>0</v>
      </c>
      <c r="E678" s="311" t="str">
        <f t="shared" si="32"/>
        <v/>
      </c>
      <c r="F678" s="261" t="str">
        <f t="shared" si="30"/>
        <v>否</v>
      </c>
      <c r="G678" s="144" t="str">
        <f t="shared" si="31"/>
        <v>项</v>
      </c>
    </row>
    <row r="679" ht="36" hidden="1" customHeight="1" spans="1:7">
      <c r="A679" s="397" t="s">
        <v>1257</v>
      </c>
      <c r="B679" s="284" t="s">
        <v>1258</v>
      </c>
      <c r="C679" s="310">
        <f>SUMIFS('[3]02'!$D:$D,'[3]02'!$A:$A,A679)</f>
        <v>0</v>
      </c>
      <c r="D679" s="310">
        <f>SUMIFS('[3]12'!$D:$D,'[3]12'!$A:$A,A679)</f>
        <v>0</v>
      </c>
      <c r="E679" s="311" t="str">
        <f t="shared" si="32"/>
        <v/>
      </c>
      <c r="F679" s="261" t="str">
        <f t="shared" si="30"/>
        <v>否</v>
      </c>
      <c r="G679" s="144" t="str">
        <f t="shared" si="31"/>
        <v>项</v>
      </c>
    </row>
    <row r="680" ht="36" hidden="1" customHeight="1" spans="1:7">
      <c r="A680" s="397" t="s">
        <v>1259</v>
      </c>
      <c r="B680" s="284" t="s">
        <v>1260</v>
      </c>
      <c r="C680" s="310">
        <f>SUMIFS('[3]02'!$D:$D,'[3]02'!$A:$A,A680)</f>
        <v>0</v>
      </c>
      <c r="D680" s="310">
        <f>SUMIFS('[3]12'!$D:$D,'[3]12'!$A:$A,A680)</f>
        <v>0</v>
      </c>
      <c r="E680" s="311" t="str">
        <f t="shared" si="32"/>
        <v/>
      </c>
      <c r="F680" s="261" t="str">
        <f t="shared" si="30"/>
        <v>否</v>
      </c>
      <c r="G680" s="144" t="str">
        <f t="shared" si="31"/>
        <v>项</v>
      </c>
    </row>
    <row r="681" ht="36" hidden="1" customHeight="1" spans="1:7">
      <c r="A681" s="397" t="s">
        <v>1261</v>
      </c>
      <c r="B681" s="284" t="s">
        <v>1262</v>
      </c>
      <c r="C681" s="310">
        <f>SUMIFS('[3]02'!$D:$D,'[3]02'!$A:$A,A681)</f>
        <v>0</v>
      </c>
      <c r="D681" s="310">
        <f>SUMIFS('[3]12'!$D:$D,'[3]12'!$A:$A,A681)</f>
        <v>0</v>
      </c>
      <c r="E681" s="311" t="str">
        <f t="shared" si="32"/>
        <v/>
      </c>
      <c r="F681" s="261" t="str">
        <f t="shared" si="30"/>
        <v>否</v>
      </c>
      <c r="G681" s="144" t="str">
        <f t="shared" si="31"/>
        <v>项</v>
      </c>
    </row>
    <row r="682" ht="36" hidden="1" customHeight="1" spans="1:7">
      <c r="A682" s="397" t="s">
        <v>1263</v>
      </c>
      <c r="B682" s="284" t="s">
        <v>1264</v>
      </c>
      <c r="C682" s="310">
        <f>SUMIFS('[3]02'!$D:$D,'[3]02'!$A:$A,A682)</f>
        <v>0</v>
      </c>
      <c r="D682" s="310">
        <f>SUMIFS('[3]12'!$D:$D,'[3]12'!$A:$A,A682)</f>
        <v>0</v>
      </c>
      <c r="E682" s="311" t="str">
        <f t="shared" si="32"/>
        <v/>
      </c>
      <c r="F682" s="261" t="str">
        <f t="shared" si="30"/>
        <v>否</v>
      </c>
      <c r="G682" s="144" t="str">
        <f t="shared" si="31"/>
        <v>项</v>
      </c>
    </row>
    <row r="683" ht="36" hidden="1" customHeight="1" spans="1:7">
      <c r="A683" s="397" t="s">
        <v>1265</v>
      </c>
      <c r="B683" s="284" t="s">
        <v>1266</v>
      </c>
      <c r="C683" s="310">
        <f>SUMIFS('[3]02'!$D:$D,'[3]02'!$A:$A,A683)</f>
        <v>0</v>
      </c>
      <c r="D683" s="310">
        <f>SUMIFS('[3]12'!$D:$D,'[3]12'!$A:$A,A683)</f>
        <v>0</v>
      </c>
      <c r="E683" s="311" t="str">
        <f t="shared" si="32"/>
        <v/>
      </c>
      <c r="F683" s="261" t="str">
        <f t="shared" si="30"/>
        <v>否</v>
      </c>
      <c r="G683" s="144" t="str">
        <f t="shared" si="31"/>
        <v>项</v>
      </c>
    </row>
    <row r="684" ht="36" hidden="1" customHeight="1" spans="1:7">
      <c r="A684" s="397" t="s">
        <v>1267</v>
      </c>
      <c r="B684" s="284" t="s">
        <v>1268</v>
      </c>
      <c r="C684" s="310">
        <f>SUMIFS('[3]02'!$D:$D,'[3]02'!$A:$A,A684)</f>
        <v>0</v>
      </c>
      <c r="D684" s="310">
        <f>SUMIFS('[3]12'!$D:$D,'[3]12'!$A:$A,A684)</f>
        <v>0</v>
      </c>
      <c r="E684" s="311" t="str">
        <f t="shared" si="32"/>
        <v/>
      </c>
      <c r="F684" s="261" t="str">
        <f t="shared" si="30"/>
        <v>否</v>
      </c>
      <c r="G684" s="144" t="str">
        <f t="shared" si="31"/>
        <v>项</v>
      </c>
    </row>
    <row r="685" ht="36" hidden="1" customHeight="1" spans="1:7">
      <c r="A685" s="397" t="s">
        <v>1269</v>
      </c>
      <c r="B685" s="284" t="s">
        <v>1270</v>
      </c>
      <c r="C685" s="310">
        <f>SUMIFS('[3]02'!$D:$D,'[3]02'!$A:$A,A685)</f>
        <v>0</v>
      </c>
      <c r="D685" s="310">
        <f>SUMIFS('[3]12'!$D:$D,'[3]12'!$A:$A,A685)</f>
        <v>0</v>
      </c>
      <c r="E685" s="311" t="str">
        <f t="shared" si="32"/>
        <v/>
      </c>
      <c r="F685" s="261" t="str">
        <f t="shared" si="30"/>
        <v>否</v>
      </c>
      <c r="G685" s="144" t="str">
        <f t="shared" si="31"/>
        <v>项</v>
      </c>
    </row>
    <row r="686" ht="36" hidden="1" customHeight="1" spans="1:7">
      <c r="A686" s="397" t="s">
        <v>1271</v>
      </c>
      <c r="B686" s="284" t="s">
        <v>1272</v>
      </c>
      <c r="C686" s="310">
        <f>SUMIFS('[3]02'!$D:$D,'[3]02'!$A:$A,A686)</f>
        <v>0</v>
      </c>
      <c r="D686" s="310">
        <f>SUMIFS('[3]12'!$D:$D,'[3]12'!$A:$A,A686)</f>
        <v>0</v>
      </c>
      <c r="E686" s="311" t="str">
        <f t="shared" si="32"/>
        <v/>
      </c>
      <c r="F686" s="261" t="str">
        <f t="shared" si="30"/>
        <v>否</v>
      </c>
      <c r="G686" s="144" t="str">
        <f t="shared" si="31"/>
        <v>项</v>
      </c>
    </row>
    <row r="687" ht="36" hidden="1" customHeight="1" spans="1:7">
      <c r="A687" s="397" t="s">
        <v>1273</v>
      </c>
      <c r="B687" s="284" t="s">
        <v>1274</v>
      </c>
      <c r="C687" s="310">
        <f>SUMIFS('[3]02'!$D:$D,'[3]02'!$A:$A,A687)</f>
        <v>0</v>
      </c>
      <c r="D687" s="310">
        <f>SUMIFS('[3]12'!$D:$D,'[3]12'!$A:$A,A687)</f>
        <v>0</v>
      </c>
      <c r="E687" s="311" t="str">
        <f t="shared" si="32"/>
        <v/>
      </c>
      <c r="F687" s="261" t="str">
        <f t="shared" si="30"/>
        <v>否</v>
      </c>
      <c r="G687" s="144" t="str">
        <f t="shared" si="31"/>
        <v>项</v>
      </c>
    </row>
    <row r="688" ht="36" customHeight="1" spans="1:7">
      <c r="A688" s="397" t="s">
        <v>1275</v>
      </c>
      <c r="B688" s="284" t="s">
        <v>1276</v>
      </c>
      <c r="C688" s="313">
        <f>SUMIFS('[3]02'!$D:$D,'[3]02'!$A:$A,A688)</f>
        <v>25</v>
      </c>
      <c r="D688" s="313">
        <f>SUMIFS('[3]12'!$D:$D,'[3]12'!$A:$A,A688)</f>
        <v>418</v>
      </c>
      <c r="E688" s="314">
        <f t="shared" si="32"/>
        <v>15.72</v>
      </c>
      <c r="F688" s="261" t="str">
        <f t="shared" si="30"/>
        <v>是</v>
      </c>
      <c r="G688" s="144" t="str">
        <f t="shared" si="31"/>
        <v>项</v>
      </c>
    </row>
    <row r="689" ht="36" customHeight="1" spans="1:7">
      <c r="A689" s="396" t="s">
        <v>1277</v>
      </c>
      <c r="B689" s="280" t="s">
        <v>1278</v>
      </c>
      <c r="C689" s="310">
        <f>SUMIFS('[3]02'!$D:$D,'[3]02'!$A:$A,A689)</f>
        <v>2350</v>
      </c>
      <c r="D689" s="310">
        <f>SUMIFS('[3]12'!$D:$D,'[3]12'!$A:$A,A689)</f>
        <v>2481</v>
      </c>
      <c r="E689" s="311">
        <f t="shared" si="32"/>
        <v>0.056</v>
      </c>
      <c r="F689" s="261" t="str">
        <f t="shared" si="30"/>
        <v>是</v>
      </c>
      <c r="G689" s="144" t="str">
        <f t="shared" si="31"/>
        <v>款</v>
      </c>
    </row>
    <row r="690" ht="36" customHeight="1" spans="1:7">
      <c r="A690" s="397" t="s">
        <v>1279</v>
      </c>
      <c r="B690" s="284" t="s">
        <v>1280</v>
      </c>
      <c r="C690" s="313">
        <f>SUMIFS('[3]02'!$D:$D,'[3]02'!$A:$A,A690)</f>
        <v>198</v>
      </c>
      <c r="D690" s="313">
        <f>SUMIFS('[3]12'!$D:$D,'[3]12'!$A:$A,A690)</f>
        <v>184</v>
      </c>
      <c r="E690" s="314">
        <f t="shared" si="32"/>
        <v>-0.071</v>
      </c>
      <c r="F690" s="261" t="str">
        <f t="shared" si="30"/>
        <v>是</v>
      </c>
      <c r="G690" s="144" t="str">
        <f t="shared" si="31"/>
        <v>项</v>
      </c>
    </row>
    <row r="691" ht="36" customHeight="1" spans="1:7">
      <c r="A691" s="397" t="s">
        <v>1281</v>
      </c>
      <c r="B691" s="284" t="s">
        <v>1282</v>
      </c>
      <c r="C691" s="313">
        <f>SUMIFS('[3]02'!$D:$D,'[3]02'!$A:$A,A691)</f>
        <v>2038</v>
      </c>
      <c r="D691" s="313">
        <f>SUMIFS('[3]12'!$D:$D,'[3]12'!$A:$A,A691)</f>
        <v>2199</v>
      </c>
      <c r="E691" s="314">
        <f t="shared" si="32"/>
        <v>0.079</v>
      </c>
      <c r="F691" s="261" t="str">
        <f t="shared" si="30"/>
        <v>是</v>
      </c>
      <c r="G691" s="144" t="str">
        <f t="shared" si="31"/>
        <v>项</v>
      </c>
    </row>
    <row r="692" ht="36" customHeight="1" spans="1:7">
      <c r="A692" s="397" t="s">
        <v>1283</v>
      </c>
      <c r="B692" s="284" t="s">
        <v>1284</v>
      </c>
      <c r="C692" s="313">
        <f>SUMIFS('[3]02'!$D:$D,'[3]02'!$A:$A,A692)</f>
        <v>114</v>
      </c>
      <c r="D692" s="313">
        <f>SUMIFS('[3]12'!$D:$D,'[3]12'!$A:$A,A692)</f>
        <v>98</v>
      </c>
      <c r="E692" s="314">
        <f t="shared" si="32"/>
        <v>-0.14</v>
      </c>
      <c r="F692" s="261" t="str">
        <f t="shared" si="30"/>
        <v>是</v>
      </c>
      <c r="G692" s="144" t="str">
        <f t="shared" si="31"/>
        <v>项</v>
      </c>
    </row>
    <row r="693" ht="36" customHeight="1" spans="1:7">
      <c r="A693" s="396" t="s">
        <v>1285</v>
      </c>
      <c r="B693" s="280" t="s">
        <v>1286</v>
      </c>
      <c r="C693" s="310">
        <f>SUMIFS('[3]02'!$D:$D,'[3]02'!$A:$A,A693)</f>
        <v>2168</v>
      </c>
      <c r="D693" s="310">
        <f>SUMIFS('[3]12'!$D:$D,'[3]12'!$A:$A,A693)</f>
        <v>3035</v>
      </c>
      <c r="E693" s="311">
        <f t="shared" si="32"/>
        <v>0.4</v>
      </c>
      <c r="F693" s="261" t="str">
        <f t="shared" si="30"/>
        <v>是</v>
      </c>
      <c r="G693" s="144" t="str">
        <f t="shared" si="31"/>
        <v>款</v>
      </c>
    </row>
    <row r="694" ht="36" customHeight="1" spans="1:7">
      <c r="A694" s="397" t="s">
        <v>1287</v>
      </c>
      <c r="B694" s="284" t="s">
        <v>1288</v>
      </c>
      <c r="C694" s="313">
        <f>SUMIFS('[3]02'!$D:$D,'[3]02'!$A:$A,A694)</f>
        <v>551</v>
      </c>
      <c r="D694" s="313">
        <f>SUMIFS('[3]12'!$D:$D,'[3]12'!$A:$A,A694)</f>
        <v>1349</v>
      </c>
      <c r="E694" s="314">
        <f t="shared" si="32"/>
        <v>1.448</v>
      </c>
      <c r="F694" s="261" t="str">
        <f t="shared" si="30"/>
        <v>是</v>
      </c>
      <c r="G694" s="144" t="str">
        <f t="shared" si="31"/>
        <v>项</v>
      </c>
    </row>
    <row r="695" ht="36" customHeight="1" spans="1:7">
      <c r="A695" s="397" t="s">
        <v>1289</v>
      </c>
      <c r="B695" s="284" t="s">
        <v>1290</v>
      </c>
      <c r="C695" s="313">
        <f>SUMIFS('[3]02'!$D:$D,'[3]02'!$A:$A,A695)</f>
        <v>161</v>
      </c>
      <c r="D695" s="313">
        <f>SUMIFS('[3]12'!$D:$D,'[3]12'!$A:$A,A695)</f>
        <v>162</v>
      </c>
      <c r="E695" s="314">
        <f t="shared" si="32"/>
        <v>0.006</v>
      </c>
      <c r="F695" s="261" t="str">
        <f t="shared" si="30"/>
        <v>是</v>
      </c>
      <c r="G695" s="144" t="str">
        <f t="shared" si="31"/>
        <v>项</v>
      </c>
    </row>
    <row r="696" ht="36" customHeight="1" spans="1:7">
      <c r="A696" s="397" t="s">
        <v>1291</v>
      </c>
      <c r="B696" s="284" t="s">
        <v>1292</v>
      </c>
      <c r="C696" s="313">
        <f>SUMIFS('[3]02'!$D:$D,'[3]02'!$A:$A,A696)</f>
        <v>648</v>
      </c>
      <c r="D696" s="313">
        <f>SUMIFS('[3]12'!$D:$D,'[3]12'!$A:$A,A696)</f>
        <v>686</v>
      </c>
      <c r="E696" s="314">
        <f t="shared" si="32"/>
        <v>0.059</v>
      </c>
      <c r="F696" s="261" t="str">
        <f t="shared" si="30"/>
        <v>是</v>
      </c>
      <c r="G696" s="144" t="str">
        <f t="shared" si="31"/>
        <v>项</v>
      </c>
    </row>
    <row r="697" ht="36" hidden="1" customHeight="1" spans="1:7">
      <c r="A697" s="397" t="s">
        <v>1293</v>
      </c>
      <c r="B697" s="284" t="s">
        <v>1294</v>
      </c>
      <c r="C697" s="310">
        <f>SUMIFS('[3]02'!$D:$D,'[3]02'!$A:$A,A697)</f>
        <v>0</v>
      </c>
      <c r="D697" s="310">
        <f>SUMIFS('[3]12'!$D:$D,'[3]12'!$A:$A,A697)</f>
        <v>0</v>
      </c>
      <c r="E697" s="311" t="str">
        <f t="shared" si="32"/>
        <v/>
      </c>
      <c r="F697" s="261" t="str">
        <f t="shared" si="30"/>
        <v>否</v>
      </c>
      <c r="G697" s="144" t="str">
        <f t="shared" si="31"/>
        <v>项</v>
      </c>
    </row>
    <row r="698" ht="36" hidden="1" customHeight="1" spans="1:7">
      <c r="A698" s="397" t="s">
        <v>1295</v>
      </c>
      <c r="B698" s="284" t="s">
        <v>1296</v>
      </c>
      <c r="C698" s="310">
        <f>SUMIFS('[3]02'!$D:$D,'[3]02'!$A:$A,A698)</f>
        <v>0</v>
      </c>
      <c r="D698" s="310">
        <f>SUMIFS('[3]12'!$D:$D,'[3]12'!$A:$A,A698)</f>
        <v>0</v>
      </c>
      <c r="E698" s="311" t="str">
        <f t="shared" si="32"/>
        <v/>
      </c>
      <c r="F698" s="261" t="str">
        <f t="shared" si="30"/>
        <v>否</v>
      </c>
      <c r="G698" s="144" t="str">
        <f t="shared" si="31"/>
        <v>项</v>
      </c>
    </row>
    <row r="699" ht="36" hidden="1" customHeight="1" spans="1:7">
      <c r="A699" s="397" t="s">
        <v>1297</v>
      </c>
      <c r="B699" s="284" t="s">
        <v>1298</v>
      </c>
      <c r="C699" s="310">
        <f>SUMIFS('[3]02'!$D:$D,'[3]02'!$A:$A,A699)</f>
        <v>0</v>
      </c>
      <c r="D699" s="310">
        <f>SUMIFS('[3]12'!$D:$D,'[3]12'!$A:$A,A699)</f>
        <v>0</v>
      </c>
      <c r="E699" s="311" t="str">
        <f t="shared" si="32"/>
        <v/>
      </c>
      <c r="F699" s="261" t="str">
        <f t="shared" si="30"/>
        <v>否</v>
      </c>
      <c r="G699" s="144" t="str">
        <f t="shared" si="31"/>
        <v>项</v>
      </c>
    </row>
    <row r="700" ht="36" hidden="1" customHeight="1" spans="1:7">
      <c r="A700" s="397" t="s">
        <v>1299</v>
      </c>
      <c r="B700" s="284" t="s">
        <v>1300</v>
      </c>
      <c r="C700" s="310">
        <f>SUMIFS('[3]02'!$D:$D,'[3]02'!$A:$A,A700)</f>
        <v>0</v>
      </c>
      <c r="D700" s="310">
        <f>SUMIFS('[3]12'!$D:$D,'[3]12'!$A:$A,A700)</f>
        <v>0</v>
      </c>
      <c r="E700" s="311" t="str">
        <f t="shared" si="32"/>
        <v/>
      </c>
      <c r="F700" s="261" t="str">
        <f t="shared" si="30"/>
        <v>否</v>
      </c>
      <c r="G700" s="144" t="str">
        <f t="shared" si="31"/>
        <v>项</v>
      </c>
    </row>
    <row r="701" ht="36" customHeight="1" spans="1:7">
      <c r="A701" s="397" t="s">
        <v>1301</v>
      </c>
      <c r="B701" s="284" t="s">
        <v>1302</v>
      </c>
      <c r="C701" s="313">
        <f>SUMIFS('[3]02'!$D:$D,'[3]02'!$A:$A,A701)</f>
        <v>696</v>
      </c>
      <c r="D701" s="313">
        <f>SUMIFS('[3]12'!$D:$D,'[3]12'!$A:$A,A701)</f>
        <v>595</v>
      </c>
      <c r="E701" s="314">
        <f t="shared" si="32"/>
        <v>-0.145</v>
      </c>
      <c r="F701" s="261" t="str">
        <f t="shared" si="30"/>
        <v>是</v>
      </c>
      <c r="G701" s="144" t="str">
        <f t="shared" si="31"/>
        <v>项</v>
      </c>
    </row>
    <row r="702" ht="36" customHeight="1" spans="1:7">
      <c r="A702" s="397" t="s">
        <v>1303</v>
      </c>
      <c r="B702" s="284" t="s">
        <v>1304</v>
      </c>
      <c r="C702" s="313">
        <f>SUMIFS('[3]02'!$D:$D,'[3]02'!$A:$A,A702)</f>
        <v>12</v>
      </c>
      <c r="D702" s="313">
        <f>SUMIFS('[3]12'!$D:$D,'[3]12'!$A:$A,A702)</f>
        <v>12</v>
      </c>
      <c r="E702" s="314">
        <f t="shared" si="32"/>
        <v>0</v>
      </c>
      <c r="F702" s="261" t="str">
        <f t="shared" si="30"/>
        <v>是</v>
      </c>
      <c r="G702" s="144" t="str">
        <f t="shared" si="31"/>
        <v>项</v>
      </c>
    </row>
    <row r="703" ht="36" customHeight="1" spans="1:7">
      <c r="A703" s="397" t="s">
        <v>1305</v>
      </c>
      <c r="B703" s="284" t="s">
        <v>1306</v>
      </c>
      <c r="C703" s="313">
        <f>SUMIFS('[3]02'!$D:$D,'[3]02'!$A:$A,A703)</f>
        <v>100</v>
      </c>
      <c r="D703" s="313">
        <f>SUMIFS('[3]12'!$D:$D,'[3]12'!$A:$A,A703)</f>
        <v>231</v>
      </c>
      <c r="E703" s="314">
        <f t="shared" si="32"/>
        <v>1.31</v>
      </c>
      <c r="F703" s="261" t="str">
        <f t="shared" si="30"/>
        <v>是</v>
      </c>
      <c r="G703" s="144" t="str">
        <f t="shared" si="31"/>
        <v>项</v>
      </c>
    </row>
    <row r="704" ht="36" hidden="1" customHeight="1" spans="1:7">
      <c r="A704" s="397" t="s">
        <v>1307</v>
      </c>
      <c r="B704" s="284" t="s">
        <v>1308</v>
      </c>
      <c r="C704" s="310">
        <f>SUMIFS('[3]02'!$D:$D,'[3]02'!$A:$A,A704)</f>
        <v>0</v>
      </c>
      <c r="D704" s="310">
        <f>SUMIFS('[3]12'!$D:$D,'[3]12'!$A:$A,A704)</f>
        <v>0</v>
      </c>
      <c r="E704" s="311" t="str">
        <f t="shared" si="32"/>
        <v/>
      </c>
      <c r="F704" s="261" t="str">
        <f t="shared" si="30"/>
        <v>否</v>
      </c>
      <c r="G704" s="144" t="str">
        <f t="shared" si="31"/>
        <v>项</v>
      </c>
    </row>
    <row r="705" ht="36" customHeight="1" spans="1:7">
      <c r="A705" s="396" t="s">
        <v>1309</v>
      </c>
      <c r="B705" s="280" t="s">
        <v>1310</v>
      </c>
      <c r="C705" s="310">
        <f>SUMIFS('[3]02'!$D:$D,'[3]02'!$A:$A,A705)</f>
        <v>10</v>
      </c>
      <c r="D705" s="310">
        <f>SUMIFS('[3]12'!$D:$D,'[3]12'!$A:$A,A705)</f>
        <v>0</v>
      </c>
      <c r="E705" s="311">
        <f t="shared" si="32"/>
        <v>-1</v>
      </c>
      <c r="F705" s="261" t="str">
        <f t="shared" si="30"/>
        <v>是</v>
      </c>
      <c r="G705" s="144" t="str">
        <f t="shared" si="31"/>
        <v>款</v>
      </c>
    </row>
    <row r="706" ht="36" customHeight="1" spans="1:7">
      <c r="A706" s="397" t="s">
        <v>1311</v>
      </c>
      <c r="B706" s="284" t="s">
        <v>1312</v>
      </c>
      <c r="C706" s="313">
        <f>SUMIFS('[3]02'!$D:$D,'[3]02'!$A:$A,A706)</f>
        <v>10</v>
      </c>
      <c r="D706" s="313">
        <f>SUMIFS('[3]12'!$D:$D,'[3]12'!$A:$A,A706)</f>
        <v>0</v>
      </c>
      <c r="E706" s="314">
        <f t="shared" si="32"/>
        <v>-1</v>
      </c>
      <c r="F706" s="261" t="str">
        <f t="shared" si="30"/>
        <v>是</v>
      </c>
      <c r="G706" s="144" t="str">
        <f t="shared" si="31"/>
        <v>项</v>
      </c>
    </row>
    <row r="707" ht="36" hidden="1" customHeight="1" spans="1:7">
      <c r="A707" s="397" t="s">
        <v>1313</v>
      </c>
      <c r="B707" s="284" t="s">
        <v>1314</v>
      </c>
      <c r="C707" s="310">
        <f>SUMIFS('[3]02'!$D:$D,'[3]02'!$A:$A,A707)</f>
        <v>0</v>
      </c>
      <c r="D707" s="310">
        <f>SUMIFS('[3]12'!$D:$D,'[3]12'!$A:$A,A707)</f>
        <v>0</v>
      </c>
      <c r="E707" s="311" t="str">
        <f t="shared" si="32"/>
        <v/>
      </c>
      <c r="F707" s="261" t="str">
        <f t="shared" si="30"/>
        <v>否</v>
      </c>
      <c r="G707" s="144" t="str">
        <f t="shared" si="31"/>
        <v>项</v>
      </c>
    </row>
    <row r="708" ht="36" customHeight="1" spans="1:7">
      <c r="A708" s="396" t="s">
        <v>1315</v>
      </c>
      <c r="B708" s="280" t="s">
        <v>1316</v>
      </c>
      <c r="C708" s="310">
        <f>SUMIFS('[3]02'!$D:$D,'[3]02'!$A:$A,A708)</f>
        <v>365</v>
      </c>
      <c r="D708" s="310">
        <f>SUMIFS('[3]12'!$D:$D,'[3]12'!$A:$A,A708)</f>
        <v>542</v>
      </c>
      <c r="E708" s="311">
        <f t="shared" si="32"/>
        <v>0.485</v>
      </c>
      <c r="F708" s="261" t="str">
        <f t="shared" ref="F708:F771" si="33">IF(LEN(A708)=3,"是",IF(B708&lt;&gt;"",IF(SUM(C708:D708)&lt;&gt;0,"是","否"),"是"))</f>
        <v>是</v>
      </c>
      <c r="G708" s="144" t="str">
        <f t="shared" ref="G708:G771" si="34">IF(LEN(A708)=3,"类",IF(LEN(A708)=5,"款","项"))</f>
        <v>款</v>
      </c>
    </row>
    <row r="709" ht="36" hidden="1" customHeight="1" spans="1:7">
      <c r="A709" s="397" t="s">
        <v>1317</v>
      </c>
      <c r="B709" s="284" t="s">
        <v>1318</v>
      </c>
      <c r="C709" s="310">
        <f>SUMIFS('[3]02'!$D:$D,'[3]02'!$A:$A,A709)</f>
        <v>0</v>
      </c>
      <c r="D709" s="310">
        <f>SUMIFS('[3]12'!$D:$D,'[3]12'!$A:$A,A709)</f>
        <v>0</v>
      </c>
      <c r="E709" s="311" t="str">
        <f t="shared" ref="E709:E772" si="35">IF(C709&gt;0,D709/C709-1,IF(C709&lt;0,-(D709/C709-1),""))</f>
        <v/>
      </c>
      <c r="F709" s="261" t="str">
        <f t="shared" si="33"/>
        <v>否</v>
      </c>
      <c r="G709" s="144" t="str">
        <f t="shared" si="34"/>
        <v>项</v>
      </c>
    </row>
    <row r="710" ht="36" customHeight="1" spans="1:7">
      <c r="A710" s="397" t="s">
        <v>1319</v>
      </c>
      <c r="B710" s="284" t="s">
        <v>1320</v>
      </c>
      <c r="C710" s="313">
        <f>SUMIFS('[3]02'!$D:$D,'[3]02'!$A:$A,A710)</f>
        <v>226</v>
      </c>
      <c r="D710" s="313">
        <f>SUMIFS('[3]12'!$D:$D,'[3]12'!$A:$A,A710)</f>
        <v>0</v>
      </c>
      <c r="E710" s="314">
        <f t="shared" si="35"/>
        <v>-1</v>
      </c>
      <c r="F710" s="261" t="str">
        <f t="shared" si="33"/>
        <v>是</v>
      </c>
      <c r="G710" s="144" t="str">
        <f t="shared" si="34"/>
        <v>项</v>
      </c>
    </row>
    <row r="711" ht="36" customHeight="1" spans="1:7">
      <c r="A711" s="397" t="s">
        <v>1321</v>
      </c>
      <c r="B711" s="284" t="s">
        <v>1322</v>
      </c>
      <c r="C711" s="313">
        <f>SUMIFS('[3]02'!$D:$D,'[3]02'!$A:$A,A711)</f>
        <v>139</v>
      </c>
      <c r="D711" s="313">
        <f>SUMIFS('[3]12'!$D:$D,'[3]12'!$A:$A,A711)</f>
        <v>542</v>
      </c>
      <c r="E711" s="314">
        <f t="shared" si="35"/>
        <v>2.899</v>
      </c>
      <c r="F711" s="261" t="str">
        <f t="shared" si="33"/>
        <v>是</v>
      </c>
      <c r="G711" s="144" t="str">
        <f t="shared" si="34"/>
        <v>项</v>
      </c>
    </row>
    <row r="712" ht="36" customHeight="1" spans="1:7">
      <c r="A712" s="396" t="s">
        <v>1323</v>
      </c>
      <c r="B712" s="280" t="s">
        <v>1324</v>
      </c>
      <c r="C712" s="310">
        <f>SUMIFS('[3]02'!$D:$D,'[3]02'!$A:$A,A712)</f>
        <v>9464</v>
      </c>
      <c r="D712" s="310">
        <f>SUMIFS('[3]12'!$D:$D,'[3]12'!$A:$A,A712)</f>
        <v>9919</v>
      </c>
      <c r="E712" s="311">
        <f t="shared" si="35"/>
        <v>0.048</v>
      </c>
      <c r="F712" s="261" t="str">
        <f t="shared" si="33"/>
        <v>是</v>
      </c>
      <c r="G712" s="144" t="str">
        <f t="shared" si="34"/>
        <v>款</v>
      </c>
    </row>
    <row r="713" ht="36" customHeight="1" spans="1:7">
      <c r="A713" s="397" t="s">
        <v>1325</v>
      </c>
      <c r="B713" s="284" t="s">
        <v>1326</v>
      </c>
      <c r="C713" s="313">
        <f>SUMIFS('[3]02'!$D:$D,'[3]02'!$A:$A,A713)</f>
        <v>1325</v>
      </c>
      <c r="D713" s="313">
        <f>SUMIFS('[3]12'!$D:$D,'[3]12'!$A:$A,A713)</f>
        <v>1292</v>
      </c>
      <c r="E713" s="314">
        <f t="shared" si="35"/>
        <v>-0.025</v>
      </c>
      <c r="F713" s="261" t="str">
        <f t="shared" si="33"/>
        <v>是</v>
      </c>
      <c r="G713" s="144" t="str">
        <f t="shared" si="34"/>
        <v>项</v>
      </c>
    </row>
    <row r="714" ht="36" customHeight="1" spans="1:7">
      <c r="A714" s="397" t="s">
        <v>1327</v>
      </c>
      <c r="B714" s="284" t="s">
        <v>1328</v>
      </c>
      <c r="C714" s="313">
        <f>SUMIFS('[3]02'!$D:$D,'[3]02'!$A:$A,A714)</f>
        <v>3924</v>
      </c>
      <c r="D714" s="313">
        <f>SUMIFS('[3]12'!$D:$D,'[3]12'!$A:$A,A714)</f>
        <v>3911</v>
      </c>
      <c r="E714" s="314">
        <f t="shared" si="35"/>
        <v>-0.003</v>
      </c>
      <c r="F714" s="261" t="str">
        <f t="shared" si="33"/>
        <v>是</v>
      </c>
      <c r="G714" s="144" t="str">
        <f t="shared" si="34"/>
        <v>项</v>
      </c>
    </row>
    <row r="715" ht="36" customHeight="1" spans="1:7">
      <c r="A715" s="397" t="s">
        <v>1329</v>
      </c>
      <c r="B715" s="284" t="s">
        <v>1330</v>
      </c>
      <c r="C715" s="313">
        <f>SUMIFS('[3]02'!$D:$D,'[3]02'!$A:$A,A715)</f>
        <v>3744</v>
      </c>
      <c r="D715" s="313">
        <f>SUMIFS('[3]12'!$D:$D,'[3]12'!$A:$A,A715)</f>
        <v>4217</v>
      </c>
      <c r="E715" s="314">
        <f t="shared" si="35"/>
        <v>0.126</v>
      </c>
      <c r="F715" s="261" t="str">
        <f t="shared" si="33"/>
        <v>是</v>
      </c>
      <c r="G715" s="144" t="str">
        <f t="shared" si="34"/>
        <v>项</v>
      </c>
    </row>
    <row r="716" ht="36" customHeight="1" spans="1:7">
      <c r="A716" s="397" t="s">
        <v>1331</v>
      </c>
      <c r="B716" s="284" t="s">
        <v>1332</v>
      </c>
      <c r="C716" s="313">
        <f>SUMIFS('[3]02'!$D:$D,'[3]02'!$A:$A,A716)</f>
        <v>471</v>
      </c>
      <c r="D716" s="313">
        <f>SUMIFS('[3]12'!$D:$D,'[3]12'!$A:$A,A716)</f>
        <v>499</v>
      </c>
      <c r="E716" s="314">
        <f t="shared" si="35"/>
        <v>0.059</v>
      </c>
      <c r="F716" s="261" t="str">
        <f t="shared" si="33"/>
        <v>是</v>
      </c>
      <c r="G716" s="144" t="str">
        <f t="shared" si="34"/>
        <v>项</v>
      </c>
    </row>
    <row r="717" ht="36" customHeight="1" spans="1:7">
      <c r="A717" s="396" t="s">
        <v>1333</v>
      </c>
      <c r="B717" s="280" t="s">
        <v>1334</v>
      </c>
      <c r="C717" s="310">
        <f>SUMIFS('[3]02'!$D:$D,'[3]02'!$A:$A,A717)</f>
        <v>813</v>
      </c>
      <c r="D717" s="310">
        <f>SUMIFS('[3]12'!$D:$D,'[3]12'!$A:$A,A717)</f>
        <v>511</v>
      </c>
      <c r="E717" s="311">
        <f t="shared" si="35"/>
        <v>-0.371</v>
      </c>
      <c r="F717" s="261" t="str">
        <f t="shared" si="33"/>
        <v>是</v>
      </c>
      <c r="G717" s="144" t="str">
        <f t="shared" si="34"/>
        <v>款</v>
      </c>
    </row>
    <row r="718" ht="36" customHeight="1" spans="1:7">
      <c r="A718" s="397" t="s">
        <v>1335</v>
      </c>
      <c r="B718" s="284" t="s">
        <v>1336</v>
      </c>
      <c r="C718" s="313">
        <f>SUMIFS('[3]02'!$D:$D,'[3]02'!$A:$A,A718)</f>
        <v>6</v>
      </c>
      <c r="D718" s="313">
        <f>SUMIFS('[3]12'!$D:$D,'[3]12'!$A:$A,A718)</f>
        <v>46</v>
      </c>
      <c r="E718" s="314">
        <f t="shared" si="35"/>
        <v>6.667</v>
      </c>
      <c r="F718" s="261" t="str">
        <f t="shared" si="33"/>
        <v>是</v>
      </c>
      <c r="G718" s="144" t="str">
        <f t="shared" si="34"/>
        <v>项</v>
      </c>
    </row>
    <row r="719" ht="36" customHeight="1" spans="1:7">
      <c r="A719" s="397" t="s">
        <v>1337</v>
      </c>
      <c r="B719" s="284" t="s">
        <v>1338</v>
      </c>
      <c r="C719" s="313">
        <f>SUMIFS('[3]02'!$D:$D,'[3]02'!$A:$A,A719)</f>
        <v>807</v>
      </c>
      <c r="D719" s="313">
        <f>SUMIFS('[3]12'!$D:$D,'[3]12'!$A:$A,A719)</f>
        <v>466</v>
      </c>
      <c r="E719" s="314">
        <f t="shared" si="35"/>
        <v>-0.423</v>
      </c>
      <c r="F719" s="261" t="str">
        <f t="shared" si="33"/>
        <v>是</v>
      </c>
      <c r="G719" s="144" t="str">
        <f t="shared" si="34"/>
        <v>项</v>
      </c>
    </row>
    <row r="720" ht="36" hidden="1" customHeight="1" spans="1:7">
      <c r="A720" s="397" t="s">
        <v>1339</v>
      </c>
      <c r="B720" s="284" t="s">
        <v>1340</v>
      </c>
      <c r="C720" s="310">
        <f>SUMIFS('[3]02'!$D:$D,'[3]02'!$A:$A,A720)</f>
        <v>0</v>
      </c>
      <c r="D720" s="310">
        <f>SUMIFS('[3]12'!$D:$D,'[3]12'!$A:$A,A720)</f>
        <v>0</v>
      </c>
      <c r="E720" s="311" t="str">
        <f t="shared" si="35"/>
        <v/>
      </c>
      <c r="F720" s="261" t="str">
        <f t="shared" si="33"/>
        <v>否</v>
      </c>
      <c r="G720" s="144" t="str">
        <f t="shared" si="34"/>
        <v>项</v>
      </c>
    </row>
    <row r="721" ht="36" customHeight="1" spans="1:7">
      <c r="A721" s="396" t="s">
        <v>1341</v>
      </c>
      <c r="B721" s="280" t="s">
        <v>1342</v>
      </c>
      <c r="C721" s="310">
        <f>SUMIFS('[3]02'!$D:$D,'[3]02'!$A:$A,A721)</f>
        <v>946</v>
      </c>
      <c r="D721" s="310">
        <f>SUMIFS('[3]12'!$D:$D,'[3]12'!$A:$A,A721)</f>
        <v>0</v>
      </c>
      <c r="E721" s="311">
        <f t="shared" si="35"/>
        <v>-1</v>
      </c>
      <c r="F721" s="261" t="str">
        <f t="shared" si="33"/>
        <v>是</v>
      </c>
      <c r="G721" s="144" t="str">
        <f t="shared" si="34"/>
        <v>款</v>
      </c>
    </row>
    <row r="722" ht="36" customHeight="1" spans="1:7">
      <c r="A722" s="397" t="s">
        <v>1343</v>
      </c>
      <c r="B722" s="284" t="s">
        <v>1344</v>
      </c>
      <c r="C722" s="313">
        <f>SUMIFS('[3]02'!$D:$D,'[3]02'!$A:$A,A722)</f>
        <v>944</v>
      </c>
      <c r="D722" s="313">
        <f>SUMIFS('[3]12'!$D:$D,'[3]12'!$A:$A,A722)</f>
        <v>0</v>
      </c>
      <c r="E722" s="314">
        <f t="shared" si="35"/>
        <v>-1</v>
      </c>
      <c r="F722" s="261" t="str">
        <f t="shared" si="33"/>
        <v>是</v>
      </c>
      <c r="G722" s="144" t="str">
        <f t="shared" si="34"/>
        <v>项</v>
      </c>
    </row>
    <row r="723" ht="36" hidden="1" customHeight="1" spans="1:7">
      <c r="A723" s="397" t="s">
        <v>1345</v>
      </c>
      <c r="B723" s="284" t="s">
        <v>1346</v>
      </c>
      <c r="C723" s="310">
        <f>SUMIFS('[3]02'!$D:$D,'[3]02'!$A:$A,A723)</f>
        <v>0</v>
      </c>
      <c r="D723" s="310">
        <f>SUMIFS('[3]12'!$D:$D,'[3]12'!$A:$A,A723)</f>
        <v>0</v>
      </c>
      <c r="E723" s="311" t="str">
        <f t="shared" si="35"/>
        <v/>
      </c>
      <c r="F723" s="261" t="str">
        <f t="shared" si="33"/>
        <v>否</v>
      </c>
      <c r="G723" s="144" t="str">
        <f t="shared" si="34"/>
        <v>项</v>
      </c>
    </row>
    <row r="724" ht="36" customHeight="1" spans="1:7">
      <c r="A724" s="397" t="s">
        <v>1347</v>
      </c>
      <c r="B724" s="284" t="s">
        <v>1348</v>
      </c>
      <c r="C724" s="313">
        <f>SUMIFS('[3]02'!$D:$D,'[3]02'!$A:$A,A724)</f>
        <v>2</v>
      </c>
      <c r="D724" s="313">
        <f>SUMIFS('[3]12'!$D:$D,'[3]12'!$A:$A,A724)</f>
        <v>0</v>
      </c>
      <c r="E724" s="314">
        <f t="shared" si="35"/>
        <v>-1</v>
      </c>
      <c r="F724" s="261" t="str">
        <f t="shared" si="33"/>
        <v>是</v>
      </c>
      <c r="G724" s="144" t="str">
        <f t="shared" si="34"/>
        <v>项</v>
      </c>
    </row>
    <row r="725" ht="36" customHeight="1" spans="1:7">
      <c r="A725" s="396" t="s">
        <v>1349</v>
      </c>
      <c r="B725" s="280" t="s">
        <v>1350</v>
      </c>
      <c r="C725" s="310">
        <f>SUMIFS('[3]02'!$D:$D,'[3]02'!$A:$A,A725)</f>
        <v>323</v>
      </c>
      <c r="D725" s="310">
        <f>SUMIFS('[3]12'!$D:$D,'[3]12'!$A:$A,A725)</f>
        <v>320</v>
      </c>
      <c r="E725" s="311">
        <f t="shared" si="35"/>
        <v>-0.009</v>
      </c>
      <c r="F725" s="261" t="str">
        <f t="shared" si="33"/>
        <v>是</v>
      </c>
      <c r="G725" s="144" t="str">
        <f t="shared" si="34"/>
        <v>款</v>
      </c>
    </row>
    <row r="726" ht="36" customHeight="1" spans="1:7">
      <c r="A726" s="397" t="s">
        <v>1351</v>
      </c>
      <c r="B726" s="284" t="s">
        <v>1352</v>
      </c>
      <c r="C726" s="313">
        <f>SUMIFS('[3]02'!$D:$D,'[3]02'!$A:$A,A726)</f>
        <v>323</v>
      </c>
      <c r="D726" s="313">
        <f>SUMIFS('[3]12'!$D:$D,'[3]12'!$A:$A,A726)</f>
        <v>320</v>
      </c>
      <c r="E726" s="314">
        <f t="shared" si="35"/>
        <v>-0.009</v>
      </c>
      <c r="F726" s="261" t="str">
        <f t="shared" si="33"/>
        <v>是</v>
      </c>
      <c r="G726" s="144" t="str">
        <f t="shared" si="34"/>
        <v>项</v>
      </c>
    </row>
    <row r="727" ht="36" hidden="1" customHeight="1" spans="1:7">
      <c r="A727" s="397" t="s">
        <v>1353</v>
      </c>
      <c r="B727" s="284" t="s">
        <v>1354</v>
      </c>
      <c r="C727" s="310">
        <f>SUMIFS('[3]02'!$D:$D,'[3]02'!$A:$A,A727)</f>
        <v>0</v>
      </c>
      <c r="D727" s="310">
        <f>SUMIFS('[3]12'!$D:$D,'[3]12'!$A:$A,A727)</f>
        <v>0</v>
      </c>
      <c r="E727" s="311" t="str">
        <f t="shared" si="35"/>
        <v/>
      </c>
      <c r="F727" s="261" t="str">
        <f t="shared" si="33"/>
        <v>否</v>
      </c>
      <c r="G727" s="144" t="str">
        <f t="shared" si="34"/>
        <v>项</v>
      </c>
    </row>
    <row r="728" ht="36" customHeight="1" spans="1:7">
      <c r="A728" s="396" t="s">
        <v>1355</v>
      </c>
      <c r="B728" s="280" t="s">
        <v>1356</v>
      </c>
      <c r="C728" s="310">
        <f>SUMIFS('[3]02'!$D:$D,'[3]02'!$A:$A,A728)</f>
        <v>284</v>
      </c>
      <c r="D728" s="310">
        <f>SUMIFS('[3]12'!$D:$D,'[3]12'!$A:$A,A728)</f>
        <v>311</v>
      </c>
      <c r="E728" s="311">
        <f t="shared" si="35"/>
        <v>0.095</v>
      </c>
      <c r="F728" s="261" t="str">
        <f t="shared" si="33"/>
        <v>是</v>
      </c>
      <c r="G728" s="144" t="str">
        <f t="shared" si="34"/>
        <v>款</v>
      </c>
    </row>
    <row r="729" ht="36" customHeight="1" spans="1:7">
      <c r="A729" s="397" t="s">
        <v>1357</v>
      </c>
      <c r="B729" s="284" t="s">
        <v>140</v>
      </c>
      <c r="C729" s="313">
        <f>SUMIFS('[3]02'!$D:$D,'[3]02'!$A:$A,A729)</f>
        <v>272</v>
      </c>
      <c r="D729" s="313">
        <f>SUMIFS('[3]12'!$D:$D,'[3]12'!$A:$A,A729)</f>
        <v>291</v>
      </c>
      <c r="E729" s="314">
        <f t="shared" si="35"/>
        <v>0.07</v>
      </c>
      <c r="F729" s="261" t="str">
        <f t="shared" si="33"/>
        <v>是</v>
      </c>
      <c r="G729" s="144" t="str">
        <f t="shared" si="34"/>
        <v>项</v>
      </c>
    </row>
    <row r="730" ht="36" hidden="1" customHeight="1" spans="1:7">
      <c r="A730" s="397" t="s">
        <v>1358</v>
      </c>
      <c r="B730" s="284" t="s">
        <v>142</v>
      </c>
      <c r="C730" s="310">
        <f>SUMIFS('[3]02'!$D:$D,'[3]02'!$A:$A,A730)</f>
        <v>0</v>
      </c>
      <c r="D730" s="310">
        <f>SUMIFS('[3]12'!$D:$D,'[3]12'!$A:$A,A730)</f>
        <v>0</v>
      </c>
      <c r="E730" s="311" t="str">
        <f t="shared" si="35"/>
        <v/>
      </c>
      <c r="F730" s="261" t="str">
        <f t="shared" si="33"/>
        <v>否</v>
      </c>
      <c r="G730" s="144" t="str">
        <f t="shared" si="34"/>
        <v>项</v>
      </c>
    </row>
    <row r="731" ht="36" hidden="1" customHeight="1" spans="1:7">
      <c r="A731" s="397" t="s">
        <v>1359</v>
      </c>
      <c r="B731" s="284" t="s">
        <v>144</v>
      </c>
      <c r="C731" s="310">
        <f>SUMIFS('[3]02'!$D:$D,'[3]02'!$A:$A,A731)</f>
        <v>0</v>
      </c>
      <c r="D731" s="310">
        <f>SUMIFS('[3]12'!$D:$D,'[3]12'!$A:$A,A731)</f>
        <v>0</v>
      </c>
      <c r="E731" s="311" t="str">
        <f t="shared" si="35"/>
        <v/>
      </c>
      <c r="F731" s="261" t="str">
        <f t="shared" si="33"/>
        <v>否</v>
      </c>
      <c r="G731" s="144" t="str">
        <f t="shared" si="34"/>
        <v>项</v>
      </c>
    </row>
    <row r="732" ht="36" hidden="1" customHeight="1" spans="1:7">
      <c r="A732" s="397" t="s">
        <v>1360</v>
      </c>
      <c r="B732" s="284" t="s">
        <v>241</v>
      </c>
      <c r="C732" s="310">
        <f>SUMIFS('[3]02'!$D:$D,'[3]02'!$A:$A,A732)</f>
        <v>0</v>
      </c>
      <c r="D732" s="310">
        <f>SUMIFS('[3]12'!$D:$D,'[3]12'!$A:$A,A732)</f>
        <v>0</v>
      </c>
      <c r="E732" s="311" t="str">
        <f t="shared" si="35"/>
        <v/>
      </c>
      <c r="F732" s="261" t="str">
        <f t="shared" si="33"/>
        <v>否</v>
      </c>
      <c r="G732" s="144" t="str">
        <f t="shared" si="34"/>
        <v>项</v>
      </c>
    </row>
    <row r="733" ht="36" customHeight="1" spans="1:7">
      <c r="A733" s="397" t="s">
        <v>1361</v>
      </c>
      <c r="B733" s="284" t="s">
        <v>1362</v>
      </c>
      <c r="C733" s="313">
        <f>SUMIFS('[3]02'!$D:$D,'[3]02'!$A:$A,A733)</f>
        <v>12</v>
      </c>
      <c r="D733" s="313">
        <f>SUMIFS('[3]12'!$D:$D,'[3]12'!$A:$A,A733)</f>
        <v>20</v>
      </c>
      <c r="E733" s="314">
        <f t="shared" si="35"/>
        <v>0.667</v>
      </c>
      <c r="F733" s="261" t="str">
        <f t="shared" si="33"/>
        <v>是</v>
      </c>
      <c r="G733" s="144" t="str">
        <f t="shared" si="34"/>
        <v>项</v>
      </c>
    </row>
    <row r="734" ht="36" hidden="1" customHeight="1" spans="1:7">
      <c r="A734" s="397" t="s">
        <v>1363</v>
      </c>
      <c r="B734" s="284" t="s">
        <v>1364</v>
      </c>
      <c r="C734" s="310">
        <f>SUMIFS('[3]02'!$D:$D,'[3]02'!$A:$A,A734)</f>
        <v>0</v>
      </c>
      <c r="D734" s="310">
        <f>SUMIFS('[3]12'!$D:$D,'[3]12'!$A:$A,A734)</f>
        <v>0</v>
      </c>
      <c r="E734" s="311" t="str">
        <f t="shared" si="35"/>
        <v/>
      </c>
      <c r="F734" s="261" t="str">
        <f t="shared" si="33"/>
        <v>否</v>
      </c>
      <c r="G734" s="144" t="str">
        <f t="shared" si="34"/>
        <v>项</v>
      </c>
    </row>
    <row r="735" ht="36" hidden="1" customHeight="1" spans="1:7">
      <c r="A735" s="397" t="s">
        <v>1365</v>
      </c>
      <c r="B735" s="284" t="s">
        <v>158</v>
      </c>
      <c r="C735" s="310">
        <f>SUMIFS('[3]02'!$D:$D,'[3]02'!$A:$A,A735)</f>
        <v>0</v>
      </c>
      <c r="D735" s="310">
        <f>SUMIFS('[3]12'!$D:$D,'[3]12'!$A:$A,A735)</f>
        <v>0</v>
      </c>
      <c r="E735" s="311" t="str">
        <f t="shared" si="35"/>
        <v/>
      </c>
      <c r="F735" s="261" t="str">
        <f t="shared" si="33"/>
        <v>否</v>
      </c>
      <c r="G735" s="144" t="str">
        <f t="shared" si="34"/>
        <v>项</v>
      </c>
    </row>
    <row r="736" ht="36" hidden="1" customHeight="1" spans="1:7">
      <c r="A736" s="397" t="s">
        <v>1366</v>
      </c>
      <c r="B736" s="284" t="s">
        <v>1367</v>
      </c>
      <c r="C736" s="310">
        <f>SUMIFS('[3]02'!$D:$D,'[3]02'!$A:$A,A736)</f>
        <v>0</v>
      </c>
      <c r="D736" s="310">
        <f>SUMIFS('[3]12'!$D:$D,'[3]12'!$A:$A,A736)</f>
        <v>0</v>
      </c>
      <c r="E736" s="311" t="str">
        <f t="shared" si="35"/>
        <v/>
      </c>
      <c r="F736" s="261" t="str">
        <f t="shared" si="33"/>
        <v>否</v>
      </c>
      <c r="G736" s="144" t="str">
        <f t="shared" si="34"/>
        <v>项</v>
      </c>
    </row>
    <row r="737" ht="36" hidden="1" customHeight="1" spans="1:7">
      <c r="A737" s="396" t="s">
        <v>1368</v>
      </c>
      <c r="B737" s="280" t="s">
        <v>1369</v>
      </c>
      <c r="C737" s="310">
        <f>SUMIFS('[3]02'!$D:$D,'[3]02'!$A:$A,A737)</f>
        <v>0</v>
      </c>
      <c r="D737" s="310">
        <f>SUMIFS('[3]12'!$D:$D,'[3]12'!$A:$A,A737)</f>
        <v>0</v>
      </c>
      <c r="E737" s="311" t="str">
        <f t="shared" si="35"/>
        <v/>
      </c>
      <c r="F737" s="261" t="str">
        <f t="shared" si="33"/>
        <v>否</v>
      </c>
      <c r="G737" s="144" t="str">
        <f t="shared" si="34"/>
        <v>款</v>
      </c>
    </row>
    <row r="738" ht="36" hidden="1" customHeight="1" spans="1:7">
      <c r="A738" s="397" t="s">
        <v>1370</v>
      </c>
      <c r="B738" s="284" t="s">
        <v>1371</v>
      </c>
      <c r="C738" s="310">
        <f>SUMIFS('[3]02'!$D:$D,'[3]02'!$A:$A,A738)</f>
        <v>0</v>
      </c>
      <c r="D738" s="310">
        <f>SUMIFS('[3]12'!$D:$D,'[3]12'!$A:$A,A738)</f>
        <v>0</v>
      </c>
      <c r="E738" s="311" t="str">
        <f t="shared" si="35"/>
        <v/>
      </c>
      <c r="F738" s="261" t="str">
        <f t="shared" si="33"/>
        <v>否</v>
      </c>
      <c r="G738" s="144" t="str">
        <f t="shared" si="34"/>
        <v>项</v>
      </c>
    </row>
    <row r="739" ht="36" customHeight="1" spans="1:7">
      <c r="A739" s="396" t="s">
        <v>1372</v>
      </c>
      <c r="B739" s="280" t="s">
        <v>1373</v>
      </c>
      <c r="C739" s="310">
        <f>SUMIFS('[3]02'!$D:$D,'[3]02'!$A:$A,A739)</f>
        <v>19</v>
      </c>
      <c r="D739" s="310">
        <f>SUMIFS('[3]12'!$D:$D,'[3]12'!$A:$A,A739)</f>
        <v>25</v>
      </c>
      <c r="E739" s="311">
        <f t="shared" si="35"/>
        <v>0.316</v>
      </c>
      <c r="F739" s="261" t="str">
        <f t="shared" si="33"/>
        <v>是</v>
      </c>
      <c r="G739" s="144" t="str">
        <f t="shared" si="34"/>
        <v>款</v>
      </c>
    </row>
    <row r="740" ht="36" customHeight="1" spans="1:7">
      <c r="A740" s="397">
        <v>2109999</v>
      </c>
      <c r="B740" s="284" t="s">
        <v>1374</v>
      </c>
      <c r="C740" s="313">
        <f>SUMIFS('[3]02'!$D:$D,'[3]02'!$A:$A,A740)</f>
        <v>19</v>
      </c>
      <c r="D740" s="313">
        <f>SUMIFS('[3]12'!$D:$D,'[3]12'!$A:$A,A740)</f>
        <v>25</v>
      </c>
      <c r="E740" s="314">
        <f t="shared" si="35"/>
        <v>0.316</v>
      </c>
      <c r="F740" s="261" t="str">
        <f t="shared" si="33"/>
        <v>是</v>
      </c>
      <c r="G740" s="144" t="str">
        <f t="shared" si="34"/>
        <v>项</v>
      </c>
    </row>
    <row r="741" ht="36" hidden="1" customHeight="1" spans="1:7">
      <c r="A741" s="400" t="s">
        <v>1375</v>
      </c>
      <c r="B741" s="401" t="s">
        <v>520</v>
      </c>
      <c r="C741" s="310">
        <f>SUMIFS('[3]02'!$D:$D,'[3]02'!$A:$A,A741)</f>
        <v>0</v>
      </c>
      <c r="D741" s="310">
        <f>SUMIFS('[3]12'!$D:$D,'[3]12'!$A:$A,A741)</f>
        <v>0</v>
      </c>
      <c r="E741" s="311" t="str">
        <f t="shared" si="35"/>
        <v/>
      </c>
      <c r="F741" s="261" t="str">
        <f t="shared" si="33"/>
        <v>否</v>
      </c>
      <c r="G741" s="144" t="str">
        <f t="shared" si="34"/>
        <v>项</v>
      </c>
    </row>
    <row r="742" ht="36" hidden="1" customHeight="1" spans="1:7">
      <c r="A742" s="400" t="s">
        <v>1376</v>
      </c>
      <c r="B742" s="401" t="s">
        <v>706</v>
      </c>
      <c r="C742" s="310">
        <f>SUMIFS('[3]02'!$D:$D,'[3]02'!$A:$A,A742)</f>
        <v>0</v>
      </c>
      <c r="D742" s="310">
        <f>SUMIFS('[3]12'!$D:$D,'[3]12'!$A:$A,A742)</f>
        <v>0</v>
      </c>
      <c r="E742" s="311" t="str">
        <f t="shared" si="35"/>
        <v/>
      </c>
      <c r="F742" s="261" t="str">
        <f t="shared" si="33"/>
        <v>否</v>
      </c>
      <c r="G742" s="144" t="str">
        <f t="shared" si="34"/>
        <v>项</v>
      </c>
    </row>
    <row r="743" ht="36" customHeight="1" spans="1:7">
      <c r="A743" s="396" t="s">
        <v>88</v>
      </c>
      <c r="B743" s="280" t="s">
        <v>89</v>
      </c>
      <c r="C743" s="310">
        <f>SUMIFS('[3]02'!$D:$D,'[3]02'!$A:$A,A743)</f>
        <v>0</v>
      </c>
      <c r="D743" s="310">
        <f>SUMIFS('[3]12'!$D:$D,'[3]12'!$A:$A,A743)</f>
        <v>1105</v>
      </c>
      <c r="E743" s="311" t="str">
        <f t="shared" si="35"/>
        <v/>
      </c>
      <c r="F743" s="261" t="str">
        <f t="shared" si="33"/>
        <v>是</v>
      </c>
      <c r="G743" s="144" t="str">
        <f t="shared" si="34"/>
        <v>类</v>
      </c>
    </row>
    <row r="744" ht="36" hidden="1" customHeight="1" spans="1:7">
      <c r="A744" s="396" t="s">
        <v>1377</v>
      </c>
      <c r="B744" s="280" t="s">
        <v>1378</v>
      </c>
      <c r="C744" s="310">
        <f>SUMIFS('[3]02'!$D:$D,'[3]02'!$A:$A,A744)</f>
        <v>0</v>
      </c>
      <c r="D744" s="310">
        <f>SUMIFS('[3]12'!$D:$D,'[3]12'!$A:$A,A744)</f>
        <v>0</v>
      </c>
      <c r="E744" s="311" t="str">
        <f t="shared" si="35"/>
        <v/>
      </c>
      <c r="F744" s="261" t="str">
        <f t="shared" si="33"/>
        <v>否</v>
      </c>
      <c r="G744" s="144" t="str">
        <f t="shared" si="34"/>
        <v>款</v>
      </c>
    </row>
    <row r="745" ht="36" hidden="1" customHeight="1" spans="1:7">
      <c r="A745" s="397" t="s">
        <v>1379</v>
      </c>
      <c r="B745" s="284" t="s">
        <v>140</v>
      </c>
      <c r="C745" s="310">
        <f>SUMIFS('[3]02'!$D:$D,'[3]02'!$A:$A,A745)</f>
        <v>0</v>
      </c>
      <c r="D745" s="310">
        <f>SUMIFS('[3]12'!$D:$D,'[3]12'!$A:$A,A745)</f>
        <v>0</v>
      </c>
      <c r="E745" s="311" t="str">
        <f t="shared" si="35"/>
        <v/>
      </c>
      <c r="F745" s="261" t="str">
        <f t="shared" si="33"/>
        <v>否</v>
      </c>
      <c r="G745" s="144" t="str">
        <f t="shared" si="34"/>
        <v>项</v>
      </c>
    </row>
    <row r="746" ht="36" hidden="1" customHeight="1" spans="1:7">
      <c r="A746" s="397" t="s">
        <v>1380</v>
      </c>
      <c r="B746" s="284" t="s">
        <v>142</v>
      </c>
      <c r="C746" s="310">
        <f>SUMIFS('[3]02'!$D:$D,'[3]02'!$A:$A,A746)</f>
        <v>0</v>
      </c>
      <c r="D746" s="310">
        <f>SUMIFS('[3]12'!$D:$D,'[3]12'!$A:$A,A746)</f>
        <v>0</v>
      </c>
      <c r="E746" s="311" t="str">
        <f t="shared" si="35"/>
        <v/>
      </c>
      <c r="F746" s="261" t="str">
        <f t="shared" si="33"/>
        <v>否</v>
      </c>
      <c r="G746" s="144" t="str">
        <f t="shared" si="34"/>
        <v>项</v>
      </c>
    </row>
    <row r="747" ht="36" hidden="1" customHeight="1" spans="1:7">
      <c r="A747" s="397" t="s">
        <v>1381</v>
      </c>
      <c r="B747" s="284" t="s">
        <v>144</v>
      </c>
      <c r="C747" s="310">
        <f>SUMIFS('[3]02'!$D:$D,'[3]02'!$A:$A,A747)</f>
        <v>0</v>
      </c>
      <c r="D747" s="310">
        <f>SUMIFS('[3]12'!$D:$D,'[3]12'!$A:$A,A747)</f>
        <v>0</v>
      </c>
      <c r="E747" s="311" t="str">
        <f t="shared" si="35"/>
        <v/>
      </c>
      <c r="F747" s="261" t="str">
        <f t="shared" si="33"/>
        <v>否</v>
      </c>
      <c r="G747" s="144" t="str">
        <f t="shared" si="34"/>
        <v>项</v>
      </c>
    </row>
    <row r="748" ht="36" hidden="1" customHeight="1" spans="1:7">
      <c r="A748" s="397" t="s">
        <v>1382</v>
      </c>
      <c r="B748" s="284" t="s">
        <v>1383</v>
      </c>
      <c r="C748" s="310">
        <f>SUMIFS('[3]02'!$D:$D,'[3]02'!$A:$A,A748)</f>
        <v>0</v>
      </c>
      <c r="D748" s="310">
        <f>SUMIFS('[3]12'!$D:$D,'[3]12'!$A:$A,A748)</f>
        <v>0</v>
      </c>
      <c r="E748" s="311" t="str">
        <f t="shared" si="35"/>
        <v/>
      </c>
      <c r="F748" s="261" t="str">
        <f t="shared" si="33"/>
        <v>否</v>
      </c>
      <c r="G748" s="144" t="str">
        <f t="shared" si="34"/>
        <v>项</v>
      </c>
    </row>
    <row r="749" ht="36" hidden="1" customHeight="1" spans="1:7">
      <c r="A749" s="397" t="s">
        <v>1384</v>
      </c>
      <c r="B749" s="284" t="s">
        <v>1385</v>
      </c>
      <c r="C749" s="310">
        <f>SUMIFS('[3]02'!$D:$D,'[3]02'!$A:$A,A749)</f>
        <v>0</v>
      </c>
      <c r="D749" s="310">
        <f>SUMIFS('[3]12'!$D:$D,'[3]12'!$A:$A,A749)</f>
        <v>0</v>
      </c>
      <c r="E749" s="311" t="str">
        <f t="shared" si="35"/>
        <v/>
      </c>
      <c r="F749" s="261" t="str">
        <f t="shared" si="33"/>
        <v>否</v>
      </c>
      <c r="G749" s="144" t="str">
        <f t="shared" si="34"/>
        <v>项</v>
      </c>
    </row>
    <row r="750" ht="36" hidden="1" customHeight="1" spans="1:7">
      <c r="A750" s="397" t="s">
        <v>1386</v>
      </c>
      <c r="B750" s="284" t="s">
        <v>1387</v>
      </c>
      <c r="C750" s="310">
        <f>SUMIFS('[3]02'!$D:$D,'[3]02'!$A:$A,A750)</f>
        <v>0</v>
      </c>
      <c r="D750" s="310">
        <f>SUMIFS('[3]12'!$D:$D,'[3]12'!$A:$A,A750)</f>
        <v>0</v>
      </c>
      <c r="E750" s="311" t="str">
        <f t="shared" si="35"/>
        <v/>
      </c>
      <c r="F750" s="261" t="str">
        <f t="shared" si="33"/>
        <v>否</v>
      </c>
      <c r="G750" s="144" t="str">
        <f t="shared" si="34"/>
        <v>项</v>
      </c>
    </row>
    <row r="751" ht="36" hidden="1" customHeight="1" spans="1:7">
      <c r="A751" s="397" t="s">
        <v>1388</v>
      </c>
      <c r="B751" s="284" t="s">
        <v>1389</v>
      </c>
      <c r="C751" s="310">
        <f>SUMIFS('[3]02'!$D:$D,'[3]02'!$A:$A,A751)</f>
        <v>0</v>
      </c>
      <c r="D751" s="310">
        <f>SUMIFS('[3]12'!$D:$D,'[3]12'!$A:$A,A751)</f>
        <v>0</v>
      </c>
      <c r="E751" s="311" t="str">
        <f t="shared" si="35"/>
        <v/>
      </c>
      <c r="F751" s="261" t="str">
        <f t="shared" si="33"/>
        <v>否</v>
      </c>
      <c r="G751" s="144" t="str">
        <f t="shared" si="34"/>
        <v>项</v>
      </c>
    </row>
    <row r="752" ht="36" hidden="1" customHeight="1" spans="1:7">
      <c r="A752" s="397" t="s">
        <v>1390</v>
      </c>
      <c r="B752" s="284" t="s">
        <v>1391</v>
      </c>
      <c r="C752" s="310">
        <f>SUMIFS('[3]02'!$D:$D,'[3]02'!$A:$A,A752)</f>
        <v>0</v>
      </c>
      <c r="D752" s="310">
        <f>SUMIFS('[3]12'!$D:$D,'[3]12'!$A:$A,A752)</f>
        <v>0</v>
      </c>
      <c r="E752" s="311" t="str">
        <f t="shared" si="35"/>
        <v/>
      </c>
      <c r="F752" s="261" t="str">
        <f t="shared" si="33"/>
        <v>否</v>
      </c>
      <c r="G752" s="144" t="str">
        <f t="shared" si="34"/>
        <v>项</v>
      </c>
    </row>
    <row r="753" ht="36" hidden="1" customHeight="1" spans="1:7">
      <c r="A753" s="397" t="s">
        <v>1392</v>
      </c>
      <c r="B753" s="284" t="s">
        <v>1393</v>
      </c>
      <c r="C753" s="310">
        <f>SUMIFS('[3]02'!$D:$D,'[3]02'!$A:$A,A753)</f>
        <v>0</v>
      </c>
      <c r="D753" s="310">
        <f>SUMIFS('[3]12'!$D:$D,'[3]12'!$A:$A,A753)</f>
        <v>0</v>
      </c>
      <c r="E753" s="311" t="str">
        <f t="shared" si="35"/>
        <v/>
      </c>
      <c r="F753" s="261" t="str">
        <f t="shared" si="33"/>
        <v>否</v>
      </c>
      <c r="G753" s="144" t="str">
        <f t="shared" si="34"/>
        <v>项</v>
      </c>
    </row>
    <row r="754" ht="36" hidden="1" customHeight="1" spans="1:7">
      <c r="A754" s="396" t="s">
        <v>1394</v>
      </c>
      <c r="B754" s="280" t="s">
        <v>1395</v>
      </c>
      <c r="C754" s="310">
        <f>SUMIFS('[3]02'!$D:$D,'[3]02'!$A:$A,A754)</f>
        <v>0</v>
      </c>
      <c r="D754" s="310">
        <f>SUMIFS('[3]12'!$D:$D,'[3]12'!$A:$A,A754)</f>
        <v>0</v>
      </c>
      <c r="E754" s="311" t="str">
        <f t="shared" si="35"/>
        <v/>
      </c>
      <c r="F754" s="261" t="str">
        <f t="shared" si="33"/>
        <v>否</v>
      </c>
      <c r="G754" s="144" t="str">
        <f t="shared" si="34"/>
        <v>款</v>
      </c>
    </row>
    <row r="755" ht="36" hidden="1" customHeight="1" spans="1:7">
      <c r="A755" s="397" t="s">
        <v>1396</v>
      </c>
      <c r="B755" s="284" t="s">
        <v>1397</v>
      </c>
      <c r="C755" s="310">
        <f>SUMIFS('[3]02'!$D:$D,'[3]02'!$A:$A,A755)</f>
        <v>0</v>
      </c>
      <c r="D755" s="310">
        <f>SUMIFS('[3]12'!$D:$D,'[3]12'!$A:$A,A755)</f>
        <v>0</v>
      </c>
      <c r="E755" s="311" t="str">
        <f t="shared" si="35"/>
        <v/>
      </c>
      <c r="F755" s="261" t="str">
        <f t="shared" si="33"/>
        <v>否</v>
      </c>
      <c r="G755" s="144" t="str">
        <f t="shared" si="34"/>
        <v>项</v>
      </c>
    </row>
    <row r="756" ht="36" hidden="1" customHeight="1" spans="1:7">
      <c r="A756" s="397" t="s">
        <v>1398</v>
      </c>
      <c r="B756" s="284" t="s">
        <v>1399</v>
      </c>
      <c r="C756" s="310">
        <f>SUMIFS('[3]02'!$D:$D,'[3]02'!$A:$A,A756)</f>
        <v>0</v>
      </c>
      <c r="D756" s="310">
        <f>SUMIFS('[3]12'!$D:$D,'[3]12'!$A:$A,A756)</f>
        <v>0</v>
      </c>
      <c r="E756" s="311" t="str">
        <f t="shared" si="35"/>
        <v/>
      </c>
      <c r="F756" s="261" t="str">
        <f t="shared" si="33"/>
        <v>否</v>
      </c>
      <c r="G756" s="144" t="str">
        <f t="shared" si="34"/>
        <v>项</v>
      </c>
    </row>
    <row r="757" ht="36" hidden="1" customHeight="1" spans="1:7">
      <c r="A757" s="397" t="s">
        <v>1400</v>
      </c>
      <c r="B757" s="284" t="s">
        <v>1401</v>
      </c>
      <c r="C757" s="310">
        <f>SUMIFS('[3]02'!$D:$D,'[3]02'!$A:$A,A757)</f>
        <v>0</v>
      </c>
      <c r="D757" s="310">
        <f>SUMIFS('[3]12'!$D:$D,'[3]12'!$A:$A,A757)</f>
        <v>0</v>
      </c>
      <c r="E757" s="311" t="str">
        <f t="shared" si="35"/>
        <v/>
      </c>
      <c r="F757" s="261" t="str">
        <f t="shared" si="33"/>
        <v>否</v>
      </c>
      <c r="G757" s="144" t="str">
        <f t="shared" si="34"/>
        <v>项</v>
      </c>
    </row>
    <row r="758" ht="36" customHeight="1" spans="1:7">
      <c r="A758" s="396" t="s">
        <v>1402</v>
      </c>
      <c r="B758" s="280" t="s">
        <v>1403</v>
      </c>
      <c r="C758" s="310">
        <f>SUMIFS('[3]02'!$D:$D,'[3]02'!$A:$A,A758)</f>
        <v>0</v>
      </c>
      <c r="D758" s="310">
        <f>SUMIFS('[3]12'!$D:$D,'[3]12'!$A:$A,A758)</f>
        <v>1010</v>
      </c>
      <c r="E758" s="311" t="str">
        <f t="shared" si="35"/>
        <v/>
      </c>
      <c r="F758" s="261" t="str">
        <f t="shared" si="33"/>
        <v>是</v>
      </c>
      <c r="G758" s="144" t="str">
        <f t="shared" si="34"/>
        <v>款</v>
      </c>
    </row>
    <row r="759" ht="36" hidden="1" customHeight="1" spans="1:7">
      <c r="A759" s="397" t="s">
        <v>1404</v>
      </c>
      <c r="B759" s="284" t="s">
        <v>1405</v>
      </c>
      <c r="C759" s="310">
        <f>SUMIFS('[3]02'!$D:$D,'[3]02'!$A:$A,A759)</f>
        <v>0</v>
      </c>
      <c r="D759" s="310">
        <f>SUMIFS('[3]12'!$D:$D,'[3]12'!$A:$A,A759)</f>
        <v>0</v>
      </c>
      <c r="E759" s="311" t="str">
        <f t="shared" si="35"/>
        <v/>
      </c>
      <c r="F759" s="261" t="str">
        <f t="shared" si="33"/>
        <v>否</v>
      </c>
      <c r="G759" s="144" t="str">
        <f t="shared" si="34"/>
        <v>项</v>
      </c>
    </row>
    <row r="760" ht="36" customHeight="1" spans="1:7">
      <c r="A760" s="397" t="s">
        <v>1406</v>
      </c>
      <c r="B760" s="284" t="s">
        <v>1407</v>
      </c>
      <c r="C760" s="313">
        <f>SUMIFS('[3]02'!$D:$D,'[3]02'!$A:$A,A760)</f>
        <v>0</v>
      </c>
      <c r="D760" s="313">
        <f>SUMIFS('[3]12'!$D:$D,'[3]12'!$A:$A,A760)</f>
        <v>1010</v>
      </c>
      <c r="E760" s="314" t="str">
        <f t="shared" si="35"/>
        <v/>
      </c>
      <c r="F760" s="261" t="str">
        <f t="shared" si="33"/>
        <v>是</v>
      </c>
      <c r="G760" s="144" t="str">
        <f t="shared" si="34"/>
        <v>项</v>
      </c>
    </row>
    <row r="761" ht="36" hidden="1" customHeight="1" spans="1:7">
      <c r="A761" s="397" t="s">
        <v>1408</v>
      </c>
      <c r="B761" s="284" t="s">
        <v>1409</v>
      </c>
      <c r="C761" s="310">
        <f>SUMIFS('[3]02'!$D:$D,'[3]02'!$A:$A,A761)</f>
        <v>0</v>
      </c>
      <c r="D761" s="310">
        <f>SUMIFS('[3]12'!$D:$D,'[3]12'!$A:$A,A761)</f>
        <v>0</v>
      </c>
      <c r="E761" s="311" t="str">
        <f t="shared" si="35"/>
        <v/>
      </c>
      <c r="F761" s="261" t="str">
        <f t="shared" si="33"/>
        <v>否</v>
      </c>
      <c r="G761" s="144" t="str">
        <f t="shared" si="34"/>
        <v>项</v>
      </c>
    </row>
    <row r="762" ht="36" hidden="1" customHeight="1" spans="1:7">
      <c r="A762" s="397" t="s">
        <v>1410</v>
      </c>
      <c r="B762" s="284" t="s">
        <v>1411</v>
      </c>
      <c r="C762" s="310">
        <f>SUMIFS('[3]02'!$D:$D,'[3]02'!$A:$A,A762)</f>
        <v>0</v>
      </c>
      <c r="D762" s="310">
        <f>SUMIFS('[3]12'!$D:$D,'[3]12'!$A:$A,A762)</f>
        <v>0</v>
      </c>
      <c r="E762" s="311" t="str">
        <f t="shared" si="35"/>
        <v/>
      </c>
      <c r="F762" s="261" t="str">
        <f t="shared" si="33"/>
        <v>否</v>
      </c>
      <c r="G762" s="144" t="str">
        <f t="shared" si="34"/>
        <v>项</v>
      </c>
    </row>
    <row r="763" ht="36" hidden="1" customHeight="1" spans="1:7">
      <c r="A763" s="397" t="s">
        <v>1412</v>
      </c>
      <c r="B763" s="284" t="s">
        <v>1413</v>
      </c>
      <c r="C763" s="310">
        <f>SUMIFS('[3]02'!$D:$D,'[3]02'!$A:$A,A763)</f>
        <v>0</v>
      </c>
      <c r="D763" s="310">
        <f>SUMIFS('[3]12'!$D:$D,'[3]12'!$A:$A,A763)</f>
        <v>0</v>
      </c>
      <c r="E763" s="311" t="str">
        <f t="shared" si="35"/>
        <v/>
      </c>
      <c r="F763" s="261" t="str">
        <f t="shared" si="33"/>
        <v>否</v>
      </c>
      <c r="G763" s="144" t="str">
        <f t="shared" si="34"/>
        <v>项</v>
      </c>
    </row>
    <row r="764" ht="36" hidden="1" customHeight="1" spans="1:7">
      <c r="A764" s="397" t="s">
        <v>1414</v>
      </c>
      <c r="B764" s="284" t="s">
        <v>1415</v>
      </c>
      <c r="C764" s="310">
        <f>SUMIFS('[3]02'!$D:$D,'[3]02'!$A:$A,A764)</f>
        <v>0</v>
      </c>
      <c r="D764" s="310">
        <f>SUMIFS('[3]12'!$D:$D,'[3]12'!$A:$A,A764)</f>
        <v>0</v>
      </c>
      <c r="E764" s="311" t="str">
        <f t="shared" si="35"/>
        <v/>
      </c>
      <c r="F764" s="261" t="str">
        <f t="shared" si="33"/>
        <v>否</v>
      </c>
      <c r="G764" s="144" t="str">
        <f t="shared" si="34"/>
        <v>项</v>
      </c>
    </row>
    <row r="765" ht="36" hidden="1" customHeight="1" spans="1:7">
      <c r="A765" s="403" t="s">
        <v>1416</v>
      </c>
      <c r="B765" s="284" t="s">
        <v>1417</v>
      </c>
      <c r="C765" s="310">
        <f>SUMIFS('[3]02'!$D:$D,'[3]02'!$A:$A,A765)</f>
        <v>0</v>
      </c>
      <c r="D765" s="310">
        <f>SUMIFS('[3]12'!$D:$D,'[3]12'!$A:$A,A765)</f>
        <v>0</v>
      </c>
      <c r="E765" s="311" t="str">
        <f t="shared" si="35"/>
        <v/>
      </c>
      <c r="F765" s="261" t="str">
        <f t="shared" si="33"/>
        <v>否</v>
      </c>
      <c r="G765" s="144" t="str">
        <f t="shared" si="34"/>
        <v>项</v>
      </c>
    </row>
    <row r="766" ht="36" hidden="1" customHeight="1" spans="1:7">
      <c r="A766" s="397" t="s">
        <v>1418</v>
      </c>
      <c r="B766" s="284" t="s">
        <v>1419</v>
      </c>
      <c r="C766" s="310">
        <f>SUMIFS('[3]02'!$D:$D,'[3]02'!$A:$A,A766)</f>
        <v>0</v>
      </c>
      <c r="D766" s="310">
        <f>SUMIFS('[3]12'!$D:$D,'[3]12'!$A:$A,A766)</f>
        <v>0</v>
      </c>
      <c r="E766" s="311" t="str">
        <f t="shared" si="35"/>
        <v/>
      </c>
      <c r="F766" s="261" t="str">
        <f t="shared" si="33"/>
        <v>否</v>
      </c>
      <c r="G766" s="144" t="str">
        <f t="shared" si="34"/>
        <v>项</v>
      </c>
    </row>
    <row r="767" ht="36" customHeight="1" spans="1:7">
      <c r="A767" s="396" t="s">
        <v>1420</v>
      </c>
      <c r="B767" s="280" t="s">
        <v>1421</v>
      </c>
      <c r="C767" s="310">
        <f>SUMIFS('[3]02'!$D:$D,'[3]02'!$A:$A,A767)</f>
        <v>0</v>
      </c>
      <c r="D767" s="310">
        <f>SUMIFS('[3]12'!$D:$D,'[3]12'!$A:$A,A767)</f>
        <v>90</v>
      </c>
      <c r="E767" s="311" t="str">
        <f t="shared" si="35"/>
        <v/>
      </c>
      <c r="F767" s="261" t="str">
        <f t="shared" si="33"/>
        <v>是</v>
      </c>
      <c r="G767" s="144" t="str">
        <f t="shared" si="34"/>
        <v>款</v>
      </c>
    </row>
    <row r="768" ht="36" hidden="1" customHeight="1" spans="1:7">
      <c r="A768" s="397" t="s">
        <v>1422</v>
      </c>
      <c r="B768" s="284" t="s">
        <v>1423</v>
      </c>
      <c r="C768" s="310">
        <f>SUMIFS('[3]02'!$D:$D,'[3]02'!$A:$A,A768)</f>
        <v>0</v>
      </c>
      <c r="D768" s="310">
        <f>SUMIFS('[3]12'!$D:$D,'[3]12'!$A:$A,A768)</f>
        <v>0</v>
      </c>
      <c r="E768" s="311" t="str">
        <f t="shared" si="35"/>
        <v/>
      </c>
      <c r="F768" s="261" t="str">
        <f t="shared" si="33"/>
        <v>否</v>
      </c>
      <c r="G768" s="144" t="str">
        <f t="shared" si="34"/>
        <v>项</v>
      </c>
    </row>
    <row r="769" ht="36" customHeight="1" spans="1:7">
      <c r="A769" s="397" t="s">
        <v>1424</v>
      </c>
      <c r="B769" s="284" t="s">
        <v>1425</v>
      </c>
      <c r="C769" s="313">
        <f>SUMIFS('[3]02'!$D:$D,'[3]02'!$A:$A,A769)</f>
        <v>0</v>
      </c>
      <c r="D769" s="313">
        <f>SUMIFS('[3]12'!$D:$D,'[3]12'!$A:$A,A769)</f>
        <v>90</v>
      </c>
      <c r="E769" s="314" t="str">
        <f t="shared" si="35"/>
        <v/>
      </c>
      <c r="F769" s="261" t="str">
        <f t="shared" si="33"/>
        <v>是</v>
      </c>
      <c r="G769" s="144" t="str">
        <f t="shared" si="34"/>
        <v>项</v>
      </c>
    </row>
    <row r="770" ht="36" hidden="1" customHeight="1" spans="1:7">
      <c r="A770" s="397" t="s">
        <v>1426</v>
      </c>
      <c r="B770" s="284" t="s">
        <v>1427</v>
      </c>
      <c r="C770" s="310">
        <f>SUMIFS('[3]02'!$D:$D,'[3]02'!$A:$A,A770)</f>
        <v>0</v>
      </c>
      <c r="D770" s="310">
        <f>SUMIFS('[3]12'!$D:$D,'[3]12'!$A:$A,A770)</f>
        <v>0</v>
      </c>
      <c r="E770" s="311" t="str">
        <f t="shared" si="35"/>
        <v/>
      </c>
      <c r="F770" s="261" t="str">
        <f t="shared" si="33"/>
        <v>否</v>
      </c>
      <c r="G770" s="144" t="str">
        <f t="shared" si="34"/>
        <v>项</v>
      </c>
    </row>
    <row r="771" ht="36" hidden="1" customHeight="1" spans="1:7">
      <c r="A771" s="397" t="s">
        <v>1428</v>
      </c>
      <c r="B771" s="284" t="s">
        <v>1429</v>
      </c>
      <c r="C771" s="310">
        <f>SUMIFS('[3]02'!$D:$D,'[3]02'!$A:$A,A771)</f>
        <v>0</v>
      </c>
      <c r="D771" s="310">
        <f>SUMIFS('[3]12'!$D:$D,'[3]12'!$A:$A,A771)</f>
        <v>0</v>
      </c>
      <c r="E771" s="311" t="str">
        <f t="shared" si="35"/>
        <v/>
      </c>
      <c r="F771" s="261" t="str">
        <f t="shared" si="33"/>
        <v>否</v>
      </c>
      <c r="G771" s="144" t="str">
        <f t="shared" si="34"/>
        <v>项</v>
      </c>
    </row>
    <row r="772" ht="36" hidden="1" customHeight="1" spans="1:7">
      <c r="A772" s="396" t="s">
        <v>1430</v>
      </c>
      <c r="B772" s="280" t="s">
        <v>1431</v>
      </c>
      <c r="C772" s="310">
        <f>SUMIFS('[3]02'!$D:$D,'[3]02'!$A:$A,A772)</f>
        <v>0</v>
      </c>
      <c r="D772" s="310">
        <f>SUMIFS('[3]12'!$D:$D,'[3]12'!$A:$A,A772)</f>
        <v>0</v>
      </c>
      <c r="E772" s="311" t="str">
        <f t="shared" si="35"/>
        <v/>
      </c>
      <c r="F772" s="261" t="str">
        <f t="shared" ref="F772:F835" si="36">IF(LEN(A772)=3,"是",IF(B772&lt;&gt;"",IF(SUM(C772:D772)&lt;&gt;0,"是","否"),"是"))</f>
        <v>否</v>
      </c>
      <c r="G772" s="144" t="str">
        <f t="shared" ref="G772:G835" si="37">IF(LEN(A772)=3,"类",IF(LEN(A772)=5,"款","项"))</f>
        <v>款</v>
      </c>
    </row>
    <row r="773" ht="36" hidden="1" customHeight="1" spans="1:7">
      <c r="A773" s="397" t="s">
        <v>1432</v>
      </c>
      <c r="B773" s="284" t="s">
        <v>1433</v>
      </c>
      <c r="C773" s="310">
        <f>SUMIFS('[3]02'!$D:$D,'[3]02'!$A:$A,A773)</f>
        <v>0</v>
      </c>
      <c r="D773" s="310">
        <f>SUMIFS('[3]12'!$D:$D,'[3]12'!$A:$A,A773)</f>
        <v>0</v>
      </c>
      <c r="E773" s="311" t="str">
        <f t="shared" ref="E773:E836" si="38">IF(C773&gt;0,D773/C773-1,IF(C773&lt;0,-(D773/C773-1),""))</f>
        <v/>
      </c>
      <c r="F773" s="261" t="str">
        <f t="shared" si="36"/>
        <v>否</v>
      </c>
      <c r="G773" s="144" t="str">
        <f t="shared" si="37"/>
        <v>项</v>
      </c>
    </row>
    <row r="774" ht="36" hidden="1" customHeight="1" spans="1:7">
      <c r="A774" s="397" t="s">
        <v>1434</v>
      </c>
      <c r="B774" s="284" t="s">
        <v>1435</v>
      </c>
      <c r="C774" s="310">
        <f>SUMIFS('[3]02'!$D:$D,'[3]02'!$A:$A,A774)</f>
        <v>0</v>
      </c>
      <c r="D774" s="310">
        <f>SUMIFS('[3]12'!$D:$D,'[3]12'!$A:$A,A774)</f>
        <v>0</v>
      </c>
      <c r="E774" s="311" t="str">
        <f t="shared" si="38"/>
        <v/>
      </c>
      <c r="F774" s="261" t="str">
        <f t="shared" si="36"/>
        <v>否</v>
      </c>
      <c r="G774" s="144" t="str">
        <f t="shared" si="37"/>
        <v>项</v>
      </c>
    </row>
    <row r="775" ht="36" hidden="1" customHeight="1" spans="1:7">
      <c r="A775" s="397" t="s">
        <v>1436</v>
      </c>
      <c r="B775" s="284" t="s">
        <v>1437</v>
      </c>
      <c r="C775" s="310">
        <f>SUMIFS('[3]02'!$D:$D,'[3]02'!$A:$A,A775)</f>
        <v>0</v>
      </c>
      <c r="D775" s="310">
        <f>SUMIFS('[3]12'!$D:$D,'[3]12'!$A:$A,A775)</f>
        <v>0</v>
      </c>
      <c r="E775" s="311" t="str">
        <f t="shared" si="38"/>
        <v/>
      </c>
      <c r="F775" s="261" t="str">
        <f t="shared" si="36"/>
        <v>否</v>
      </c>
      <c r="G775" s="144" t="str">
        <f t="shared" si="37"/>
        <v>项</v>
      </c>
    </row>
    <row r="776" ht="36" hidden="1" customHeight="1" spans="1:7">
      <c r="A776" s="397" t="s">
        <v>1438</v>
      </c>
      <c r="B776" s="284" t="s">
        <v>1439</v>
      </c>
      <c r="C776" s="310">
        <f>SUMIFS('[3]02'!$D:$D,'[3]02'!$A:$A,A776)</f>
        <v>0</v>
      </c>
      <c r="D776" s="310">
        <f>SUMIFS('[3]12'!$D:$D,'[3]12'!$A:$A,A776)</f>
        <v>0</v>
      </c>
      <c r="E776" s="311" t="str">
        <f t="shared" si="38"/>
        <v/>
      </c>
      <c r="F776" s="261" t="str">
        <f t="shared" si="36"/>
        <v>否</v>
      </c>
      <c r="G776" s="144" t="str">
        <f t="shared" si="37"/>
        <v>项</v>
      </c>
    </row>
    <row r="777" ht="36" hidden="1" customHeight="1" spans="1:7">
      <c r="A777" s="397" t="s">
        <v>1440</v>
      </c>
      <c r="B777" s="284" t="s">
        <v>1441</v>
      </c>
      <c r="C777" s="310">
        <f>SUMIFS('[3]02'!$D:$D,'[3]02'!$A:$A,A777)</f>
        <v>0</v>
      </c>
      <c r="D777" s="310">
        <f>SUMIFS('[3]12'!$D:$D,'[3]12'!$A:$A,A777)</f>
        <v>0</v>
      </c>
      <c r="E777" s="311" t="str">
        <f t="shared" si="38"/>
        <v/>
      </c>
      <c r="F777" s="261" t="str">
        <f t="shared" si="36"/>
        <v>否</v>
      </c>
      <c r="G777" s="144" t="str">
        <f t="shared" si="37"/>
        <v>项</v>
      </c>
    </row>
    <row r="778" ht="36" hidden="1" customHeight="1" spans="1:7">
      <c r="A778" s="397" t="s">
        <v>1442</v>
      </c>
      <c r="B778" s="284" t="s">
        <v>1443</v>
      </c>
      <c r="C778" s="310">
        <f>SUMIFS('[3]02'!$D:$D,'[3]02'!$A:$A,A778)</f>
        <v>0</v>
      </c>
      <c r="D778" s="310">
        <f>SUMIFS('[3]12'!$D:$D,'[3]12'!$A:$A,A778)</f>
        <v>0</v>
      </c>
      <c r="E778" s="311" t="str">
        <f t="shared" si="38"/>
        <v/>
      </c>
      <c r="F778" s="261" t="str">
        <f t="shared" si="36"/>
        <v>否</v>
      </c>
      <c r="G778" s="144" t="str">
        <f t="shared" si="37"/>
        <v>项</v>
      </c>
    </row>
    <row r="779" ht="36" customHeight="1" spans="1:7">
      <c r="A779" s="396" t="s">
        <v>1444</v>
      </c>
      <c r="B779" s="280" t="s">
        <v>1445</v>
      </c>
      <c r="C779" s="310">
        <f>SUMIFS('[3]02'!$D:$D,'[3]02'!$A:$A,A779)</f>
        <v>0</v>
      </c>
      <c r="D779" s="310">
        <f>SUMIFS('[3]12'!$D:$D,'[3]12'!$A:$A,A779)</f>
        <v>5</v>
      </c>
      <c r="E779" s="311" t="str">
        <f t="shared" si="38"/>
        <v/>
      </c>
      <c r="F779" s="261" t="str">
        <f t="shared" si="36"/>
        <v>是</v>
      </c>
      <c r="G779" s="144" t="str">
        <f t="shared" si="37"/>
        <v>款</v>
      </c>
    </row>
    <row r="780" ht="36" customHeight="1" spans="1:7">
      <c r="A780" s="397" t="s">
        <v>1446</v>
      </c>
      <c r="B780" s="284" t="s">
        <v>1447</v>
      </c>
      <c r="C780" s="313">
        <f>SUMIFS('[3]02'!$D:$D,'[3]02'!$A:$A,A780)</f>
        <v>0</v>
      </c>
      <c r="D780" s="313">
        <f>SUMIFS('[3]12'!$D:$D,'[3]12'!$A:$A,A780)</f>
        <v>5</v>
      </c>
      <c r="E780" s="314" t="str">
        <f t="shared" si="38"/>
        <v/>
      </c>
      <c r="F780" s="261" t="str">
        <f t="shared" si="36"/>
        <v>是</v>
      </c>
      <c r="G780" s="144" t="str">
        <f t="shared" si="37"/>
        <v>项</v>
      </c>
    </row>
    <row r="781" ht="36" hidden="1" customHeight="1" spans="1:7">
      <c r="A781" s="397" t="s">
        <v>1448</v>
      </c>
      <c r="B781" s="284" t="s">
        <v>1449</v>
      </c>
      <c r="C781" s="310">
        <f>SUMIFS('[3]02'!$D:$D,'[3]02'!$A:$A,A781)</f>
        <v>0</v>
      </c>
      <c r="D781" s="310">
        <f>SUMIFS('[3]12'!$D:$D,'[3]12'!$A:$A,A781)</f>
        <v>0</v>
      </c>
      <c r="E781" s="311" t="str">
        <f t="shared" si="38"/>
        <v/>
      </c>
      <c r="F781" s="261" t="str">
        <f t="shared" si="36"/>
        <v>否</v>
      </c>
      <c r="G781" s="144" t="str">
        <f t="shared" si="37"/>
        <v>项</v>
      </c>
    </row>
    <row r="782" ht="36" hidden="1" customHeight="1" spans="1:7">
      <c r="A782" s="397" t="s">
        <v>1450</v>
      </c>
      <c r="B782" s="284" t="s">
        <v>1451</v>
      </c>
      <c r="C782" s="310">
        <f>SUMIFS('[3]02'!$D:$D,'[3]02'!$A:$A,A782)</f>
        <v>0</v>
      </c>
      <c r="D782" s="310">
        <f>SUMIFS('[3]12'!$D:$D,'[3]12'!$A:$A,A782)</f>
        <v>0</v>
      </c>
      <c r="E782" s="311" t="str">
        <f t="shared" si="38"/>
        <v/>
      </c>
      <c r="F782" s="261" t="str">
        <f t="shared" si="36"/>
        <v>否</v>
      </c>
      <c r="G782" s="144" t="str">
        <f t="shared" si="37"/>
        <v>项</v>
      </c>
    </row>
    <row r="783" ht="36" hidden="1" customHeight="1" spans="1:7">
      <c r="A783" s="397" t="s">
        <v>1452</v>
      </c>
      <c r="B783" s="284" t="s">
        <v>1453</v>
      </c>
      <c r="C783" s="310">
        <f>SUMIFS('[3]02'!$D:$D,'[3]02'!$A:$A,A783)</f>
        <v>0</v>
      </c>
      <c r="D783" s="310">
        <f>SUMIFS('[3]12'!$D:$D,'[3]12'!$A:$A,A783)</f>
        <v>0</v>
      </c>
      <c r="E783" s="311" t="str">
        <f t="shared" si="38"/>
        <v/>
      </c>
      <c r="F783" s="261" t="str">
        <f t="shared" si="36"/>
        <v>否</v>
      </c>
      <c r="G783" s="144" t="str">
        <f t="shared" si="37"/>
        <v>项</v>
      </c>
    </row>
    <row r="784" ht="36" hidden="1" customHeight="1" spans="1:7">
      <c r="A784" s="397" t="s">
        <v>1454</v>
      </c>
      <c r="B784" s="284" t="s">
        <v>1455</v>
      </c>
      <c r="C784" s="310">
        <f>SUMIFS('[3]02'!$D:$D,'[3]02'!$A:$A,A784)</f>
        <v>0</v>
      </c>
      <c r="D784" s="310">
        <f>SUMIFS('[3]12'!$D:$D,'[3]12'!$A:$A,A784)</f>
        <v>0</v>
      </c>
      <c r="E784" s="311" t="str">
        <f t="shared" si="38"/>
        <v/>
      </c>
      <c r="F784" s="261" t="str">
        <f t="shared" si="36"/>
        <v>否</v>
      </c>
      <c r="G784" s="144" t="str">
        <f t="shared" si="37"/>
        <v>项</v>
      </c>
    </row>
    <row r="785" ht="36" hidden="1" customHeight="1" spans="1:7">
      <c r="A785" s="396" t="s">
        <v>1456</v>
      </c>
      <c r="B785" s="280" t="s">
        <v>1457</v>
      </c>
      <c r="C785" s="310">
        <f>SUMIFS('[3]02'!$D:$D,'[3]02'!$A:$A,A785)</f>
        <v>0</v>
      </c>
      <c r="D785" s="310">
        <f>SUMIFS('[3]12'!$D:$D,'[3]12'!$A:$A,A785)</f>
        <v>0</v>
      </c>
      <c r="E785" s="311" t="str">
        <f t="shared" si="38"/>
        <v/>
      </c>
      <c r="F785" s="261" t="str">
        <f t="shared" si="36"/>
        <v>否</v>
      </c>
      <c r="G785" s="144" t="str">
        <f t="shared" si="37"/>
        <v>款</v>
      </c>
    </row>
    <row r="786" ht="36" hidden="1" customHeight="1" spans="1:7">
      <c r="A786" s="397" t="s">
        <v>1458</v>
      </c>
      <c r="B786" s="284" t="s">
        <v>1459</v>
      </c>
      <c r="C786" s="310">
        <f>SUMIFS('[3]02'!$D:$D,'[3]02'!$A:$A,A786)</f>
        <v>0</v>
      </c>
      <c r="D786" s="310">
        <f>SUMIFS('[3]12'!$D:$D,'[3]12'!$A:$A,A786)</f>
        <v>0</v>
      </c>
      <c r="E786" s="311" t="str">
        <f t="shared" si="38"/>
        <v/>
      </c>
      <c r="F786" s="261" t="str">
        <f t="shared" si="36"/>
        <v>否</v>
      </c>
      <c r="G786" s="144" t="str">
        <f t="shared" si="37"/>
        <v>项</v>
      </c>
    </row>
    <row r="787" ht="36" hidden="1" customHeight="1" spans="1:7">
      <c r="A787" s="397" t="s">
        <v>1460</v>
      </c>
      <c r="B787" s="284" t="s">
        <v>1461</v>
      </c>
      <c r="C787" s="310">
        <f>SUMIFS('[3]02'!$D:$D,'[3]02'!$A:$A,A787)</f>
        <v>0</v>
      </c>
      <c r="D787" s="310">
        <f>SUMIFS('[3]12'!$D:$D,'[3]12'!$A:$A,A787)</f>
        <v>0</v>
      </c>
      <c r="E787" s="311" t="str">
        <f t="shared" si="38"/>
        <v/>
      </c>
      <c r="F787" s="261" t="str">
        <f t="shared" si="36"/>
        <v>否</v>
      </c>
      <c r="G787" s="144" t="str">
        <f t="shared" si="37"/>
        <v>项</v>
      </c>
    </row>
    <row r="788" ht="36" hidden="1" customHeight="1" spans="1:7">
      <c r="A788" s="396" t="s">
        <v>1462</v>
      </c>
      <c r="B788" s="280" t="s">
        <v>1463</v>
      </c>
      <c r="C788" s="310">
        <f>SUMIFS('[3]02'!$D:$D,'[3]02'!$A:$A,A788)</f>
        <v>0</v>
      </c>
      <c r="D788" s="310">
        <f>SUMIFS('[3]12'!$D:$D,'[3]12'!$A:$A,A788)</f>
        <v>0</v>
      </c>
      <c r="E788" s="311" t="str">
        <f t="shared" si="38"/>
        <v/>
      </c>
      <c r="F788" s="261" t="str">
        <f t="shared" si="36"/>
        <v>否</v>
      </c>
      <c r="G788" s="144" t="str">
        <f t="shared" si="37"/>
        <v>款</v>
      </c>
    </row>
    <row r="789" ht="36" hidden="1" customHeight="1" spans="1:7">
      <c r="A789" s="397" t="s">
        <v>1464</v>
      </c>
      <c r="B789" s="284" t="s">
        <v>1465</v>
      </c>
      <c r="C789" s="310">
        <f>SUMIFS('[3]02'!$D:$D,'[3]02'!$A:$A,A789)</f>
        <v>0</v>
      </c>
      <c r="D789" s="310">
        <f>SUMIFS('[3]12'!$D:$D,'[3]12'!$A:$A,A789)</f>
        <v>0</v>
      </c>
      <c r="E789" s="311" t="str">
        <f t="shared" si="38"/>
        <v/>
      </c>
      <c r="F789" s="261" t="str">
        <f t="shared" si="36"/>
        <v>否</v>
      </c>
      <c r="G789" s="144" t="str">
        <f t="shared" si="37"/>
        <v>项</v>
      </c>
    </row>
    <row r="790" ht="36" hidden="1" customHeight="1" spans="1:7">
      <c r="A790" s="397" t="s">
        <v>1466</v>
      </c>
      <c r="B790" s="284" t="s">
        <v>1467</v>
      </c>
      <c r="C790" s="310">
        <f>SUMIFS('[3]02'!$D:$D,'[3]02'!$A:$A,A790)</f>
        <v>0</v>
      </c>
      <c r="D790" s="310">
        <f>SUMIFS('[3]12'!$D:$D,'[3]12'!$A:$A,A790)</f>
        <v>0</v>
      </c>
      <c r="E790" s="311" t="str">
        <f t="shared" si="38"/>
        <v/>
      </c>
      <c r="F790" s="261" t="str">
        <f t="shared" si="36"/>
        <v>否</v>
      </c>
      <c r="G790" s="144" t="str">
        <f t="shared" si="37"/>
        <v>项</v>
      </c>
    </row>
    <row r="791" ht="36" hidden="1" customHeight="1" spans="1:7">
      <c r="A791" s="396" t="s">
        <v>1468</v>
      </c>
      <c r="B791" s="280" t="s">
        <v>1469</v>
      </c>
      <c r="C791" s="310">
        <f>SUMIFS('[3]02'!$D:$D,'[3]02'!$A:$A,A791)</f>
        <v>0</v>
      </c>
      <c r="D791" s="310">
        <f>SUMIFS('[3]12'!$D:$D,'[3]12'!$A:$A,A791)</f>
        <v>0</v>
      </c>
      <c r="E791" s="311" t="str">
        <f t="shared" si="38"/>
        <v/>
      </c>
      <c r="F791" s="261" t="str">
        <f t="shared" si="36"/>
        <v>否</v>
      </c>
      <c r="G791" s="144" t="str">
        <f t="shared" si="37"/>
        <v>款</v>
      </c>
    </row>
    <row r="792" ht="36" hidden="1" customHeight="1" spans="1:7">
      <c r="A792" s="397">
        <v>2110901</v>
      </c>
      <c r="B792" s="407" t="s">
        <v>1470</v>
      </c>
      <c r="C792" s="310">
        <f>SUMIFS('[3]02'!$D:$D,'[3]02'!$A:$A,A792)</f>
        <v>0</v>
      </c>
      <c r="D792" s="310">
        <f>SUMIFS('[3]12'!$D:$D,'[3]12'!$A:$A,A792)</f>
        <v>0</v>
      </c>
      <c r="E792" s="311" t="str">
        <f t="shared" si="38"/>
        <v/>
      </c>
      <c r="F792" s="261" t="str">
        <f t="shared" si="36"/>
        <v>否</v>
      </c>
      <c r="G792" s="144" t="str">
        <f t="shared" si="37"/>
        <v>项</v>
      </c>
    </row>
    <row r="793" ht="36" hidden="1" customHeight="1" spans="1:7">
      <c r="A793" s="396" t="s">
        <v>1471</v>
      </c>
      <c r="B793" s="280" t="s">
        <v>1472</v>
      </c>
      <c r="C793" s="310">
        <f>SUMIFS('[3]02'!$D:$D,'[3]02'!$A:$A,A793)</f>
        <v>0</v>
      </c>
      <c r="D793" s="310">
        <f>SUMIFS('[3]12'!$D:$D,'[3]12'!$A:$A,A793)</f>
        <v>0</v>
      </c>
      <c r="E793" s="311" t="str">
        <f t="shared" si="38"/>
        <v/>
      </c>
      <c r="F793" s="261" t="str">
        <f t="shared" si="36"/>
        <v>否</v>
      </c>
      <c r="G793" s="144" t="str">
        <f t="shared" si="37"/>
        <v>款</v>
      </c>
    </row>
    <row r="794" ht="36" hidden="1" customHeight="1" spans="1:7">
      <c r="A794" s="397">
        <v>2111001</v>
      </c>
      <c r="B794" s="407" t="s">
        <v>1473</v>
      </c>
      <c r="C794" s="310">
        <f>SUMIFS('[3]02'!$D:$D,'[3]02'!$A:$A,A794)</f>
        <v>0</v>
      </c>
      <c r="D794" s="310">
        <f>SUMIFS('[3]12'!$D:$D,'[3]12'!$A:$A,A794)</f>
        <v>0</v>
      </c>
      <c r="E794" s="311" t="str">
        <f t="shared" si="38"/>
        <v/>
      </c>
      <c r="F794" s="261" t="str">
        <f t="shared" si="36"/>
        <v>否</v>
      </c>
      <c r="G794" s="144" t="str">
        <f t="shared" si="37"/>
        <v>项</v>
      </c>
    </row>
    <row r="795" ht="36" hidden="1" customHeight="1" spans="1:7">
      <c r="A795" s="396" t="s">
        <v>1474</v>
      </c>
      <c r="B795" s="280" t="s">
        <v>1475</v>
      </c>
      <c r="C795" s="310">
        <f>SUMIFS('[3]02'!$D:$D,'[3]02'!$A:$A,A795)</f>
        <v>0</v>
      </c>
      <c r="D795" s="310">
        <f>SUMIFS('[3]12'!$D:$D,'[3]12'!$A:$A,A795)</f>
        <v>0</v>
      </c>
      <c r="E795" s="311" t="str">
        <f t="shared" si="38"/>
        <v/>
      </c>
      <c r="F795" s="261" t="str">
        <f t="shared" si="36"/>
        <v>否</v>
      </c>
      <c r="G795" s="144" t="str">
        <f t="shared" si="37"/>
        <v>款</v>
      </c>
    </row>
    <row r="796" ht="36" hidden="1" customHeight="1" spans="1:7">
      <c r="A796" s="397" t="s">
        <v>1476</v>
      </c>
      <c r="B796" s="284" t="s">
        <v>1477</v>
      </c>
      <c r="C796" s="310">
        <f>SUMIFS('[3]02'!$D:$D,'[3]02'!$A:$A,A796)</f>
        <v>0</v>
      </c>
      <c r="D796" s="310">
        <f>SUMIFS('[3]12'!$D:$D,'[3]12'!$A:$A,A796)</f>
        <v>0</v>
      </c>
      <c r="E796" s="311" t="str">
        <f t="shared" si="38"/>
        <v/>
      </c>
      <c r="F796" s="261" t="str">
        <f t="shared" si="36"/>
        <v>否</v>
      </c>
      <c r="G796" s="144" t="str">
        <f t="shared" si="37"/>
        <v>项</v>
      </c>
    </row>
    <row r="797" ht="36" hidden="1" customHeight="1" spans="1:7">
      <c r="A797" s="397" t="s">
        <v>1478</v>
      </c>
      <c r="B797" s="284" t="s">
        <v>1479</v>
      </c>
      <c r="C797" s="310">
        <f>SUMIFS('[3]02'!$D:$D,'[3]02'!$A:$A,A797)</f>
        <v>0</v>
      </c>
      <c r="D797" s="310">
        <f>SUMIFS('[3]12'!$D:$D,'[3]12'!$A:$A,A797)</f>
        <v>0</v>
      </c>
      <c r="E797" s="311" t="str">
        <f t="shared" si="38"/>
        <v/>
      </c>
      <c r="F797" s="261" t="str">
        <f t="shared" si="36"/>
        <v>否</v>
      </c>
      <c r="G797" s="144" t="str">
        <f t="shared" si="37"/>
        <v>项</v>
      </c>
    </row>
    <row r="798" ht="36" hidden="1" customHeight="1" spans="1:7">
      <c r="A798" s="397" t="s">
        <v>1480</v>
      </c>
      <c r="B798" s="284" t="s">
        <v>1481</v>
      </c>
      <c r="C798" s="310">
        <f>SUMIFS('[3]02'!$D:$D,'[3]02'!$A:$A,A798)</f>
        <v>0</v>
      </c>
      <c r="D798" s="310">
        <f>SUMIFS('[3]12'!$D:$D,'[3]12'!$A:$A,A798)</f>
        <v>0</v>
      </c>
      <c r="E798" s="311" t="str">
        <f t="shared" si="38"/>
        <v/>
      </c>
      <c r="F798" s="261" t="str">
        <f t="shared" si="36"/>
        <v>否</v>
      </c>
      <c r="G798" s="144" t="str">
        <f t="shared" si="37"/>
        <v>项</v>
      </c>
    </row>
    <row r="799" ht="36" hidden="1" customHeight="1" spans="1:7">
      <c r="A799" s="397" t="s">
        <v>1482</v>
      </c>
      <c r="B799" s="284" t="s">
        <v>1483</v>
      </c>
      <c r="C799" s="310">
        <f>SUMIFS('[3]02'!$D:$D,'[3]02'!$A:$A,A799)</f>
        <v>0</v>
      </c>
      <c r="D799" s="310">
        <f>SUMIFS('[3]12'!$D:$D,'[3]12'!$A:$A,A799)</f>
        <v>0</v>
      </c>
      <c r="E799" s="311" t="str">
        <f t="shared" si="38"/>
        <v/>
      </c>
      <c r="F799" s="261" t="str">
        <f t="shared" si="36"/>
        <v>否</v>
      </c>
      <c r="G799" s="144" t="str">
        <f t="shared" si="37"/>
        <v>项</v>
      </c>
    </row>
    <row r="800" ht="36" hidden="1" customHeight="1" spans="1:7">
      <c r="A800" s="397" t="s">
        <v>1484</v>
      </c>
      <c r="B800" s="284" t="s">
        <v>1485</v>
      </c>
      <c r="C800" s="310">
        <f>SUMIFS('[3]02'!$D:$D,'[3]02'!$A:$A,A800)</f>
        <v>0</v>
      </c>
      <c r="D800" s="310">
        <f>SUMIFS('[3]12'!$D:$D,'[3]12'!$A:$A,A800)</f>
        <v>0</v>
      </c>
      <c r="E800" s="311" t="str">
        <f t="shared" si="38"/>
        <v/>
      </c>
      <c r="F800" s="261" t="str">
        <f t="shared" si="36"/>
        <v>否</v>
      </c>
      <c r="G800" s="144" t="str">
        <f t="shared" si="37"/>
        <v>项</v>
      </c>
    </row>
    <row r="801" ht="36" hidden="1" customHeight="1" spans="1:7">
      <c r="A801" s="396" t="s">
        <v>1486</v>
      </c>
      <c r="B801" s="280" t="s">
        <v>1487</v>
      </c>
      <c r="C801" s="310">
        <f>SUMIFS('[3]02'!$D:$D,'[3]02'!$A:$A,A801)</f>
        <v>0</v>
      </c>
      <c r="D801" s="310">
        <f>SUMIFS('[3]12'!$D:$D,'[3]12'!$A:$A,A801)</f>
        <v>0</v>
      </c>
      <c r="E801" s="311" t="str">
        <f t="shared" si="38"/>
        <v/>
      </c>
      <c r="F801" s="261" t="str">
        <f t="shared" si="36"/>
        <v>否</v>
      </c>
      <c r="G801" s="144" t="str">
        <f t="shared" si="37"/>
        <v>款</v>
      </c>
    </row>
    <row r="802" ht="36" hidden="1" customHeight="1" spans="1:7">
      <c r="A802" s="403" t="s">
        <v>1488</v>
      </c>
      <c r="B802" s="284" t="s">
        <v>1489</v>
      </c>
      <c r="C802" s="310">
        <f>SUMIFS('[3]02'!$D:$D,'[3]02'!$A:$A,A802)</f>
        <v>0</v>
      </c>
      <c r="D802" s="310">
        <f>SUMIFS('[3]12'!$D:$D,'[3]12'!$A:$A,A802)</f>
        <v>0</v>
      </c>
      <c r="E802" s="311" t="str">
        <f t="shared" si="38"/>
        <v/>
      </c>
      <c r="F802" s="261" t="str">
        <f t="shared" si="36"/>
        <v>否</v>
      </c>
      <c r="G802" s="144" t="str">
        <f t="shared" si="37"/>
        <v>项</v>
      </c>
    </row>
    <row r="803" ht="36" hidden="1" customHeight="1" spans="1:7">
      <c r="A803" s="396" t="s">
        <v>1490</v>
      </c>
      <c r="B803" s="280" t="s">
        <v>1491</v>
      </c>
      <c r="C803" s="310">
        <f>SUMIFS('[3]02'!$D:$D,'[3]02'!$A:$A,A803)</f>
        <v>0</v>
      </c>
      <c r="D803" s="310">
        <f>SUMIFS('[3]12'!$D:$D,'[3]12'!$A:$A,A803)</f>
        <v>0</v>
      </c>
      <c r="E803" s="311" t="str">
        <f t="shared" si="38"/>
        <v/>
      </c>
      <c r="F803" s="261" t="str">
        <f t="shared" si="36"/>
        <v>否</v>
      </c>
      <c r="G803" s="144" t="str">
        <f t="shared" si="37"/>
        <v>款</v>
      </c>
    </row>
    <row r="804" ht="36" hidden="1" customHeight="1" spans="1:7">
      <c r="A804" s="403" t="s">
        <v>1492</v>
      </c>
      <c r="B804" s="284" t="s">
        <v>1493</v>
      </c>
      <c r="C804" s="310">
        <f>SUMIFS('[3]02'!$D:$D,'[3]02'!$A:$A,A804)</f>
        <v>0</v>
      </c>
      <c r="D804" s="310">
        <f>SUMIFS('[3]12'!$D:$D,'[3]12'!$A:$A,A804)</f>
        <v>0</v>
      </c>
      <c r="E804" s="311" t="str">
        <f t="shared" si="38"/>
        <v/>
      </c>
      <c r="F804" s="261" t="str">
        <f t="shared" si="36"/>
        <v>否</v>
      </c>
      <c r="G804" s="144" t="str">
        <f t="shared" si="37"/>
        <v>项</v>
      </c>
    </row>
    <row r="805" ht="36" hidden="1" customHeight="1" spans="1:7">
      <c r="A805" s="396" t="s">
        <v>1494</v>
      </c>
      <c r="B805" s="280" t="s">
        <v>1495</v>
      </c>
      <c r="C805" s="310">
        <f>SUMIFS('[3]02'!$D:$D,'[3]02'!$A:$A,A805)</f>
        <v>0</v>
      </c>
      <c r="D805" s="310">
        <f>SUMIFS('[3]12'!$D:$D,'[3]12'!$A:$A,A805)</f>
        <v>0</v>
      </c>
      <c r="E805" s="311" t="str">
        <f t="shared" si="38"/>
        <v/>
      </c>
      <c r="F805" s="261" t="str">
        <f t="shared" si="36"/>
        <v>否</v>
      </c>
      <c r="G805" s="144" t="str">
        <f t="shared" si="37"/>
        <v>款</v>
      </c>
    </row>
    <row r="806" ht="36" hidden="1" customHeight="1" spans="1:7">
      <c r="A806" s="397" t="s">
        <v>1496</v>
      </c>
      <c r="B806" s="284" t="s">
        <v>140</v>
      </c>
      <c r="C806" s="310">
        <f>SUMIFS('[3]02'!$D:$D,'[3]02'!$A:$A,A806)</f>
        <v>0</v>
      </c>
      <c r="D806" s="310">
        <f>SUMIFS('[3]12'!$D:$D,'[3]12'!$A:$A,A806)</f>
        <v>0</v>
      </c>
      <c r="E806" s="311" t="str">
        <f t="shared" si="38"/>
        <v/>
      </c>
      <c r="F806" s="261" t="str">
        <f t="shared" si="36"/>
        <v>否</v>
      </c>
      <c r="G806" s="144" t="str">
        <f t="shared" si="37"/>
        <v>项</v>
      </c>
    </row>
    <row r="807" ht="36" hidden="1" customHeight="1" spans="1:7">
      <c r="A807" s="397" t="s">
        <v>1497</v>
      </c>
      <c r="B807" s="284" t="s">
        <v>142</v>
      </c>
      <c r="C807" s="310">
        <f>SUMIFS('[3]02'!$D:$D,'[3]02'!$A:$A,A807)</f>
        <v>0</v>
      </c>
      <c r="D807" s="310">
        <f>SUMIFS('[3]12'!$D:$D,'[3]12'!$A:$A,A807)</f>
        <v>0</v>
      </c>
      <c r="E807" s="311" t="str">
        <f t="shared" si="38"/>
        <v/>
      </c>
      <c r="F807" s="261" t="str">
        <f t="shared" si="36"/>
        <v>否</v>
      </c>
      <c r="G807" s="144" t="str">
        <f t="shared" si="37"/>
        <v>项</v>
      </c>
    </row>
    <row r="808" ht="36" hidden="1" customHeight="1" spans="1:7">
      <c r="A808" s="397" t="s">
        <v>1498</v>
      </c>
      <c r="B808" s="284" t="s">
        <v>144</v>
      </c>
      <c r="C808" s="310">
        <f>SUMIFS('[3]02'!$D:$D,'[3]02'!$A:$A,A808)</f>
        <v>0</v>
      </c>
      <c r="D808" s="310">
        <f>SUMIFS('[3]12'!$D:$D,'[3]12'!$A:$A,A808)</f>
        <v>0</v>
      </c>
      <c r="E808" s="311" t="str">
        <f t="shared" si="38"/>
        <v/>
      </c>
      <c r="F808" s="261" t="str">
        <f t="shared" si="36"/>
        <v>否</v>
      </c>
      <c r="G808" s="144" t="str">
        <f t="shared" si="37"/>
        <v>项</v>
      </c>
    </row>
    <row r="809" ht="36" hidden="1" customHeight="1" spans="1:7">
      <c r="A809" s="397" t="s">
        <v>1499</v>
      </c>
      <c r="B809" s="284" t="s">
        <v>1500</v>
      </c>
      <c r="C809" s="310">
        <f>SUMIFS('[3]02'!$D:$D,'[3]02'!$A:$A,A809)</f>
        <v>0</v>
      </c>
      <c r="D809" s="310">
        <f>SUMIFS('[3]12'!$D:$D,'[3]12'!$A:$A,A809)</f>
        <v>0</v>
      </c>
      <c r="E809" s="311" t="str">
        <f t="shared" si="38"/>
        <v/>
      </c>
      <c r="F809" s="261" t="str">
        <f t="shared" si="36"/>
        <v>否</v>
      </c>
      <c r="G809" s="144" t="str">
        <f t="shared" si="37"/>
        <v>项</v>
      </c>
    </row>
    <row r="810" ht="36" hidden="1" customHeight="1" spans="1:7">
      <c r="A810" s="397" t="s">
        <v>1501</v>
      </c>
      <c r="B810" s="284" t="s">
        <v>1502</v>
      </c>
      <c r="C810" s="310">
        <f>SUMIFS('[3]02'!$D:$D,'[3]02'!$A:$A,A810)</f>
        <v>0</v>
      </c>
      <c r="D810" s="310">
        <f>SUMIFS('[3]12'!$D:$D,'[3]12'!$A:$A,A810)</f>
        <v>0</v>
      </c>
      <c r="E810" s="311" t="str">
        <f t="shared" si="38"/>
        <v/>
      </c>
      <c r="F810" s="261" t="str">
        <f t="shared" si="36"/>
        <v>否</v>
      </c>
      <c r="G810" s="144" t="str">
        <f t="shared" si="37"/>
        <v>项</v>
      </c>
    </row>
    <row r="811" ht="36" hidden="1" customHeight="1" spans="1:7">
      <c r="A811" s="397" t="s">
        <v>1503</v>
      </c>
      <c r="B811" s="284" t="s">
        <v>1504</v>
      </c>
      <c r="C811" s="310">
        <f>SUMIFS('[3]02'!$D:$D,'[3]02'!$A:$A,A811)</f>
        <v>0</v>
      </c>
      <c r="D811" s="310">
        <f>SUMIFS('[3]12'!$D:$D,'[3]12'!$A:$A,A811)</f>
        <v>0</v>
      </c>
      <c r="E811" s="311" t="str">
        <f t="shared" si="38"/>
        <v/>
      </c>
      <c r="F811" s="261" t="str">
        <f t="shared" si="36"/>
        <v>否</v>
      </c>
      <c r="G811" s="144" t="str">
        <f t="shared" si="37"/>
        <v>项</v>
      </c>
    </row>
    <row r="812" ht="36" hidden="1" customHeight="1" spans="1:7">
      <c r="A812" s="397" t="s">
        <v>1505</v>
      </c>
      <c r="B812" s="284" t="s">
        <v>1506</v>
      </c>
      <c r="C812" s="310">
        <f>SUMIFS('[3]02'!$D:$D,'[3]02'!$A:$A,A812)</f>
        <v>0</v>
      </c>
      <c r="D812" s="310">
        <f>SUMIFS('[3]12'!$D:$D,'[3]12'!$A:$A,A812)</f>
        <v>0</v>
      </c>
      <c r="E812" s="311" t="str">
        <f t="shared" si="38"/>
        <v/>
      </c>
      <c r="F812" s="261" t="str">
        <f t="shared" si="36"/>
        <v>否</v>
      </c>
      <c r="G812" s="144" t="str">
        <f t="shared" si="37"/>
        <v>项</v>
      </c>
    </row>
    <row r="813" ht="36" hidden="1" customHeight="1" spans="1:7">
      <c r="A813" s="397" t="s">
        <v>1507</v>
      </c>
      <c r="B813" s="284" t="s">
        <v>1508</v>
      </c>
      <c r="C813" s="310">
        <f>SUMIFS('[3]02'!$D:$D,'[3]02'!$A:$A,A813)</f>
        <v>0</v>
      </c>
      <c r="D813" s="310">
        <f>SUMIFS('[3]12'!$D:$D,'[3]12'!$A:$A,A813)</f>
        <v>0</v>
      </c>
      <c r="E813" s="311" t="str">
        <f t="shared" si="38"/>
        <v/>
      </c>
      <c r="F813" s="261" t="str">
        <f t="shared" si="36"/>
        <v>否</v>
      </c>
      <c r="G813" s="144" t="str">
        <f t="shared" si="37"/>
        <v>项</v>
      </c>
    </row>
    <row r="814" ht="36" hidden="1" customHeight="1" spans="1:7">
      <c r="A814" s="397" t="s">
        <v>1509</v>
      </c>
      <c r="B814" s="284" t="s">
        <v>1510</v>
      </c>
      <c r="C814" s="310">
        <f>SUMIFS('[3]02'!$D:$D,'[3]02'!$A:$A,A814)</f>
        <v>0</v>
      </c>
      <c r="D814" s="310">
        <f>SUMIFS('[3]12'!$D:$D,'[3]12'!$A:$A,A814)</f>
        <v>0</v>
      </c>
      <c r="E814" s="311" t="str">
        <f t="shared" si="38"/>
        <v/>
      </c>
      <c r="F814" s="261" t="str">
        <f t="shared" si="36"/>
        <v>否</v>
      </c>
      <c r="G814" s="144" t="str">
        <f t="shared" si="37"/>
        <v>项</v>
      </c>
    </row>
    <row r="815" ht="36" hidden="1" customHeight="1" spans="1:7">
      <c r="A815" s="397" t="s">
        <v>1511</v>
      </c>
      <c r="B815" s="284" t="s">
        <v>1512</v>
      </c>
      <c r="C815" s="310">
        <f>SUMIFS('[3]02'!$D:$D,'[3]02'!$A:$A,A815)</f>
        <v>0</v>
      </c>
      <c r="D815" s="310">
        <f>SUMIFS('[3]12'!$D:$D,'[3]12'!$A:$A,A815)</f>
        <v>0</v>
      </c>
      <c r="E815" s="311" t="str">
        <f t="shared" si="38"/>
        <v/>
      </c>
      <c r="F815" s="261" t="str">
        <f t="shared" si="36"/>
        <v>否</v>
      </c>
      <c r="G815" s="144" t="str">
        <f t="shared" si="37"/>
        <v>项</v>
      </c>
    </row>
    <row r="816" ht="36" hidden="1" customHeight="1" spans="1:7">
      <c r="A816" s="397" t="s">
        <v>1513</v>
      </c>
      <c r="B816" s="284" t="s">
        <v>241</v>
      </c>
      <c r="C816" s="310">
        <f>SUMIFS('[3]02'!$D:$D,'[3]02'!$A:$A,A816)</f>
        <v>0</v>
      </c>
      <c r="D816" s="310">
        <f>SUMIFS('[3]12'!$D:$D,'[3]12'!$A:$A,A816)</f>
        <v>0</v>
      </c>
      <c r="E816" s="311" t="str">
        <f t="shared" si="38"/>
        <v/>
      </c>
      <c r="F816" s="261" t="str">
        <f t="shared" si="36"/>
        <v>否</v>
      </c>
      <c r="G816" s="144" t="str">
        <f t="shared" si="37"/>
        <v>项</v>
      </c>
    </row>
    <row r="817" ht="36" hidden="1" customHeight="1" spans="1:7">
      <c r="A817" s="397" t="s">
        <v>1514</v>
      </c>
      <c r="B817" s="284" t="s">
        <v>1515</v>
      </c>
      <c r="C817" s="310">
        <f>SUMIFS('[3]02'!$D:$D,'[3]02'!$A:$A,A817)</f>
        <v>0</v>
      </c>
      <c r="D817" s="310">
        <f>SUMIFS('[3]12'!$D:$D,'[3]12'!$A:$A,A817)</f>
        <v>0</v>
      </c>
      <c r="E817" s="311" t="str">
        <f t="shared" si="38"/>
        <v/>
      </c>
      <c r="F817" s="261" t="str">
        <f t="shared" si="36"/>
        <v>否</v>
      </c>
      <c r="G817" s="144" t="str">
        <f t="shared" si="37"/>
        <v>项</v>
      </c>
    </row>
    <row r="818" ht="36" hidden="1" customHeight="1" spans="1:7">
      <c r="A818" s="397" t="s">
        <v>1516</v>
      </c>
      <c r="B818" s="284" t="s">
        <v>158</v>
      </c>
      <c r="C818" s="310">
        <f>SUMIFS('[3]02'!$D:$D,'[3]02'!$A:$A,A818)</f>
        <v>0</v>
      </c>
      <c r="D818" s="310">
        <f>SUMIFS('[3]12'!$D:$D,'[3]12'!$A:$A,A818)</f>
        <v>0</v>
      </c>
      <c r="E818" s="311" t="str">
        <f t="shared" si="38"/>
        <v/>
      </c>
      <c r="F818" s="261" t="str">
        <f t="shared" si="36"/>
        <v>否</v>
      </c>
      <c r="G818" s="144" t="str">
        <f t="shared" si="37"/>
        <v>项</v>
      </c>
    </row>
    <row r="819" ht="36" hidden="1" customHeight="1" spans="1:7">
      <c r="A819" s="397" t="s">
        <v>1517</v>
      </c>
      <c r="B819" s="284" t="s">
        <v>1518</v>
      </c>
      <c r="C819" s="310">
        <f>SUMIFS('[3]02'!$D:$D,'[3]02'!$A:$A,A819)</f>
        <v>0</v>
      </c>
      <c r="D819" s="310">
        <f>SUMIFS('[3]12'!$D:$D,'[3]12'!$A:$A,A819)</f>
        <v>0</v>
      </c>
      <c r="E819" s="311" t="str">
        <f t="shared" si="38"/>
        <v/>
      </c>
      <c r="F819" s="261" t="str">
        <f t="shared" si="36"/>
        <v>否</v>
      </c>
      <c r="G819" s="144" t="str">
        <f t="shared" si="37"/>
        <v>项</v>
      </c>
    </row>
    <row r="820" ht="36" hidden="1" customHeight="1" spans="1:7">
      <c r="A820" s="396" t="s">
        <v>1519</v>
      </c>
      <c r="B820" s="280" t="s">
        <v>1520</v>
      </c>
      <c r="C820" s="310">
        <f>SUMIFS('[3]02'!$D:$D,'[3]02'!$A:$A,A820)</f>
        <v>0</v>
      </c>
      <c r="D820" s="310">
        <f>SUMIFS('[3]12'!$D:$D,'[3]12'!$A:$A,A820)</f>
        <v>0</v>
      </c>
      <c r="E820" s="311" t="str">
        <f t="shared" si="38"/>
        <v/>
      </c>
      <c r="F820" s="261" t="str">
        <f t="shared" si="36"/>
        <v>否</v>
      </c>
      <c r="G820" s="144" t="str">
        <f t="shared" si="37"/>
        <v>款</v>
      </c>
    </row>
    <row r="821" ht="36" hidden="1" customHeight="1" spans="1:7">
      <c r="A821" s="405" t="s">
        <v>1521</v>
      </c>
      <c r="B821" s="409" t="s">
        <v>1522</v>
      </c>
      <c r="C821" s="310">
        <f>SUMIFS('[3]02'!$D:$D,'[3]02'!$A:$A,A821)</f>
        <v>0</v>
      </c>
      <c r="D821" s="310">
        <f>SUMIFS('[3]12'!$D:$D,'[3]12'!$A:$A,A821)</f>
        <v>0</v>
      </c>
      <c r="E821" s="311" t="str">
        <f t="shared" si="38"/>
        <v/>
      </c>
      <c r="F821" s="261" t="str">
        <f t="shared" si="36"/>
        <v>否</v>
      </c>
      <c r="G821" s="144" t="str">
        <f t="shared" si="37"/>
        <v>项</v>
      </c>
    </row>
    <row r="822" ht="36" hidden="1" customHeight="1" spans="1:7">
      <c r="A822" s="406" t="s">
        <v>1523</v>
      </c>
      <c r="B822" s="401" t="s">
        <v>520</v>
      </c>
      <c r="C822" s="310">
        <f>SUMIFS('[3]02'!$D:$D,'[3]02'!$A:$A,A822)</f>
        <v>0</v>
      </c>
      <c r="D822" s="310">
        <f>SUMIFS('[3]12'!$D:$D,'[3]12'!$A:$A,A822)</f>
        <v>0</v>
      </c>
      <c r="E822" s="311" t="str">
        <f t="shared" si="38"/>
        <v/>
      </c>
      <c r="F822" s="261" t="str">
        <f t="shared" si="36"/>
        <v>否</v>
      </c>
      <c r="G822" s="144" t="str">
        <f t="shared" si="37"/>
        <v>项</v>
      </c>
    </row>
    <row r="823" ht="36" customHeight="1" spans="1:7">
      <c r="A823" s="396" t="s">
        <v>90</v>
      </c>
      <c r="B823" s="280" t="s">
        <v>91</v>
      </c>
      <c r="C823" s="310">
        <f>SUMIFS('[3]02'!$D:$D,'[3]02'!$A:$A,A823)</f>
        <v>3650</v>
      </c>
      <c r="D823" s="310">
        <f>SUMIFS('[3]12'!$D:$D,'[3]12'!$A:$A,A823)</f>
        <v>5905</v>
      </c>
      <c r="E823" s="311">
        <f t="shared" si="38"/>
        <v>0.618</v>
      </c>
      <c r="F823" s="261" t="str">
        <f t="shared" si="36"/>
        <v>是</v>
      </c>
      <c r="G823" s="144" t="str">
        <f t="shared" si="37"/>
        <v>类</v>
      </c>
    </row>
    <row r="824" ht="36" customHeight="1" spans="1:7">
      <c r="A824" s="396" t="s">
        <v>1524</v>
      </c>
      <c r="B824" s="280" t="s">
        <v>1525</v>
      </c>
      <c r="C824" s="310">
        <f>SUMIFS('[3]02'!$D:$D,'[3]02'!$A:$A,A824)</f>
        <v>2365</v>
      </c>
      <c r="D824" s="310">
        <f>SUMIFS('[3]12'!$D:$D,'[3]12'!$A:$A,A824)</f>
        <v>1878</v>
      </c>
      <c r="E824" s="311">
        <f t="shared" si="38"/>
        <v>-0.206</v>
      </c>
      <c r="F824" s="261" t="str">
        <f t="shared" si="36"/>
        <v>是</v>
      </c>
      <c r="G824" s="144" t="str">
        <f t="shared" si="37"/>
        <v>款</v>
      </c>
    </row>
    <row r="825" ht="36" customHeight="1" spans="1:7">
      <c r="A825" s="397" t="s">
        <v>1526</v>
      </c>
      <c r="B825" s="284" t="s">
        <v>140</v>
      </c>
      <c r="C825" s="313">
        <f>SUMIFS('[3]02'!$D:$D,'[3]02'!$A:$A,A825)</f>
        <v>1171</v>
      </c>
      <c r="D825" s="313">
        <f>SUMIFS('[3]12'!$D:$D,'[3]12'!$A:$A,A825)</f>
        <v>726</v>
      </c>
      <c r="E825" s="314">
        <f t="shared" si="38"/>
        <v>-0.38</v>
      </c>
      <c r="F825" s="261" t="str">
        <f t="shared" si="36"/>
        <v>是</v>
      </c>
      <c r="G825" s="144" t="str">
        <f t="shared" si="37"/>
        <v>项</v>
      </c>
    </row>
    <row r="826" ht="36" customHeight="1" spans="1:7">
      <c r="A826" s="397" t="s">
        <v>1527</v>
      </c>
      <c r="B826" s="284" t="s">
        <v>142</v>
      </c>
      <c r="C826" s="313">
        <f>SUMIFS('[3]02'!$D:$D,'[3]02'!$A:$A,A826)</f>
        <v>58</v>
      </c>
      <c r="D826" s="313">
        <f>SUMIFS('[3]12'!$D:$D,'[3]12'!$A:$A,A826)</f>
        <v>14</v>
      </c>
      <c r="E826" s="314">
        <f t="shared" si="38"/>
        <v>-0.759</v>
      </c>
      <c r="F826" s="261" t="str">
        <f t="shared" si="36"/>
        <v>是</v>
      </c>
      <c r="G826" s="144" t="str">
        <f t="shared" si="37"/>
        <v>项</v>
      </c>
    </row>
    <row r="827" ht="36" hidden="1" customHeight="1" spans="1:7">
      <c r="A827" s="397" t="s">
        <v>1528</v>
      </c>
      <c r="B827" s="284" t="s">
        <v>144</v>
      </c>
      <c r="C827" s="310">
        <f>SUMIFS('[3]02'!$D:$D,'[3]02'!$A:$A,A827)</f>
        <v>0</v>
      </c>
      <c r="D827" s="310">
        <f>SUMIFS('[3]12'!$D:$D,'[3]12'!$A:$A,A827)</f>
        <v>0</v>
      </c>
      <c r="E827" s="311" t="str">
        <f t="shared" si="38"/>
        <v/>
      </c>
      <c r="F827" s="261" t="str">
        <f t="shared" si="36"/>
        <v>否</v>
      </c>
      <c r="G827" s="144" t="str">
        <f t="shared" si="37"/>
        <v>项</v>
      </c>
    </row>
    <row r="828" ht="36" customHeight="1" spans="1:7">
      <c r="A828" s="397" t="s">
        <v>1529</v>
      </c>
      <c r="B828" s="284" t="s">
        <v>1530</v>
      </c>
      <c r="C828" s="313">
        <f>SUMIFS('[3]02'!$D:$D,'[3]02'!$A:$A,A828)</f>
        <v>696</v>
      </c>
      <c r="D828" s="313">
        <f>SUMIFS('[3]12'!$D:$D,'[3]12'!$A:$A,A828)</f>
        <v>752</v>
      </c>
      <c r="E828" s="314">
        <f t="shared" si="38"/>
        <v>0.08</v>
      </c>
      <c r="F828" s="261" t="str">
        <f t="shared" si="36"/>
        <v>是</v>
      </c>
      <c r="G828" s="144" t="str">
        <f t="shared" si="37"/>
        <v>项</v>
      </c>
    </row>
    <row r="829" ht="36" hidden="1" customHeight="1" spans="1:7">
      <c r="A829" s="397" t="s">
        <v>1531</v>
      </c>
      <c r="B829" s="284" t="s">
        <v>1532</v>
      </c>
      <c r="C829" s="310">
        <f>SUMIFS('[3]02'!$D:$D,'[3]02'!$A:$A,A829)</f>
        <v>0</v>
      </c>
      <c r="D829" s="310">
        <f>SUMIFS('[3]12'!$D:$D,'[3]12'!$A:$A,A829)</f>
        <v>0</v>
      </c>
      <c r="E829" s="311" t="str">
        <f t="shared" si="38"/>
        <v/>
      </c>
      <c r="F829" s="261" t="str">
        <f t="shared" si="36"/>
        <v>否</v>
      </c>
      <c r="G829" s="144" t="str">
        <f t="shared" si="37"/>
        <v>项</v>
      </c>
    </row>
    <row r="830" ht="36" hidden="1" customHeight="1" spans="1:7">
      <c r="A830" s="397" t="s">
        <v>1533</v>
      </c>
      <c r="B830" s="284" t="s">
        <v>1534</v>
      </c>
      <c r="C830" s="310">
        <f>SUMIFS('[3]02'!$D:$D,'[3]02'!$A:$A,A830)</f>
        <v>0</v>
      </c>
      <c r="D830" s="310">
        <f>SUMIFS('[3]12'!$D:$D,'[3]12'!$A:$A,A830)</f>
        <v>0</v>
      </c>
      <c r="E830" s="311" t="str">
        <f t="shared" si="38"/>
        <v/>
      </c>
      <c r="F830" s="261" t="str">
        <f t="shared" si="36"/>
        <v>否</v>
      </c>
      <c r="G830" s="144" t="str">
        <f t="shared" si="37"/>
        <v>项</v>
      </c>
    </row>
    <row r="831" ht="36" hidden="1" customHeight="1" spans="1:7">
      <c r="A831" s="397" t="s">
        <v>1535</v>
      </c>
      <c r="B831" s="284" t="s">
        <v>1536</v>
      </c>
      <c r="C831" s="310">
        <f>SUMIFS('[3]02'!$D:$D,'[3]02'!$A:$A,A831)</f>
        <v>0</v>
      </c>
      <c r="D831" s="310">
        <f>SUMIFS('[3]12'!$D:$D,'[3]12'!$A:$A,A831)</f>
        <v>0</v>
      </c>
      <c r="E831" s="311" t="str">
        <f t="shared" si="38"/>
        <v/>
      </c>
      <c r="F831" s="261" t="str">
        <f t="shared" si="36"/>
        <v>否</v>
      </c>
      <c r="G831" s="144" t="str">
        <f t="shared" si="37"/>
        <v>项</v>
      </c>
    </row>
    <row r="832" ht="36" hidden="1" customHeight="1" spans="1:7">
      <c r="A832" s="397" t="s">
        <v>1537</v>
      </c>
      <c r="B832" s="284" t="s">
        <v>1538</v>
      </c>
      <c r="C832" s="310">
        <f>SUMIFS('[3]02'!$D:$D,'[3]02'!$A:$A,A832)</f>
        <v>0</v>
      </c>
      <c r="D832" s="310">
        <f>SUMIFS('[3]12'!$D:$D,'[3]12'!$A:$A,A832)</f>
        <v>0</v>
      </c>
      <c r="E832" s="311" t="str">
        <f t="shared" si="38"/>
        <v/>
      </c>
      <c r="F832" s="261" t="str">
        <f t="shared" si="36"/>
        <v>否</v>
      </c>
      <c r="G832" s="144" t="str">
        <f t="shared" si="37"/>
        <v>项</v>
      </c>
    </row>
    <row r="833" ht="36" hidden="1" customHeight="1" spans="1:7">
      <c r="A833" s="397" t="s">
        <v>1539</v>
      </c>
      <c r="B833" s="284" t="s">
        <v>1540</v>
      </c>
      <c r="C833" s="310">
        <f>SUMIFS('[3]02'!$D:$D,'[3]02'!$A:$A,A833)</f>
        <v>0</v>
      </c>
      <c r="D833" s="310">
        <f>SUMIFS('[3]12'!$D:$D,'[3]12'!$A:$A,A833)</f>
        <v>0</v>
      </c>
      <c r="E833" s="311" t="str">
        <f t="shared" si="38"/>
        <v/>
      </c>
      <c r="F833" s="261" t="str">
        <f t="shared" si="36"/>
        <v>否</v>
      </c>
      <c r="G833" s="144" t="str">
        <f t="shared" si="37"/>
        <v>项</v>
      </c>
    </row>
    <row r="834" ht="36" customHeight="1" spans="1:7">
      <c r="A834" s="397" t="s">
        <v>1541</v>
      </c>
      <c r="B834" s="284" t="s">
        <v>1542</v>
      </c>
      <c r="C834" s="313">
        <f>SUMIFS('[3]02'!$D:$D,'[3]02'!$A:$A,A834)</f>
        <v>440</v>
      </c>
      <c r="D834" s="313">
        <f>SUMIFS('[3]12'!$D:$D,'[3]12'!$A:$A,A834)</f>
        <v>386</v>
      </c>
      <c r="E834" s="314">
        <f t="shared" si="38"/>
        <v>-0.123</v>
      </c>
      <c r="F834" s="261" t="str">
        <f t="shared" si="36"/>
        <v>是</v>
      </c>
      <c r="G834" s="144" t="str">
        <f t="shared" si="37"/>
        <v>项</v>
      </c>
    </row>
    <row r="835" ht="36" customHeight="1" spans="1:7">
      <c r="A835" s="396" t="s">
        <v>1543</v>
      </c>
      <c r="B835" s="280" t="s">
        <v>1544</v>
      </c>
      <c r="C835" s="310">
        <f>SUMIFS('[3]02'!$D:$D,'[3]02'!$A:$A,A835)</f>
        <v>359</v>
      </c>
      <c r="D835" s="310">
        <f>SUMIFS('[3]12'!$D:$D,'[3]12'!$A:$A,A835)</f>
        <v>60</v>
      </c>
      <c r="E835" s="311">
        <f t="shared" si="38"/>
        <v>-0.833</v>
      </c>
      <c r="F835" s="261" t="str">
        <f t="shared" si="36"/>
        <v>是</v>
      </c>
      <c r="G835" s="144" t="str">
        <f t="shared" si="37"/>
        <v>款</v>
      </c>
    </row>
    <row r="836" ht="36" customHeight="1" spans="1:7">
      <c r="A836" s="397">
        <v>2120201</v>
      </c>
      <c r="B836" s="407" t="s">
        <v>1545</v>
      </c>
      <c r="C836" s="313">
        <f>SUMIFS('[3]02'!$D:$D,'[3]02'!$A:$A,A836)</f>
        <v>359</v>
      </c>
      <c r="D836" s="313">
        <f>SUMIFS('[3]12'!$D:$D,'[3]12'!$A:$A,A836)</f>
        <v>60</v>
      </c>
      <c r="E836" s="314">
        <f t="shared" si="38"/>
        <v>-0.833</v>
      </c>
      <c r="F836" s="261" t="str">
        <f t="shared" ref="F836:F899" si="39">IF(LEN(A836)=3,"是",IF(B836&lt;&gt;"",IF(SUM(C836:D836)&lt;&gt;0,"是","否"),"是"))</f>
        <v>是</v>
      </c>
      <c r="G836" s="144" t="str">
        <f t="shared" ref="G836:G899" si="40">IF(LEN(A836)=3,"类",IF(LEN(A836)=5,"款","项"))</f>
        <v>项</v>
      </c>
    </row>
    <row r="837" ht="36" customHeight="1" spans="1:7">
      <c r="A837" s="396" t="s">
        <v>1546</v>
      </c>
      <c r="B837" s="280" t="s">
        <v>1547</v>
      </c>
      <c r="C837" s="310">
        <f>SUMIFS('[3]02'!$D:$D,'[3]02'!$A:$A,A837)</f>
        <v>545</v>
      </c>
      <c r="D837" s="310">
        <f>SUMIFS('[3]12'!$D:$D,'[3]12'!$A:$A,A837)</f>
        <v>2558</v>
      </c>
      <c r="E837" s="311">
        <f t="shared" ref="E837:E900" si="41">IF(C837&gt;0,D837/C837-1,IF(C837&lt;0,-(D837/C837-1),""))</f>
        <v>3.694</v>
      </c>
      <c r="F837" s="261" t="str">
        <f t="shared" si="39"/>
        <v>是</v>
      </c>
      <c r="G837" s="144" t="str">
        <f t="shared" si="40"/>
        <v>款</v>
      </c>
    </row>
    <row r="838" ht="36" customHeight="1" spans="1:7">
      <c r="A838" s="397" t="s">
        <v>1548</v>
      </c>
      <c r="B838" s="284" t="s">
        <v>1549</v>
      </c>
      <c r="C838" s="313">
        <f>SUMIFS('[3]02'!$D:$D,'[3]02'!$A:$A,A838)</f>
        <v>545</v>
      </c>
      <c r="D838" s="313">
        <f>SUMIFS('[3]12'!$D:$D,'[3]12'!$A:$A,A838)</f>
        <v>2408</v>
      </c>
      <c r="E838" s="314">
        <f t="shared" si="41"/>
        <v>3.418</v>
      </c>
      <c r="F838" s="261" t="str">
        <f t="shared" si="39"/>
        <v>是</v>
      </c>
      <c r="G838" s="144" t="str">
        <f t="shared" si="40"/>
        <v>项</v>
      </c>
    </row>
    <row r="839" ht="36" customHeight="1" spans="1:7">
      <c r="A839" s="397" t="s">
        <v>1550</v>
      </c>
      <c r="B839" s="284" t="s">
        <v>1551</v>
      </c>
      <c r="C839" s="313">
        <f>SUMIFS('[3]02'!$D:$D,'[3]02'!$A:$A,A839)</f>
        <v>0</v>
      </c>
      <c r="D839" s="313">
        <f>SUMIFS('[3]12'!$D:$D,'[3]12'!$A:$A,A839)</f>
        <v>150</v>
      </c>
      <c r="E839" s="314" t="str">
        <f t="shared" si="41"/>
        <v/>
      </c>
      <c r="F839" s="261" t="str">
        <f t="shared" si="39"/>
        <v>是</v>
      </c>
      <c r="G839" s="144" t="str">
        <f t="shared" si="40"/>
        <v>项</v>
      </c>
    </row>
    <row r="840" ht="36" customHeight="1" spans="1:7">
      <c r="A840" s="396" t="s">
        <v>1552</v>
      </c>
      <c r="B840" s="280" t="s">
        <v>1553</v>
      </c>
      <c r="C840" s="310">
        <f>SUMIFS('[3]02'!$D:$D,'[3]02'!$A:$A,A840)</f>
        <v>232</v>
      </c>
      <c r="D840" s="310">
        <f>SUMIFS('[3]12'!$D:$D,'[3]12'!$A:$A,A840)</f>
        <v>1244</v>
      </c>
      <c r="E840" s="311">
        <f t="shared" si="41"/>
        <v>4.362</v>
      </c>
      <c r="F840" s="261" t="str">
        <f t="shared" si="39"/>
        <v>是</v>
      </c>
      <c r="G840" s="144" t="str">
        <f t="shared" si="40"/>
        <v>款</v>
      </c>
    </row>
    <row r="841" ht="36" customHeight="1" spans="1:7">
      <c r="A841" s="397">
        <v>2120501</v>
      </c>
      <c r="B841" s="407" t="s">
        <v>1554</v>
      </c>
      <c r="C841" s="313">
        <f>SUMIFS('[3]02'!$D:$D,'[3]02'!$A:$A,A841)</f>
        <v>232</v>
      </c>
      <c r="D841" s="313">
        <f>SUMIFS('[3]12'!$D:$D,'[3]12'!$A:$A,A841)</f>
        <v>1244</v>
      </c>
      <c r="E841" s="314">
        <f t="shared" si="41"/>
        <v>4.362</v>
      </c>
      <c r="F841" s="261" t="str">
        <f t="shared" si="39"/>
        <v>是</v>
      </c>
      <c r="G841" s="144" t="str">
        <f t="shared" si="40"/>
        <v>项</v>
      </c>
    </row>
    <row r="842" ht="36" customHeight="1" spans="1:7">
      <c r="A842" s="396" t="s">
        <v>1555</v>
      </c>
      <c r="B842" s="280" t="s">
        <v>1556</v>
      </c>
      <c r="C842" s="310">
        <f>SUMIFS('[3]02'!$D:$D,'[3]02'!$A:$A,A842)</f>
        <v>135</v>
      </c>
      <c r="D842" s="310">
        <f>SUMIFS('[3]12'!$D:$D,'[3]12'!$A:$A,A842)</f>
        <v>150</v>
      </c>
      <c r="E842" s="311">
        <f t="shared" si="41"/>
        <v>0.111</v>
      </c>
      <c r="F842" s="261" t="str">
        <f t="shared" si="39"/>
        <v>是</v>
      </c>
      <c r="G842" s="144" t="str">
        <f t="shared" si="40"/>
        <v>款</v>
      </c>
    </row>
    <row r="843" ht="36" customHeight="1" spans="1:7">
      <c r="A843" s="397">
        <v>2120601</v>
      </c>
      <c r="B843" s="407" t="s">
        <v>1557</v>
      </c>
      <c r="C843" s="313">
        <f>SUMIFS('[3]02'!$D:$D,'[3]02'!$A:$A,A843)</f>
        <v>135</v>
      </c>
      <c r="D843" s="313">
        <f>SUMIFS('[3]12'!$D:$D,'[3]12'!$A:$A,A843)</f>
        <v>150</v>
      </c>
      <c r="E843" s="314">
        <f t="shared" si="41"/>
        <v>0.111</v>
      </c>
      <c r="F843" s="261" t="str">
        <f t="shared" si="39"/>
        <v>是</v>
      </c>
      <c r="G843" s="144" t="str">
        <f t="shared" si="40"/>
        <v>项</v>
      </c>
    </row>
    <row r="844" ht="36" customHeight="1" spans="1:7">
      <c r="A844" s="396" t="s">
        <v>1558</v>
      </c>
      <c r="B844" s="280" t="s">
        <v>1559</v>
      </c>
      <c r="C844" s="310">
        <f>SUMIFS('[3]02'!$D:$D,'[3]02'!$A:$A,A844)</f>
        <v>14</v>
      </c>
      <c r="D844" s="310">
        <f>SUMIFS('[3]12'!$D:$D,'[3]12'!$A:$A,A844)</f>
        <v>14</v>
      </c>
      <c r="E844" s="311">
        <f t="shared" si="41"/>
        <v>0</v>
      </c>
      <c r="F844" s="261" t="str">
        <f t="shared" si="39"/>
        <v>是</v>
      </c>
      <c r="G844" s="144" t="str">
        <f t="shared" si="40"/>
        <v>款</v>
      </c>
    </row>
    <row r="845" ht="36" customHeight="1" spans="1:7">
      <c r="A845" s="397">
        <v>2129999</v>
      </c>
      <c r="B845" s="407" t="s">
        <v>1560</v>
      </c>
      <c r="C845" s="313">
        <f>SUMIFS('[3]02'!$D:$D,'[3]02'!$A:$A,A845)</f>
        <v>14</v>
      </c>
      <c r="D845" s="313">
        <f>SUMIFS('[3]12'!$D:$D,'[3]12'!$A:$A,A845)</f>
        <v>14</v>
      </c>
      <c r="E845" s="314">
        <f t="shared" si="41"/>
        <v>0</v>
      </c>
      <c r="F845" s="261" t="str">
        <f t="shared" si="39"/>
        <v>是</v>
      </c>
      <c r="G845" s="144" t="str">
        <f t="shared" si="40"/>
        <v>项</v>
      </c>
    </row>
    <row r="846" ht="36" hidden="1" customHeight="1" spans="1:7">
      <c r="A846" s="400" t="s">
        <v>1561</v>
      </c>
      <c r="B846" s="401" t="s">
        <v>520</v>
      </c>
      <c r="C846" s="310">
        <f>SUMIFS('[3]02'!$D:$D,'[3]02'!$A:$A,A846)</f>
        <v>0</v>
      </c>
      <c r="D846" s="310">
        <f>SUMIFS('[3]12'!$D:$D,'[3]12'!$A:$A,A846)</f>
        <v>0</v>
      </c>
      <c r="E846" s="311" t="str">
        <f t="shared" si="41"/>
        <v/>
      </c>
      <c r="F846" s="261" t="str">
        <f t="shared" si="39"/>
        <v>否</v>
      </c>
      <c r="G846" s="144" t="str">
        <f t="shared" si="40"/>
        <v>项</v>
      </c>
    </row>
    <row r="847" ht="36" customHeight="1" spans="1:7">
      <c r="A847" s="396" t="s">
        <v>92</v>
      </c>
      <c r="B847" s="280" t="s">
        <v>93</v>
      </c>
      <c r="C847" s="310">
        <f>SUMIFS('[3]02'!$D:$D,'[3]02'!$A:$A,A847)</f>
        <v>14990</v>
      </c>
      <c r="D847" s="310">
        <f>SUMIFS('[3]12'!$D:$D,'[3]12'!$A:$A,A847)</f>
        <v>13679</v>
      </c>
      <c r="E847" s="311">
        <f t="shared" si="41"/>
        <v>-0.087</v>
      </c>
      <c r="F847" s="261" t="str">
        <f t="shared" si="39"/>
        <v>是</v>
      </c>
      <c r="G847" s="144" t="str">
        <f t="shared" si="40"/>
        <v>类</v>
      </c>
    </row>
    <row r="848" ht="36" customHeight="1" spans="1:7">
      <c r="A848" s="396" t="s">
        <v>1562</v>
      </c>
      <c r="B848" s="280" t="s">
        <v>1563</v>
      </c>
      <c r="C848" s="310">
        <f>SUMIFS('[3]02'!$D:$D,'[3]02'!$A:$A,A848)</f>
        <v>5477</v>
      </c>
      <c r="D848" s="310">
        <f>SUMIFS('[3]12'!$D:$D,'[3]12'!$A:$A,A848)</f>
        <v>5697</v>
      </c>
      <c r="E848" s="311">
        <f t="shared" si="41"/>
        <v>0.04</v>
      </c>
      <c r="F848" s="261" t="str">
        <f t="shared" si="39"/>
        <v>是</v>
      </c>
      <c r="G848" s="144" t="str">
        <f t="shared" si="40"/>
        <v>款</v>
      </c>
    </row>
    <row r="849" ht="36" customHeight="1" spans="1:7">
      <c r="A849" s="397" t="s">
        <v>1564</v>
      </c>
      <c r="B849" s="284" t="s">
        <v>140</v>
      </c>
      <c r="C849" s="313">
        <f>SUMIFS('[3]02'!$D:$D,'[3]02'!$A:$A,A849)</f>
        <v>720</v>
      </c>
      <c r="D849" s="313">
        <f>SUMIFS('[3]12'!$D:$D,'[3]12'!$A:$A,A849)</f>
        <v>640</v>
      </c>
      <c r="E849" s="314">
        <f t="shared" si="41"/>
        <v>-0.111</v>
      </c>
      <c r="F849" s="261" t="str">
        <f t="shared" si="39"/>
        <v>是</v>
      </c>
      <c r="G849" s="144" t="str">
        <f t="shared" si="40"/>
        <v>项</v>
      </c>
    </row>
    <row r="850" ht="36" hidden="1" customHeight="1" spans="1:7">
      <c r="A850" s="397" t="s">
        <v>1565</v>
      </c>
      <c r="B850" s="284" t="s">
        <v>142</v>
      </c>
      <c r="C850" s="310">
        <f>SUMIFS('[3]02'!$D:$D,'[3]02'!$A:$A,A850)</f>
        <v>0</v>
      </c>
      <c r="D850" s="310">
        <f>SUMIFS('[3]12'!$D:$D,'[3]12'!$A:$A,A850)</f>
        <v>0</v>
      </c>
      <c r="E850" s="311" t="str">
        <f t="shared" si="41"/>
        <v/>
      </c>
      <c r="F850" s="261" t="str">
        <f t="shared" si="39"/>
        <v>否</v>
      </c>
      <c r="G850" s="144" t="str">
        <f t="shared" si="40"/>
        <v>项</v>
      </c>
    </row>
    <row r="851" ht="36" hidden="1" customHeight="1" spans="1:7">
      <c r="A851" s="397" t="s">
        <v>1566</v>
      </c>
      <c r="B851" s="284" t="s">
        <v>144</v>
      </c>
      <c r="C851" s="310">
        <f>SUMIFS('[3]02'!$D:$D,'[3]02'!$A:$A,A851)</f>
        <v>0</v>
      </c>
      <c r="D851" s="310">
        <f>SUMIFS('[3]12'!$D:$D,'[3]12'!$A:$A,A851)</f>
        <v>0</v>
      </c>
      <c r="E851" s="311" t="str">
        <f t="shared" si="41"/>
        <v/>
      </c>
      <c r="F851" s="261" t="str">
        <f t="shared" si="39"/>
        <v>否</v>
      </c>
      <c r="G851" s="144" t="str">
        <f t="shared" si="40"/>
        <v>项</v>
      </c>
    </row>
    <row r="852" ht="36" customHeight="1" spans="1:7">
      <c r="A852" s="397" t="s">
        <v>1567</v>
      </c>
      <c r="B852" s="284" t="s">
        <v>158</v>
      </c>
      <c r="C852" s="313">
        <f>SUMIFS('[3]02'!$D:$D,'[3]02'!$A:$A,A852)</f>
        <v>4026</v>
      </c>
      <c r="D852" s="313">
        <f>SUMIFS('[3]12'!$D:$D,'[3]12'!$A:$A,A852)</f>
        <v>3950</v>
      </c>
      <c r="E852" s="314">
        <f t="shared" si="41"/>
        <v>-0.019</v>
      </c>
      <c r="F852" s="261" t="str">
        <f t="shared" si="39"/>
        <v>是</v>
      </c>
      <c r="G852" s="144" t="str">
        <f t="shared" si="40"/>
        <v>项</v>
      </c>
    </row>
    <row r="853" ht="36" hidden="1" customHeight="1" spans="1:7">
      <c r="A853" s="397" t="s">
        <v>1568</v>
      </c>
      <c r="B853" s="284" t="s">
        <v>1569</v>
      </c>
      <c r="C853" s="310">
        <f>SUMIFS('[3]02'!$D:$D,'[3]02'!$A:$A,A853)</f>
        <v>0</v>
      </c>
      <c r="D853" s="310">
        <f>SUMIFS('[3]12'!$D:$D,'[3]12'!$A:$A,A853)</f>
        <v>0</v>
      </c>
      <c r="E853" s="311" t="str">
        <f t="shared" si="41"/>
        <v/>
      </c>
      <c r="F853" s="261" t="str">
        <f t="shared" si="39"/>
        <v>否</v>
      </c>
      <c r="G853" s="144" t="str">
        <f t="shared" si="40"/>
        <v>项</v>
      </c>
    </row>
    <row r="854" ht="36" customHeight="1" spans="1:7">
      <c r="A854" s="397" t="s">
        <v>1570</v>
      </c>
      <c r="B854" s="284" t="s">
        <v>1571</v>
      </c>
      <c r="C854" s="313">
        <f>SUMIFS('[3]02'!$D:$D,'[3]02'!$A:$A,A854)</f>
        <v>2</v>
      </c>
      <c r="D854" s="313">
        <f>SUMIFS('[3]12'!$D:$D,'[3]12'!$A:$A,A854)</f>
        <v>2</v>
      </c>
      <c r="E854" s="314">
        <f t="shared" si="41"/>
        <v>0</v>
      </c>
      <c r="F854" s="261" t="str">
        <f t="shared" si="39"/>
        <v>是</v>
      </c>
      <c r="G854" s="144" t="str">
        <f t="shared" si="40"/>
        <v>项</v>
      </c>
    </row>
    <row r="855" ht="36" hidden="1" customHeight="1" spans="1:7">
      <c r="A855" s="397" t="s">
        <v>1572</v>
      </c>
      <c r="B855" s="284" t="s">
        <v>1573</v>
      </c>
      <c r="C855" s="310">
        <f>SUMIFS('[3]02'!$D:$D,'[3]02'!$A:$A,A855)</f>
        <v>0</v>
      </c>
      <c r="D855" s="310">
        <f>SUMIFS('[3]12'!$D:$D,'[3]12'!$A:$A,A855)</f>
        <v>0</v>
      </c>
      <c r="E855" s="311" t="str">
        <f t="shared" si="41"/>
        <v/>
      </c>
      <c r="F855" s="261" t="str">
        <f t="shared" si="39"/>
        <v>否</v>
      </c>
      <c r="G855" s="144" t="str">
        <f t="shared" si="40"/>
        <v>项</v>
      </c>
    </row>
    <row r="856" ht="36" hidden="1" customHeight="1" spans="1:7">
      <c r="A856" s="397" t="s">
        <v>1574</v>
      </c>
      <c r="B856" s="284" t="s">
        <v>1575</v>
      </c>
      <c r="C856" s="310">
        <f>SUMIFS('[3]02'!$D:$D,'[3]02'!$A:$A,A856)</f>
        <v>0</v>
      </c>
      <c r="D856" s="310">
        <f>SUMIFS('[3]12'!$D:$D,'[3]12'!$A:$A,A856)</f>
        <v>0</v>
      </c>
      <c r="E856" s="311" t="str">
        <f t="shared" si="41"/>
        <v/>
      </c>
      <c r="F856" s="261" t="str">
        <f t="shared" si="39"/>
        <v>否</v>
      </c>
      <c r="G856" s="144" t="str">
        <f t="shared" si="40"/>
        <v>项</v>
      </c>
    </row>
    <row r="857" ht="36" hidden="1" customHeight="1" spans="1:7">
      <c r="A857" s="397" t="s">
        <v>1576</v>
      </c>
      <c r="B857" s="284" t="s">
        <v>1577</v>
      </c>
      <c r="C857" s="310">
        <f>SUMIFS('[3]02'!$D:$D,'[3]02'!$A:$A,A857)</f>
        <v>0</v>
      </c>
      <c r="D857" s="310">
        <f>SUMIFS('[3]12'!$D:$D,'[3]12'!$A:$A,A857)</f>
        <v>0</v>
      </c>
      <c r="E857" s="311" t="str">
        <f t="shared" si="41"/>
        <v/>
      </c>
      <c r="F857" s="261" t="str">
        <f t="shared" si="39"/>
        <v>否</v>
      </c>
      <c r="G857" s="144" t="str">
        <f t="shared" si="40"/>
        <v>项</v>
      </c>
    </row>
    <row r="858" ht="36" hidden="1" customHeight="1" spans="1:7">
      <c r="A858" s="397" t="s">
        <v>1578</v>
      </c>
      <c r="B858" s="284" t="s">
        <v>1579</v>
      </c>
      <c r="C858" s="310">
        <f>SUMIFS('[3]02'!$D:$D,'[3]02'!$A:$A,A858)</f>
        <v>0</v>
      </c>
      <c r="D858" s="310">
        <f>SUMIFS('[3]12'!$D:$D,'[3]12'!$A:$A,A858)</f>
        <v>0</v>
      </c>
      <c r="E858" s="311" t="str">
        <f t="shared" si="41"/>
        <v/>
      </c>
      <c r="F858" s="261" t="str">
        <f t="shared" si="39"/>
        <v>否</v>
      </c>
      <c r="G858" s="144" t="str">
        <f t="shared" si="40"/>
        <v>项</v>
      </c>
    </row>
    <row r="859" ht="36" hidden="1" customHeight="1" spans="1:7">
      <c r="A859" s="397" t="s">
        <v>1580</v>
      </c>
      <c r="B859" s="284" t="s">
        <v>1581</v>
      </c>
      <c r="C859" s="310">
        <f>SUMIFS('[3]02'!$D:$D,'[3]02'!$A:$A,A859)</f>
        <v>0</v>
      </c>
      <c r="D859" s="310">
        <f>SUMIFS('[3]12'!$D:$D,'[3]12'!$A:$A,A859)</f>
        <v>0</v>
      </c>
      <c r="E859" s="311" t="str">
        <f t="shared" si="41"/>
        <v/>
      </c>
      <c r="F859" s="261" t="str">
        <f t="shared" si="39"/>
        <v>否</v>
      </c>
      <c r="G859" s="144" t="str">
        <f t="shared" si="40"/>
        <v>项</v>
      </c>
    </row>
    <row r="860" ht="36" hidden="1" customHeight="1" spans="1:7">
      <c r="A860" s="397" t="s">
        <v>1582</v>
      </c>
      <c r="B860" s="284" t="s">
        <v>1583</v>
      </c>
      <c r="C860" s="310">
        <f>SUMIFS('[3]02'!$D:$D,'[3]02'!$A:$A,A860)</f>
        <v>0</v>
      </c>
      <c r="D860" s="310">
        <f>SUMIFS('[3]12'!$D:$D,'[3]12'!$A:$A,A860)</f>
        <v>0</v>
      </c>
      <c r="E860" s="311" t="str">
        <f t="shared" si="41"/>
        <v/>
      </c>
      <c r="F860" s="261" t="str">
        <f t="shared" si="39"/>
        <v>否</v>
      </c>
      <c r="G860" s="144" t="str">
        <f t="shared" si="40"/>
        <v>项</v>
      </c>
    </row>
    <row r="861" ht="36" customHeight="1" spans="1:7">
      <c r="A861" s="397" t="s">
        <v>1584</v>
      </c>
      <c r="B861" s="284" t="s">
        <v>1585</v>
      </c>
      <c r="C861" s="313">
        <f>SUMIFS('[3]02'!$D:$D,'[3]02'!$A:$A,A861)</f>
        <v>0</v>
      </c>
      <c r="D861" s="313">
        <f>SUMIFS('[3]12'!$D:$D,'[3]12'!$A:$A,A861)</f>
        <v>52</v>
      </c>
      <c r="E861" s="314" t="str">
        <f t="shared" si="41"/>
        <v/>
      </c>
      <c r="F861" s="261" t="str">
        <f t="shared" si="39"/>
        <v>是</v>
      </c>
      <c r="G861" s="144" t="str">
        <f t="shared" si="40"/>
        <v>项</v>
      </c>
    </row>
    <row r="862" ht="36" hidden="1" customHeight="1" spans="1:7">
      <c r="A862" s="397" t="s">
        <v>1586</v>
      </c>
      <c r="B862" s="284" t="s">
        <v>1587</v>
      </c>
      <c r="C862" s="310">
        <f>SUMIFS('[3]02'!$D:$D,'[3]02'!$A:$A,A862)</f>
        <v>0</v>
      </c>
      <c r="D862" s="310">
        <f>SUMIFS('[3]12'!$D:$D,'[3]12'!$A:$A,A862)</f>
        <v>0</v>
      </c>
      <c r="E862" s="311" t="str">
        <f t="shared" si="41"/>
        <v/>
      </c>
      <c r="F862" s="261" t="str">
        <f t="shared" si="39"/>
        <v>否</v>
      </c>
      <c r="G862" s="144" t="str">
        <f t="shared" si="40"/>
        <v>项</v>
      </c>
    </row>
    <row r="863" ht="36" hidden="1" customHeight="1" spans="1:7">
      <c r="A863" s="397" t="s">
        <v>1588</v>
      </c>
      <c r="B863" s="284" t="s">
        <v>1589</v>
      </c>
      <c r="C863" s="310">
        <f>SUMIFS('[3]02'!$D:$D,'[3]02'!$A:$A,A863)</f>
        <v>0</v>
      </c>
      <c r="D863" s="310">
        <f>SUMIFS('[3]12'!$D:$D,'[3]12'!$A:$A,A863)</f>
        <v>0</v>
      </c>
      <c r="E863" s="311" t="str">
        <f t="shared" si="41"/>
        <v/>
      </c>
      <c r="F863" s="261" t="str">
        <f t="shared" si="39"/>
        <v>否</v>
      </c>
      <c r="G863" s="144" t="str">
        <f t="shared" si="40"/>
        <v>项</v>
      </c>
    </row>
    <row r="864" ht="36" customHeight="1" spans="1:7">
      <c r="A864" s="397" t="s">
        <v>1590</v>
      </c>
      <c r="B864" s="284" t="s">
        <v>1591</v>
      </c>
      <c r="C864" s="313">
        <f>SUMIFS('[3]02'!$D:$D,'[3]02'!$A:$A,A864)</f>
        <v>0</v>
      </c>
      <c r="D864" s="313">
        <f>SUMIFS('[3]12'!$D:$D,'[3]12'!$A:$A,A864)</f>
        <v>1000</v>
      </c>
      <c r="E864" s="314" t="str">
        <f t="shared" si="41"/>
        <v/>
      </c>
      <c r="F864" s="261" t="str">
        <f t="shared" si="39"/>
        <v>是</v>
      </c>
      <c r="G864" s="144" t="str">
        <f t="shared" si="40"/>
        <v>项</v>
      </c>
    </row>
    <row r="865" ht="36" hidden="1" customHeight="1" spans="1:7">
      <c r="A865" s="397" t="s">
        <v>1592</v>
      </c>
      <c r="B865" s="284" t="s">
        <v>1593</v>
      </c>
      <c r="C865" s="310">
        <f>SUMIFS('[3]02'!$D:$D,'[3]02'!$A:$A,A865)</f>
        <v>0</v>
      </c>
      <c r="D865" s="310">
        <f>SUMIFS('[3]12'!$D:$D,'[3]12'!$A:$A,A865)</f>
        <v>0</v>
      </c>
      <c r="E865" s="311" t="str">
        <f t="shared" si="41"/>
        <v/>
      </c>
      <c r="F865" s="261" t="str">
        <f t="shared" si="39"/>
        <v>否</v>
      </c>
      <c r="G865" s="144" t="str">
        <f t="shared" si="40"/>
        <v>项</v>
      </c>
    </row>
    <row r="866" ht="36" hidden="1" customHeight="1" spans="1:7">
      <c r="A866" s="397" t="s">
        <v>1594</v>
      </c>
      <c r="B866" s="284" t="s">
        <v>1595</v>
      </c>
      <c r="C866" s="310">
        <f>SUMIFS('[3]02'!$D:$D,'[3]02'!$A:$A,A866)</f>
        <v>0</v>
      </c>
      <c r="D866" s="310">
        <f>SUMIFS('[3]12'!$D:$D,'[3]12'!$A:$A,A866)</f>
        <v>0</v>
      </c>
      <c r="E866" s="311" t="str">
        <f t="shared" si="41"/>
        <v/>
      </c>
      <c r="F866" s="261" t="str">
        <f t="shared" si="39"/>
        <v>否</v>
      </c>
      <c r="G866" s="144" t="str">
        <f t="shared" si="40"/>
        <v>项</v>
      </c>
    </row>
    <row r="867" ht="36" customHeight="1" spans="1:7">
      <c r="A867" s="397" t="s">
        <v>1596</v>
      </c>
      <c r="B867" s="284" t="s">
        <v>1597</v>
      </c>
      <c r="C867" s="313">
        <f>SUMIFS('[3]02'!$D:$D,'[3]02'!$A:$A,A867)</f>
        <v>61</v>
      </c>
      <c r="D867" s="313">
        <f>SUMIFS('[3]12'!$D:$D,'[3]12'!$A:$A,A867)</f>
        <v>0</v>
      </c>
      <c r="E867" s="314">
        <f t="shared" si="41"/>
        <v>-1</v>
      </c>
      <c r="F867" s="261" t="str">
        <f t="shared" si="39"/>
        <v>是</v>
      </c>
      <c r="G867" s="144" t="str">
        <f t="shared" si="40"/>
        <v>项</v>
      </c>
    </row>
    <row r="868" ht="36" customHeight="1" spans="1:7">
      <c r="A868" s="397" t="s">
        <v>1598</v>
      </c>
      <c r="B868" s="284" t="s">
        <v>1599</v>
      </c>
      <c r="C868" s="313">
        <f>SUMIFS('[3]02'!$D:$D,'[3]02'!$A:$A,A868)</f>
        <v>0</v>
      </c>
      <c r="D868" s="313">
        <f>SUMIFS('[3]12'!$D:$D,'[3]12'!$A:$A,A868)</f>
        <v>52</v>
      </c>
      <c r="E868" s="314" t="str">
        <f t="shared" si="41"/>
        <v/>
      </c>
      <c r="F868" s="261" t="str">
        <f t="shared" si="39"/>
        <v>是</v>
      </c>
      <c r="G868" s="144" t="str">
        <f t="shared" si="40"/>
        <v>项</v>
      </c>
    </row>
    <row r="869" ht="36" hidden="1" customHeight="1" spans="1:7">
      <c r="A869" s="397" t="s">
        <v>1600</v>
      </c>
      <c r="B869" s="284" t="s">
        <v>1601</v>
      </c>
      <c r="C869" s="310">
        <f>SUMIFS('[3]02'!$D:$D,'[3]02'!$A:$A,A869)</f>
        <v>0</v>
      </c>
      <c r="D869" s="310">
        <f>SUMIFS('[3]12'!$D:$D,'[3]12'!$A:$A,A869)</f>
        <v>0</v>
      </c>
      <c r="E869" s="311" t="str">
        <f t="shared" si="41"/>
        <v/>
      </c>
      <c r="F869" s="261" t="str">
        <f t="shared" si="39"/>
        <v>否</v>
      </c>
      <c r="G869" s="144" t="str">
        <f t="shared" si="40"/>
        <v>项</v>
      </c>
    </row>
    <row r="870" ht="36" hidden="1" customHeight="1" spans="1:7">
      <c r="A870" s="397" t="s">
        <v>1602</v>
      </c>
      <c r="B870" s="284" t="s">
        <v>1603</v>
      </c>
      <c r="C870" s="310">
        <f>SUMIFS('[3]02'!$D:$D,'[3]02'!$A:$A,A870)</f>
        <v>0</v>
      </c>
      <c r="D870" s="310">
        <f>SUMIFS('[3]12'!$D:$D,'[3]12'!$A:$A,A870)</f>
        <v>0</v>
      </c>
      <c r="E870" s="311" t="str">
        <f t="shared" si="41"/>
        <v/>
      </c>
      <c r="F870" s="261" t="str">
        <f t="shared" si="39"/>
        <v>否</v>
      </c>
      <c r="G870" s="144" t="str">
        <f t="shared" si="40"/>
        <v>项</v>
      </c>
    </row>
    <row r="871" ht="36" hidden="1" customHeight="1" spans="1:7">
      <c r="A871" s="397" t="s">
        <v>1604</v>
      </c>
      <c r="B871" s="284" t="s">
        <v>1605</v>
      </c>
      <c r="C871" s="310">
        <f>SUMIFS('[3]02'!$D:$D,'[3]02'!$A:$A,A871)</f>
        <v>0</v>
      </c>
      <c r="D871" s="310">
        <f>SUMIFS('[3]12'!$D:$D,'[3]12'!$A:$A,A871)</f>
        <v>0</v>
      </c>
      <c r="E871" s="311" t="str">
        <f t="shared" si="41"/>
        <v/>
      </c>
      <c r="F871" s="261" t="str">
        <f t="shared" si="39"/>
        <v>否</v>
      </c>
      <c r="G871" s="144" t="str">
        <f t="shared" si="40"/>
        <v>项</v>
      </c>
    </row>
    <row r="872" ht="36" customHeight="1" spans="1:7">
      <c r="A872" s="397" t="s">
        <v>1606</v>
      </c>
      <c r="B872" s="284" t="s">
        <v>1607</v>
      </c>
      <c r="C872" s="313">
        <f>SUMIFS('[3]02'!$D:$D,'[3]02'!$A:$A,A872)</f>
        <v>200</v>
      </c>
      <c r="D872" s="313">
        <f>SUMIFS('[3]12'!$D:$D,'[3]12'!$A:$A,A872)</f>
        <v>0</v>
      </c>
      <c r="E872" s="314">
        <f t="shared" si="41"/>
        <v>-1</v>
      </c>
      <c r="F872" s="261" t="str">
        <f t="shared" si="39"/>
        <v>是</v>
      </c>
      <c r="G872" s="144" t="str">
        <f t="shared" si="40"/>
        <v>项</v>
      </c>
    </row>
    <row r="873" ht="36" customHeight="1" spans="1:7">
      <c r="A873" s="397" t="s">
        <v>1608</v>
      </c>
      <c r="B873" s="284" t="s">
        <v>1609</v>
      </c>
      <c r="C873" s="313">
        <f>SUMIFS('[3]02'!$D:$D,'[3]02'!$A:$A,A873)</f>
        <v>468</v>
      </c>
      <c r="D873" s="313">
        <f>SUMIFS('[3]12'!$D:$D,'[3]12'!$A:$A,A873)</f>
        <v>0</v>
      </c>
      <c r="E873" s="314">
        <f t="shared" si="41"/>
        <v>-1</v>
      </c>
      <c r="F873" s="261" t="str">
        <f t="shared" si="39"/>
        <v>是</v>
      </c>
      <c r="G873" s="144" t="str">
        <f t="shared" si="40"/>
        <v>项</v>
      </c>
    </row>
    <row r="874" ht="36" customHeight="1" spans="1:7">
      <c r="A874" s="396" t="s">
        <v>1610</v>
      </c>
      <c r="B874" s="280" t="s">
        <v>1611</v>
      </c>
      <c r="C874" s="310">
        <f>SUMIFS('[3]02'!$D:$D,'[3]02'!$A:$A,A874)</f>
        <v>1051</v>
      </c>
      <c r="D874" s="310">
        <f>SUMIFS('[3]12'!$D:$D,'[3]12'!$A:$A,A874)</f>
        <v>1156</v>
      </c>
      <c r="E874" s="311">
        <f t="shared" si="41"/>
        <v>0.1</v>
      </c>
      <c r="F874" s="261" t="str">
        <f t="shared" si="39"/>
        <v>是</v>
      </c>
      <c r="G874" s="144" t="str">
        <f t="shared" si="40"/>
        <v>款</v>
      </c>
    </row>
    <row r="875" ht="36" customHeight="1" spans="1:7">
      <c r="A875" s="397" t="s">
        <v>1612</v>
      </c>
      <c r="B875" s="284" t="s">
        <v>140</v>
      </c>
      <c r="C875" s="313">
        <f>SUMIFS('[3]02'!$D:$D,'[3]02'!$A:$A,A875)</f>
        <v>845</v>
      </c>
      <c r="D875" s="313">
        <f>SUMIFS('[3]12'!$D:$D,'[3]12'!$A:$A,A875)</f>
        <v>937</v>
      </c>
      <c r="E875" s="314">
        <f t="shared" si="41"/>
        <v>0.109</v>
      </c>
      <c r="F875" s="261" t="str">
        <f t="shared" si="39"/>
        <v>是</v>
      </c>
      <c r="G875" s="144" t="str">
        <f t="shared" si="40"/>
        <v>项</v>
      </c>
    </row>
    <row r="876" ht="36" customHeight="1" spans="1:7">
      <c r="A876" s="397" t="s">
        <v>1613</v>
      </c>
      <c r="B876" s="284" t="s">
        <v>142</v>
      </c>
      <c r="C876" s="313">
        <f>SUMIFS('[3]02'!$D:$D,'[3]02'!$A:$A,A876)</f>
        <v>3</v>
      </c>
      <c r="D876" s="313">
        <f>SUMIFS('[3]12'!$D:$D,'[3]12'!$A:$A,A876)</f>
        <v>4</v>
      </c>
      <c r="E876" s="314">
        <f t="shared" si="41"/>
        <v>0.333</v>
      </c>
      <c r="F876" s="261" t="str">
        <f t="shared" si="39"/>
        <v>是</v>
      </c>
      <c r="G876" s="144" t="str">
        <f t="shared" si="40"/>
        <v>项</v>
      </c>
    </row>
    <row r="877" ht="36" hidden="1" customHeight="1" spans="1:7">
      <c r="A877" s="397" t="s">
        <v>1614</v>
      </c>
      <c r="B877" s="284" t="s">
        <v>144</v>
      </c>
      <c r="C877" s="310">
        <f>SUMIFS('[3]02'!$D:$D,'[3]02'!$A:$A,A877)</f>
        <v>0</v>
      </c>
      <c r="D877" s="310">
        <f>SUMIFS('[3]12'!$D:$D,'[3]12'!$A:$A,A877)</f>
        <v>0</v>
      </c>
      <c r="E877" s="311" t="str">
        <f t="shared" si="41"/>
        <v/>
      </c>
      <c r="F877" s="261" t="str">
        <f t="shared" si="39"/>
        <v>否</v>
      </c>
      <c r="G877" s="144" t="str">
        <f t="shared" si="40"/>
        <v>项</v>
      </c>
    </row>
    <row r="878" ht="36" hidden="1" customHeight="1" spans="1:7">
      <c r="A878" s="397" t="s">
        <v>1615</v>
      </c>
      <c r="B878" s="284" t="s">
        <v>1616</v>
      </c>
      <c r="C878" s="310">
        <f>SUMIFS('[3]02'!$D:$D,'[3]02'!$A:$A,A878)</f>
        <v>0</v>
      </c>
      <c r="D878" s="310">
        <f>SUMIFS('[3]12'!$D:$D,'[3]12'!$A:$A,A878)</f>
        <v>0</v>
      </c>
      <c r="E878" s="311" t="str">
        <f t="shared" si="41"/>
        <v/>
      </c>
      <c r="F878" s="261" t="str">
        <f t="shared" si="39"/>
        <v>否</v>
      </c>
      <c r="G878" s="144" t="str">
        <f t="shared" si="40"/>
        <v>项</v>
      </c>
    </row>
    <row r="879" ht="36" hidden="1" customHeight="1" spans="1:7">
      <c r="A879" s="397" t="s">
        <v>1617</v>
      </c>
      <c r="B879" s="284" t="s">
        <v>1618</v>
      </c>
      <c r="C879" s="310">
        <f>SUMIFS('[3]02'!$D:$D,'[3]02'!$A:$A,A879)</f>
        <v>0</v>
      </c>
      <c r="D879" s="310">
        <f>SUMIFS('[3]12'!$D:$D,'[3]12'!$A:$A,A879)</f>
        <v>0</v>
      </c>
      <c r="E879" s="311" t="str">
        <f t="shared" si="41"/>
        <v/>
      </c>
      <c r="F879" s="261" t="str">
        <f t="shared" si="39"/>
        <v>否</v>
      </c>
      <c r="G879" s="144" t="str">
        <f t="shared" si="40"/>
        <v>项</v>
      </c>
    </row>
    <row r="880" ht="36" hidden="1" customHeight="1" spans="1:7">
      <c r="A880" s="397" t="s">
        <v>1619</v>
      </c>
      <c r="B880" s="284" t="s">
        <v>1620</v>
      </c>
      <c r="C880" s="310">
        <f>SUMIFS('[3]02'!$D:$D,'[3]02'!$A:$A,A880)</f>
        <v>0</v>
      </c>
      <c r="D880" s="310">
        <f>SUMIFS('[3]12'!$D:$D,'[3]12'!$A:$A,A880)</f>
        <v>0</v>
      </c>
      <c r="E880" s="311" t="str">
        <f t="shared" si="41"/>
        <v/>
      </c>
      <c r="F880" s="261" t="str">
        <f t="shared" si="39"/>
        <v>否</v>
      </c>
      <c r="G880" s="144" t="str">
        <f t="shared" si="40"/>
        <v>项</v>
      </c>
    </row>
    <row r="881" ht="36" customHeight="1" spans="1:7">
      <c r="A881" s="397" t="s">
        <v>1621</v>
      </c>
      <c r="B881" s="284" t="s">
        <v>1622</v>
      </c>
      <c r="C881" s="313">
        <f>SUMIFS('[3]02'!$D:$D,'[3]02'!$A:$A,A881)</f>
        <v>40</v>
      </c>
      <c r="D881" s="313">
        <f>SUMIFS('[3]12'!$D:$D,'[3]12'!$A:$A,A881)</f>
        <v>0</v>
      </c>
      <c r="E881" s="314">
        <f t="shared" si="41"/>
        <v>-1</v>
      </c>
      <c r="F881" s="261" t="str">
        <f t="shared" si="39"/>
        <v>是</v>
      </c>
      <c r="G881" s="144" t="str">
        <f t="shared" si="40"/>
        <v>项</v>
      </c>
    </row>
    <row r="882" ht="36" customHeight="1" spans="1:7">
      <c r="A882" s="397" t="s">
        <v>1623</v>
      </c>
      <c r="B882" s="284" t="s">
        <v>1624</v>
      </c>
      <c r="C882" s="313">
        <f>SUMIFS('[3]02'!$D:$D,'[3]02'!$A:$A,A882)</f>
        <v>60</v>
      </c>
      <c r="D882" s="313">
        <f>SUMIFS('[3]12'!$D:$D,'[3]12'!$A:$A,A882)</f>
        <v>0</v>
      </c>
      <c r="E882" s="314">
        <f t="shared" si="41"/>
        <v>-1</v>
      </c>
      <c r="F882" s="261" t="str">
        <f t="shared" si="39"/>
        <v>是</v>
      </c>
      <c r="G882" s="144" t="str">
        <f t="shared" si="40"/>
        <v>项</v>
      </c>
    </row>
    <row r="883" ht="36" hidden="1" customHeight="1" spans="1:7">
      <c r="A883" s="397" t="s">
        <v>1625</v>
      </c>
      <c r="B883" s="284" t="s">
        <v>1626</v>
      </c>
      <c r="C883" s="310">
        <f>SUMIFS('[3]02'!$D:$D,'[3]02'!$A:$A,A883)</f>
        <v>0</v>
      </c>
      <c r="D883" s="310">
        <f>SUMIFS('[3]12'!$D:$D,'[3]12'!$A:$A,A883)</f>
        <v>0</v>
      </c>
      <c r="E883" s="311" t="str">
        <f t="shared" si="41"/>
        <v/>
      </c>
      <c r="F883" s="261" t="str">
        <f t="shared" si="39"/>
        <v>否</v>
      </c>
      <c r="G883" s="144" t="str">
        <f t="shared" si="40"/>
        <v>项</v>
      </c>
    </row>
    <row r="884" ht="36" hidden="1" customHeight="1" spans="1:7">
      <c r="A884" s="397" t="s">
        <v>1627</v>
      </c>
      <c r="B884" s="284" t="s">
        <v>1628</v>
      </c>
      <c r="C884" s="310">
        <f>SUMIFS('[3]02'!$D:$D,'[3]02'!$A:$A,A884)</f>
        <v>0</v>
      </c>
      <c r="D884" s="310">
        <f>SUMIFS('[3]12'!$D:$D,'[3]12'!$A:$A,A884)</f>
        <v>0</v>
      </c>
      <c r="E884" s="311" t="str">
        <f t="shared" si="41"/>
        <v/>
      </c>
      <c r="F884" s="261" t="str">
        <f t="shared" si="39"/>
        <v>否</v>
      </c>
      <c r="G884" s="144" t="str">
        <f t="shared" si="40"/>
        <v>项</v>
      </c>
    </row>
    <row r="885" ht="36" hidden="1" customHeight="1" spans="1:7">
      <c r="A885" s="397" t="s">
        <v>1629</v>
      </c>
      <c r="B885" s="284" t="s">
        <v>1630</v>
      </c>
      <c r="C885" s="310">
        <f>SUMIFS('[3]02'!$D:$D,'[3]02'!$A:$A,A885)</f>
        <v>0</v>
      </c>
      <c r="D885" s="310">
        <f>SUMIFS('[3]12'!$D:$D,'[3]12'!$A:$A,A885)</f>
        <v>0</v>
      </c>
      <c r="E885" s="311" t="str">
        <f t="shared" si="41"/>
        <v/>
      </c>
      <c r="F885" s="261" t="str">
        <f t="shared" si="39"/>
        <v>否</v>
      </c>
      <c r="G885" s="144" t="str">
        <f t="shared" si="40"/>
        <v>项</v>
      </c>
    </row>
    <row r="886" ht="36" hidden="1" customHeight="1" spans="1:7">
      <c r="A886" s="397" t="s">
        <v>1631</v>
      </c>
      <c r="B886" s="284" t="s">
        <v>1632</v>
      </c>
      <c r="C886" s="310">
        <f>SUMIFS('[3]02'!$D:$D,'[3]02'!$A:$A,A886)</f>
        <v>0</v>
      </c>
      <c r="D886" s="310">
        <f>SUMIFS('[3]12'!$D:$D,'[3]12'!$A:$A,A886)</f>
        <v>0</v>
      </c>
      <c r="E886" s="311" t="str">
        <f t="shared" si="41"/>
        <v/>
      </c>
      <c r="F886" s="261" t="str">
        <f t="shared" si="39"/>
        <v>否</v>
      </c>
      <c r="G886" s="144" t="str">
        <f t="shared" si="40"/>
        <v>项</v>
      </c>
    </row>
    <row r="887" ht="36" hidden="1" customHeight="1" spans="1:7">
      <c r="A887" s="397" t="s">
        <v>1633</v>
      </c>
      <c r="B887" s="284" t="s">
        <v>1634</v>
      </c>
      <c r="C887" s="310">
        <f>SUMIFS('[3]02'!$D:$D,'[3]02'!$A:$A,A887)</f>
        <v>0</v>
      </c>
      <c r="D887" s="310">
        <f>SUMIFS('[3]12'!$D:$D,'[3]12'!$A:$A,A887)</f>
        <v>0</v>
      </c>
      <c r="E887" s="311" t="str">
        <f t="shared" si="41"/>
        <v/>
      </c>
      <c r="F887" s="261" t="str">
        <f t="shared" si="39"/>
        <v>否</v>
      </c>
      <c r="G887" s="144" t="str">
        <f t="shared" si="40"/>
        <v>项</v>
      </c>
    </row>
    <row r="888" ht="36" hidden="1" customHeight="1" spans="1:7">
      <c r="A888" s="397" t="s">
        <v>1635</v>
      </c>
      <c r="B888" s="284" t="s">
        <v>1636</v>
      </c>
      <c r="C888" s="310">
        <f>SUMIFS('[3]02'!$D:$D,'[3]02'!$A:$A,A888)</f>
        <v>0</v>
      </c>
      <c r="D888" s="310">
        <f>SUMIFS('[3]12'!$D:$D,'[3]12'!$A:$A,A888)</f>
        <v>0</v>
      </c>
      <c r="E888" s="311" t="str">
        <f t="shared" si="41"/>
        <v/>
      </c>
      <c r="F888" s="261" t="str">
        <f t="shared" si="39"/>
        <v>否</v>
      </c>
      <c r="G888" s="144" t="str">
        <f t="shared" si="40"/>
        <v>项</v>
      </c>
    </row>
    <row r="889" ht="36" hidden="1" customHeight="1" spans="1:7">
      <c r="A889" s="397" t="s">
        <v>1637</v>
      </c>
      <c r="B889" s="284" t="s">
        <v>1638</v>
      </c>
      <c r="C889" s="310">
        <f>SUMIFS('[3]02'!$D:$D,'[3]02'!$A:$A,A889)</f>
        <v>0</v>
      </c>
      <c r="D889" s="310">
        <f>SUMIFS('[3]12'!$D:$D,'[3]12'!$A:$A,A889)</f>
        <v>0</v>
      </c>
      <c r="E889" s="311" t="str">
        <f t="shared" si="41"/>
        <v/>
      </c>
      <c r="F889" s="261" t="str">
        <f t="shared" si="39"/>
        <v>否</v>
      </c>
      <c r="G889" s="144" t="str">
        <f t="shared" si="40"/>
        <v>项</v>
      </c>
    </row>
    <row r="890" ht="36" hidden="1" customHeight="1" spans="1:7">
      <c r="A890" s="397" t="s">
        <v>1639</v>
      </c>
      <c r="B890" s="284" t="s">
        <v>1640</v>
      </c>
      <c r="C890" s="310">
        <f>SUMIFS('[3]02'!$D:$D,'[3]02'!$A:$A,A890)</f>
        <v>0</v>
      </c>
      <c r="D890" s="310">
        <f>SUMIFS('[3]12'!$D:$D,'[3]12'!$A:$A,A890)</f>
        <v>0</v>
      </c>
      <c r="E890" s="311" t="str">
        <f t="shared" si="41"/>
        <v/>
      </c>
      <c r="F890" s="261" t="str">
        <f t="shared" si="39"/>
        <v>否</v>
      </c>
      <c r="G890" s="144" t="str">
        <f t="shared" si="40"/>
        <v>项</v>
      </c>
    </row>
    <row r="891" ht="36" hidden="1" customHeight="1" spans="1:7">
      <c r="A891" s="397" t="s">
        <v>1641</v>
      </c>
      <c r="B891" s="284" t="s">
        <v>1642</v>
      </c>
      <c r="C891" s="310">
        <f>SUMIFS('[3]02'!$D:$D,'[3]02'!$A:$A,A891)</f>
        <v>0</v>
      </c>
      <c r="D891" s="310">
        <f>SUMIFS('[3]12'!$D:$D,'[3]12'!$A:$A,A891)</f>
        <v>0</v>
      </c>
      <c r="E891" s="311" t="str">
        <f t="shared" si="41"/>
        <v/>
      </c>
      <c r="F891" s="261" t="str">
        <f t="shared" si="39"/>
        <v>否</v>
      </c>
      <c r="G891" s="144" t="str">
        <f t="shared" si="40"/>
        <v>项</v>
      </c>
    </row>
    <row r="892" ht="36" hidden="1" customHeight="1" spans="1:7">
      <c r="A892" s="397" t="s">
        <v>1643</v>
      </c>
      <c r="B892" s="284" t="s">
        <v>1644</v>
      </c>
      <c r="C892" s="310">
        <f>SUMIFS('[3]02'!$D:$D,'[3]02'!$A:$A,A892)</f>
        <v>0</v>
      </c>
      <c r="D892" s="310">
        <f>SUMIFS('[3]12'!$D:$D,'[3]12'!$A:$A,A892)</f>
        <v>0</v>
      </c>
      <c r="E892" s="311" t="str">
        <f t="shared" si="41"/>
        <v/>
      </c>
      <c r="F892" s="261" t="str">
        <f t="shared" si="39"/>
        <v>否</v>
      </c>
      <c r="G892" s="144" t="str">
        <f t="shared" si="40"/>
        <v>项</v>
      </c>
    </row>
    <row r="893" ht="36" hidden="1" customHeight="1" spans="1:7">
      <c r="A893" s="397" t="s">
        <v>1645</v>
      </c>
      <c r="B893" s="284" t="s">
        <v>1646</v>
      </c>
      <c r="C893" s="310">
        <f>SUMIFS('[3]02'!$D:$D,'[3]02'!$A:$A,A893)</f>
        <v>0</v>
      </c>
      <c r="D893" s="310">
        <f>SUMIFS('[3]12'!$D:$D,'[3]12'!$A:$A,A893)</f>
        <v>0</v>
      </c>
      <c r="E893" s="311" t="str">
        <f t="shared" si="41"/>
        <v/>
      </c>
      <c r="F893" s="261" t="str">
        <f t="shared" si="39"/>
        <v>否</v>
      </c>
      <c r="G893" s="144" t="str">
        <f t="shared" si="40"/>
        <v>项</v>
      </c>
    </row>
    <row r="894" ht="36" customHeight="1" spans="1:7">
      <c r="A894" s="397" t="s">
        <v>1647</v>
      </c>
      <c r="B894" s="284" t="s">
        <v>1648</v>
      </c>
      <c r="C894" s="313">
        <f>SUMIFS('[3]02'!$D:$D,'[3]02'!$A:$A,A894)</f>
        <v>103</v>
      </c>
      <c r="D894" s="313">
        <f>SUMIFS('[3]12'!$D:$D,'[3]12'!$A:$A,A894)</f>
        <v>112</v>
      </c>
      <c r="E894" s="314">
        <f t="shared" si="41"/>
        <v>0.087</v>
      </c>
      <c r="F894" s="261" t="str">
        <f t="shared" si="39"/>
        <v>是</v>
      </c>
      <c r="G894" s="144" t="str">
        <f t="shared" si="40"/>
        <v>项</v>
      </c>
    </row>
    <row r="895" ht="36" hidden="1" customHeight="1" spans="1:7">
      <c r="A895" s="397" t="s">
        <v>1649</v>
      </c>
      <c r="B895" s="284" t="s">
        <v>1650</v>
      </c>
      <c r="C895" s="310">
        <f>SUMIFS('[3]02'!$D:$D,'[3]02'!$A:$A,A895)</f>
        <v>0</v>
      </c>
      <c r="D895" s="310">
        <f>SUMIFS('[3]12'!$D:$D,'[3]12'!$A:$A,A895)</f>
        <v>0</v>
      </c>
      <c r="E895" s="311" t="str">
        <f t="shared" si="41"/>
        <v/>
      </c>
      <c r="F895" s="261" t="str">
        <f t="shared" si="39"/>
        <v>否</v>
      </c>
      <c r="G895" s="144" t="str">
        <f t="shared" si="40"/>
        <v>项</v>
      </c>
    </row>
    <row r="896" ht="36" hidden="1" customHeight="1" spans="1:7">
      <c r="A896" s="397" t="s">
        <v>1651</v>
      </c>
      <c r="B896" s="284" t="s">
        <v>1652</v>
      </c>
      <c r="C896" s="310">
        <f>SUMIFS('[3]02'!$D:$D,'[3]02'!$A:$A,A896)</f>
        <v>0</v>
      </c>
      <c r="D896" s="310">
        <f>SUMIFS('[3]12'!$D:$D,'[3]12'!$A:$A,A896)</f>
        <v>0</v>
      </c>
      <c r="E896" s="311" t="str">
        <f t="shared" si="41"/>
        <v/>
      </c>
      <c r="F896" s="261" t="str">
        <f t="shared" si="39"/>
        <v>否</v>
      </c>
      <c r="G896" s="144" t="str">
        <f t="shared" si="40"/>
        <v>项</v>
      </c>
    </row>
    <row r="897" ht="36" hidden="1" customHeight="1" spans="1:7">
      <c r="A897" s="397" t="s">
        <v>1653</v>
      </c>
      <c r="B897" s="284" t="s">
        <v>1581</v>
      </c>
      <c r="C897" s="310">
        <f>SUMIFS('[3]02'!$D:$D,'[3]02'!$A:$A,A897)</f>
        <v>0</v>
      </c>
      <c r="D897" s="310">
        <f>SUMIFS('[3]12'!$D:$D,'[3]12'!$A:$A,A897)</f>
        <v>0</v>
      </c>
      <c r="E897" s="311" t="str">
        <f t="shared" si="41"/>
        <v/>
      </c>
      <c r="F897" s="261" t="str">
        <f t="shared" si="39"/>
        <v>否</v>
      </c>
      <c r="G897" s="144" t="str">
        <f t="shared" si="40"/>
        <v>项</v>
      </c>
    </row>
    <row r="898" ht="36" customHeight="1" spans="1:7">
      <c r="A898" s="397" t="s">
        <v>1654</v>
      </c>
      <c r="B898" s="284" t="s">
        <v>1655</v>
      </c>
      <c r="C898" s="313">
        <f>SUMIFS('[3]02'!$D:$D,'[3]02'!$A:$A,A898)</f>
        <v>0</v>
      </c>
      <c r="D898" s="313">
        <f>SUMIFS('[3]12'!$D:$D,'[3]12'!$A:$A,A898)</f>
        <v>103</v>
      </c>
      <c r="E898" s="314" t="str">
        <f t="shared" si="41"/>
        <v/>
      </c>
      <c r="F898" s="261" t="str">
        <f t="shared" si="39"/>
        <v>是</v>
      </c>
      <c r="G898" s="144" t="str">
        <f t="shared" si="40"/>
        <v>项</v>
      </c>
    </row>
    <row r="899" ht="36" customHeight="1" spans="1:7">
      <c r="A899" s="396" t="s">
        <v>1656</v>
      </c>
      <c r="B899" s="280" t="s">
        <v>1657</v>
      </c>
      <c r="C899" s="310">
        <f>SUMIFS('[3]02'!$D:$D,'[3]02'!$A:$A,A899)</f>
        <v>1442</v>
      </c>
      <c r="D899" s="310">
        <f>SUMIFS('[3]12'!$D:$D,'[3]12'!$A:$A,A899)</f>
        <v>1712</v>
      </c>
      <c r="E899" s="311">
        <f t="shared" si="41"/>
        <v>0.187</v>
      </c>
      <c r="F899" s="261" t="str">
        <f t="shared" si="39"/>
        <v>是</v>
      </c>
      <c r="G899" s="144" t="str">
        <f t="shared" si="40"/>
        <v>款</v>
      </c>
    </row>
    <row r="900" ht="36" customHeight="1" spans="1:7">
      <c r="A900" s="397" t="s">
        <v>1658</v>
      </c>
      <c r="B900" s="284" t="s">
        <v>140</v>
      </c>
      <c r="C900" s="313">
        <f>SUMIFS('[3]02'!$D:$D,'[3]02'!$A:$A,A900)</f>
        <v>225</v>
      </c>
      <c r="D900" s="313">
        <f>SUMIFS('[3]12'!$D:$D,'[3]12'!$A:$A,A900)</f>
        <v>163</v>
      </c>
      <c r="E900" s="314">
        <f t="shared" si="41"/>
        <v>-0.276</v>
      </c>
      <c r="F900" s="261" t="str">
        <f t="shared" ref="F900:F963" si="42">IF(LEN(A900)=3,"是",IF(B900&lt;&gt;"",IF(SUM(C900:D900)&lt;&gt;0,"是","否"),"是"))</f>
        <v>是</v>
      </c>
      <c r="G900" s="144" t="str">
        <f t="shared" ref="G900:G963" si="43">IF(LEN(A900)=3,"类",IF(LEN(A900)=5,"款","项"))</f>
        <v>项</v>
      </c>
    </row>
    <row r="901" ht="36" hidden="1" customHeight="1" spans="1:7">
      <c r="A901" s="397" t="s">
        <v>1659</v>
      </c>
      <c r="B901" s="284" t="s">
        <v>142</v>
      </c>
      <c r="C901" s="310">
        <f>SUMIFS('[3]02'!$D:$D,'[3]02'!$A:$A,A901)</f>
        <v>0</v>
      </c>
      <c r="D901" s="310">
        <f>SUMIFS('[3]12'!$D:$D,'[3]12'!$A:$A,A901)</f>
        <v>0</v>
      </c>
      <c r="E901" s="311" t="str">
        <f t="shared" ref="E901:E964" si="44">IF(C901&gt;0,D901/C901-1,IF(C901&lt;0,-(D901/C901-1),""))</f>
        <v/>
      </c>
      <c r="F901" s="261" t="str">
        <f t="shared" si="42"/>
        <v>否</v>
      </c>
      <c r="G901" s="144" t="str">
        <f t="shared" si="43"/>
        <v>项</v>
      </c>
    </row>
    <row r="902" ht="36" hidden="1" customHeight="1" spans="1:7">
      <c r="A902" s="397" t="s">
        <v>1660</v>
      </c>
      <c r="B902" s="284" t="s">
        <v>144</v>
      </c>
      <c r="C902" s="310">
        <f>SUMIFS('[3]02'!$D:$D,'[3]02'!$A:$A,A902)</f>
        <v>0</v>
      </c>
      <c r="D902" s="310">
        <f>SUMIFS('[3]12'!$D:$D,'[3]12'!$A:$A,A902)</f>
        <v>0</v>
      </c>
      <c r="E902" s="311" t="str">
        <f t="shared" si="44"/>
        <v/>
      </c>
      <c r="F902" s="261" t="str">
        <f t="shared" si="42"/>
        <v>否</v>
      </c>
      <c r="G902" s="144" t="str">
        <f t="shared" si="43"/>
        <v>项</v>
      </c>
    </row>
    <row r="903" ht="36" customHeight="1" spans="1:7">
      <c r="A903" s="397" t="s">
        <v>1661</v>
      </c>
      <c r="B903" s="284" t="s">
        <v>1662</v>
      </c>
      <c r="C903" s="313">
        <f>SUMIFS('[3]02'!$D:$D,'[3]02'!$A:$A,A903)</f>
        <v>716</v>
      </c>
      <c r="D903" s="313">
        <f>SUMIFS('[3]12'!$D:$D,'[3]12'!$A:$A,A903)</f>
        <v>716</v>
      </c>
      <c r="E903" s="314">
        <f t="shared" si="44"/>
        <v>0</v>
      </c>
      <c r="F903" s="261" t="str">
        <f t="shared" si="42"/>
        <v>是</v>
      </c>
      <c r="G903" s="144" t="str">
        <f t="shared" si="43"/>
        <v>项</v>
      </c>
    </row>
    <row r="904" ht="36" customHeight="1" spans="1:7">
      <c r="A904" s="397" t="s">
        <v>1663</v>
      </c>
      <c r="B904" s="284" t="s">
        <v>1664</v>
      </c>
      <c r="C904" s="313">
        <f>SUMIFS('[3]02'!$D:$D,'[3]02'!$A:$A,A904)</f>
        <v>0</v>
      </c>
      <c r="D904" s="313">
        <f>SUMIFS('[3]12'!$D:$D,'[3]12'!$A:$A,A904)</f>
        <v>33</v>
      </c>
      <c r="E904" s="314" t="str">
        <f t="shared" si="44"/>
        <v/>
      </c>
      <c r="F904" s="261" t="str">
        <f t="shared" si="42"/>
        <v>是</v>
      </c>
      <c r="G904" s="144" t="str">
        <f t="shared" si="43"/>
        <v>项</v>
      </c>
    </row>
    <row r="905" ht="36" customHeight="1" spans="1:7">
      <c r="A905" s="397" t="s">
        <v>1665</v>
      </c>
      <c r="B905" s="284" t="s">
        <v>1666</v>
      </c>
      <c r="C905" s="313">
        <f>SUMIFS('[3]02'!$D:$D,'[3]02'!$A:$A,A905)</f>
        <v>197</v>
      </c>
      <c r="D905" s="313">
        <f>SUMIFS('[3]12'!$D:$D,'[3]12'!$A:$A,A905)</f>
        <v>248</v>
      </c>
      <c r="E905" s="314">
        <f t="shared" si="44"/>
        <v>0.259</v>
      </c>
      <c r="F905" s="261" t="str">
        <f t="shared" si="42"/>
        <v>是</v>
      </c>
      <c r="G905" s="144" t="str">
        <f t="shared" si="43"/>
        <v>项</v>
      </c>
    </row>
    <row r="906" ht="36" hidden="1" customHeight="1" spans="1:7">
      <c r="A906" s="397" t="s">
        <v>1667</v>
      </c>
      <c r="B906" s="284" t="s">
        <v>1668</v>
      </c>
      <c r="C906" s="310">
        <f>SUMIFS('[3]02'!$D:$D,'[3]02'!$A:$A,A906)</f>
        <v>0</v>
      </c>
      <c r="D906" s="310">
        <f>SUMIFS('[3]12'!$D:$D,'[3]12'!$A:$A,A906)</f>
        <v>0</v>
      </c>
      <c r="E906" s="311" t="str">
        <f t="shared" si="44"/>
        <v/>
      </c>
      <c r="F906" s="261" t="str">
        <f t="shared" si="42"/>
        <v>否</v>
      </c>
      <c r="G906" s="144" t="str">
        <f t="shared" si="43"/>
        <v>项</v>
      </c>
    </row>
    <row r="907" ht="36" hidden="1" customHeight="1" spans="1:7">
      <c r="A907" s="397" t="s">
        <v>1669</v>
      </c>
      <c r="B907" s="284" t="s">
        <v>1670</v>
      </c>
      <c r="C907" s="310">
        <f>SUMIFS('[3]02'!$D:$D,'[3]02'!$A:$A,A907)</f>
        <v>0</v>
      </c>
      <c r="D907" s="310">
        <f>SUMIFS('[3]12'!$D:$D,'[3]12'!$A:$A,A907)</f>
        <v>0</v>
      </c>
      <c r="E907" s="311" t="str">
        <f t="shared" si="44"/>
        <v/>
      </c>
      <c r="F907" s="261" t="str">
        <f t="shared" si="42"/>
        <v>否</v>
      </c>
      <c r="G907" s="144" t="str">
        <f t="shared" si="43"/>
        <v>项</v>
      </c>
    </row>
    <row r="908" ht="36" hidden="1" customHeight="1" spans="1:7">
      <c r="A908" s="397" t="s">
        <v>1671</v>
      </c>
      <c r="B908" s="284" t="s">
        <v>1672</v>
      </c>
      <c r="C908" s="310">
        <f>SUMIFS('[3]02'!$D:$D,'[3]02'!$A:$A,A908)</f>
        <v>0</v>
      </c>
      <c r="D908" s="310">
        <f>SUMIFS('[3]12'!$D:$D,'[3]12'!$A:$A,A908)</f>
        <v>0</v>
      </c>
      <c r="E908" s="311" t="str">
        <f t="shared" si="44"/>
        <v/>
      </c>
      <c r="F908" s="261" t="str">
        <f t="shared" si="42"/>
        <v>否</v>
      </c>
      <c r="G908" s="144" t="str">
        <f t="shared" si="43"/>
        <v>项</v>
      </c>
    </row>
    <row r="909" ht="36" customHeight="1" spans="1:7">
      <c r="A909" s="397" t="s">
        <v>1673</v>
      </c>
      <c r="B909" s="284" t="s">
        <v>1674</v>
      </c>
      <c r="C909" s="313">
        <f>SUMIFS('[3]02'!$D:$D,'[3]02'!$A:$A,A909)</f>
        <v>78</v>
      </c>
      <c r="D909" s="313">
        <f>SUMIFS('[3]12'!$D:$D,'[3]12'!$A:$A,A909)</f>
        <v>85</v>
      </c>
      <c r="E909" s="314">
        <f t="shared" si="44"/>
        <v>0.09</v>
      </c>
      <c r="F909" s="261" t="str">
        <f t="shared" si="42"/>
        <v>是</v>
      </c>
      <c r="G909" s="144" t="str">
        <f t="shared" si="43"/>
        <v>项</v>
      </c>
    </row>
    <row r="910" ht="36" customHeight="1" spans="1:7">
      <c r="A910" s="397" t="s">
        <v>1675</v>
      </c>
      <c r="B910" s="284" t="s">
        <v>1676</v>
      </c>
      <c r="C910" s="313">
        <f>SUMIFS('[3]02'!$D:$D,'[3]02'!$A:$A,A910)</f>
        <v>140</v>
      </c>
      <c r="D910" s="313">
        <f>SUMIFS('[3]12'!$D:$D,'[3]12'!$A:$A,A910)</f>
        <v>140</v>
      </c>
      <c r="E910" s="314">
        <f t="shared" si="44"/>
        <v>0</v>
      </c>
      <c r="F910" s="261" t="str">
        <f t="shared" si="42"/>
        <v>是</v>
      </c>
      <c r="G910" s="144" t="str">
        <f t="shared" si="43"/>
        <v>项</v>
      </c>
    </row>
    <row r="911" ht="36" hidden="1" customHeight="1" spans="1:7">
      <c r="A911" s="397" t="s">
        <v>1677</v>
      </c>
      <c r="B911" s="284" t="s">
        <v>1678</v>
      </c>
      <c r="C911" s="310">
        <f>SUMIFS('[3]02'!$D:$D,'[3]02'!$A:$A,A911)</f>
        <v>0</v>
      </c>
      <c r="D911" s="310">
        <f>SUMIFS('[3]12'!$D:$D,'[3]12'!$A:$A,A911)</f>
        <v>0</v>
      </c>
      <c r="E911" s="311" t="str">
        <f t="shared" si="44"/>
        <v/>
      </c>
      <c r="F911" s="261" t="str">
        <f t="shared" si="42"/>
        <v>否</v>
      </c>
      <c r="G911" s="144" t="str">
        <f t="shared" si="43"/>
        <v>项</v>
      </c>
    </row>
    <row r="912" ht="36" customHeight="1" spans="1:7">
      <c r="A912" s="397" t="s">
        <v>1679</v>
      </c>
      <c r="B912" s="284" t="s">
        <v>1680</v>
      </c>
      <c r="C912" s="313">
        <f>SUMIFS('[3]02'!$D:$D,'[3]02'!$A:$A,A912)</f>
        <v>86</v>
      </c>
      <c r="D912" s="313">
        <f>SUMIFS('[3]12'!$D:$D,'[3]12'!$A:$A,A912)</f>
        <v>99</v>
      </c>
      <c r="E912" s="314">
        <f t="shared" si="44"/>
        <v>0.151</v>
      </c>
      <c r="F912" s="261" t="str">
        <f t="shared" si="42"/>
        <v>是</v>
      </c>
      <c r="G912" s="144" t="str">
        <f t="shared" si="43"/>
        <v>项</v>
      </c>
    </row>
    <row r="913" ht="36" customHeight="1" spans="1:7">
      <c r="A913" s="397" t="s">
        <v>1681</v>
      </c>
      <c r="B913" s="284" t="s">
        <v>1682</v>
      </c>
      <c r="C913" s="313">
        <f>SUMIFS('[3]02'!$D:$D,'[3]02'!$A:$A,A913)</f>
        <v>0</v>
      </c>
      <c r="D913" s="313">
        <f>SUMIFS('[3]12'!$D:$D,'[3]12'!$A:$A,A913)</f>
        <v>10</v>
      </c>
      <c r="E913" s="314" t="str">
        <f t="shared" si="44"/>
        <v/>
      </c>
      <c r="F913" s="261" t="str">
        <f t="shared" si="42"/>
        <v>是</v>
      </c>
      <c r="G913" s="144" t="str">
        <f t="shared" si="43"/>
        <v>项</v>
      </c>
    </row>
    <row r="914" ht="36" customHeight="1" spans="1:7">
      <c r="A914" s="397" t="s">
        <v>1683</v>
      </c>
      <c r="B914" s="284" t="s">
        <v>1684</v>
      </c>
      <c r="C914" s="313">
        <f>SUMIFS('[3]02'!$D:$D,'[3]02'!$A:$A,A914)</f>
        <v>0</v>
      </c>
      <c r="D914" s="313">
        <f>SUMIFS('[3]12'!$D:$D,'[3]12'!$A:$A,A914)</f>
        <v>103</v>
      </c>
      <c r="E914" s="314" t="str">
        <f t="shared" si="44"/>
        <v/>
      </c>
      <c r="F914" s="261" t="str">
        <f t="shared" si="42"/>
        <v>是</v>
      </c>
      <c r="G914" s="144" t="str">
        <f t="shared" si="43"/>
        <v>项</v>
      </c>
    </row>
    <row r="915" ht="36" customHeight="1" spans="1:7">
      <c r="A915" s="397" t="s">
        <v>1685</v>
      </c>
      <c r="B915" s="284" t="s">
        <v>1686</v>
      </c>
      <c r="C915" s="313">
        <f>SUMIFS('[3]02'!$D:$D,'[3]02'!$A:$A,A915)</f>
        <v>0</v>
      </c>
      <c r="D915" s="313">
        <f>SUMIFS('[3]12'!$D:$D,'[3]12'!$A:$A,A915)</f>
        <v>38</v>
      </c>
      <c r="E915" s="314" t="str">
        <f t="shared" si="44"/>
        <v/>
      </c>
      <c r="F915" s="261" t="str">
        <f t="shared" si="42"/>
        <v>是</v>
      </c>
      <c r="G915" s="144" t="str">
        <f t="shared" si="43"/>
        <v>项</v>
      </c>
    </row>
    <row r="916" ht="36" hidden="1" customHeight="1" spans="1:7">
      <c r="A916" s="397" t="s">
        <v>1687</v>
      </c>
      <c r="B916" s="284" t="s">
        <v>1688</v>
      </c>
      <c r="C916" s="310">
        <f>SUMIFS('[3]02'!$D:$D,'[3]02'!$A:$A,A916)</f>
        <v>0</v>
      </c>
      <c r="D916" s="310">
        <f>SUMIFS('[3]12'!$D:$D,'[3]12'!$A:$A,A916)</f>
        <v>0</v>
      </c>
      <c r="E916" s="311" t="str">
        <f t="shared" si="44"/>
        <v/>
      </c>
      <c r="F916" s="261" t="str">
        <f t="shared" si="42"/>
        <v>否</v>
      </c>
      <c r="G916" s="144" t="str">
        <f t="shared" si="43"/>
        <v>项</v>
      </c>
    </row>
    <row r="917" ht="36" hidden="1" customHeight="1" spans="1:7">
      <c r="A917" s="397" t="s">
        <v>1689</v>
      </c>
      <c r="B917" s="284" t="s">
        <v>1690</v>
      </c>
      <c r="C917" s="310">
        <f>SUMIFS('[3]02'!$D:$D,'[3]02'!$A:$A,A917)</f>
        <v>0</v>
      </c>
      <c r="D917" s="310">
        <f>SUMIFS('[3]12'!$D:$D,'[3]12'!$A:$A,A917)</f>
        <v>0</v>
      </c>
      <c r="E917" s="311" t="str">
        <f t="shared" si="44"/>
        <v/>
      </c>
      <c r="F917" s="261" t="str">
        <f t="shared" si="42"/>
        <v>否</v>
      </c>
      <c r="G917" s="144" t="str">
        <f t="shared" si="43"/>
        <v>项</v>
      </c>
    </row>
    <row r="918" ht="36" customHeight="1" spans="1:7">
      <c r="A918" s="397" t="s">
        <v>1691</v>
      </c>
      <c r="B918" s="284" t="s">
        <v>1692</v>
      </c>
      <c r="C918" s="313">
        <f>SUMIFS('[3]02'!$D:$D,'[3]02'!$A:$A,A918)</f>
        <v>0</v>
      </c>
      <c r="D918" s="313">
        <f>SUMIFS('[3]12'!$D:$D,'[3]12'!$A:$A,A918)</f>
        <v>79</v>
      </c>
      <c r="E918" s="314" t="str">
        <f t="shared" si="44"/>
        <v/>
      </c>
      <c r="F918" s="261" t="str">
        <f t="shared" si="42"/>
        <v>是</v>
      </c>
      <c r="G918" s="144" t="str">
        <f t="shared" si="43"/>
        <v>项</v>
      </c>
    </row>
    <row r="919" ht="36" hidden="1" customHeight="1" spans="1:7">
      <c r="A919" s="397" t="s">
        <v>1693</v>
      </c>
      <c r="B919" s="284" t="s">
        <v>1694</v>
      </c>
      <c r="C919" s="310">
        <f>SUMIFS('[3]02'!$D:$D,'[3]02'!$A:$A,A919)</f>
        <v>0</v>
      </c>
      <c r="D919" s="310">
        <f>SUMIFS('[3]12'!$D:$D,'[3]12'!$A:$A,A919)</f>
        <v>0</v>
      </c>
      <c r="E919" s="311" t="str">
        <f t="shared" si="44"/>
        <v/>
      </c>
      <c r="F919" s="261" t="str">
        <f t="shared" si="42"/>
        <v>否</v>
      </c>
      <c r="G919" s="144" t="str">
        <f t="shared" si="43"/>
        <v>项</v>
      </c>
    </row>
    <row r="920" ht="36" hidden="1" customHeight="1" spans="1:7">
      <c r="A920" s="397" t="s">
        <v>1695</v>
      </c>
      <c r="B920" s="284" t="s">
        <v>1696</v>
      </c>
      <c r="C920" s="310">
        <f>SUMIFS('[3]02'!$D:$D,'[3]02'!$A:$A,A920)</f>
        <v>0</v>
      </c>
      <c r="D920" s="310">
        <f>SUMIFS('[3]12'!$D:$D,'[3]12'!$A:$A,A920)</f>
        <v>0</v>
      </c>
      <c r="E920" s="311" t="str">
        <f t="shared" si="44"/>
        <v/>
      </c>
      <c r="F920" s="261" t="str">
        <f t="shared" si="42"/>
        <v>否</v>
      </c>
      <c r="G920" s="144" t="str">
        <f t="shared" si="43"/>
        <v>项</v>
      </c>
    </row>
    <row r="921" ht="36" hidden="1" customHeight="1" spans="1:7">
      <c r="A921" s="397" t="s">
        <v>1697</v>
      </c>
      <c r="B921" s="284" t="s">
        <v>1640</v>
      </c>
      <c r="C921" s="310">
        <f>SUMIFS('[3]02'!$D:$D,'[3]02'!$A:$A,A921)</f>
        <v>0</v>
      </c>
      <c r="D921" s="310">
        <f>SUMIFS('[3]12'!$D:$D,'[3]12'!$A:$A,A921)</f>
        <v>0</v>
      </c>
      <c r="E921" s="311" t="str">
        <f t="shared" si="44"/>
        <v/>
      </c>
      <c r="F921" s="261" t="str">
        <f t="shared" si="42"/>
        <v>否</v>
      </c>
      <c r="G921" s="144" t="str">
        <f t="shared" si="43"/>
        <v>项</v>
      </c>
    </row>
    <row r="922" ht="36" hidden="1" customHeight="1" spans="1:7">
      <c r="A922" s="397" t="s">
        <v>1698</v>
      </c>
      <c r="B922" s="284" t="s">
        <v>1699</v>
      </c>
      <c r="C922" s="310">
        <f>SUMIFS('[3]02'!$D:$D,'[3]02'!$A:$A,A922)</f>
        <v>0</v>
      </c>
      <c r="D922" s="310">
        <f>SUMIFS('[3]12'!$D:$D,'[3]12'!$A:$A,A922)</f>
        <v>0</v>
      </c>
      <c r="E922" s="311" t="str">
        <f t="shared" si="44"/>
        <v/>
      </c>
      <c r="F922" s="261" t="str">
        <f t="shared" si="42"/>
        <v>否</v>
      </c>
      <c r="G922" s="144" t="str">
        <f t="shared" si="43"/>
        <v>项</v>
      </c>
    </row>
    <row r="923" ht="36" hidden="1" customHeight="1" spans="1:7">
      <c r="A923" s="397" t="s">
        <v>1700</v>
      </c>
      <c r="B923" s="284" t="s">
        <v>1701</v>
      </c>
      <c r="C923" s="310">
        <f>SUMIFS('[3]02'!$D:$D,'[3]02'!$A:$A,A923)</f>
        <v>0</v>
      </c>
      <c r="D923" s="310">
        <f>SUMIFS('[3]12'!$D:$D,'[3]12'!$A:$A,A923)</f>
        <v>0</v>
      </c>
      <c r="E923" s="311" t="str">
        <f t="shared" si="44"/>
        <v/>
      </c>
      <c r="F923" s="261" t="str">
        <f t="shared" si="42"/>
        <v>否</v>
      </c>
      <c r="G923" s="144" t="str">
        <f t="shared" si="43"/>
        <v>项</v>
      </c>
    </row>
    <row r="924" ht="36" hidden="1" customHeight="1" spans="1:7">
      <c r="A924" s="397" t="s">
        <v>1702</v>
      </c>
      <c r="B924" s="284" t="s">
        <v>1703</v>
      </c>
      <c r="C924" s="310">
        <f>SUMIFS('[3]02'!$D:$D,'[3]02'!$A:$A,A924)</f>
        <v>0</v>
      </c>
      <c r="D924" s="310">
        <f>SUMIFS('[3]12'!$D:$D,'[3]12'!$A:$A,A924)</f>
        <v>0</v>
      </c>
      <c r="E924" s="311" t="str">
        <f t="shared" si="44"/>
        <v/>
      </c>
      <c r="F924" s="261" t="str">
        <f t="shared" si="42"/>
        <v>否</v>
      </c>
      <c r="G924" s="144" t="str">
        <f t="shared" si="43"/>
        <v>项</v>
      </c>
    </row>
    <row r="925" ht="36" hidden="1" customHeight="1" spans="1:7">
      <c r="A925" s="397" t="s">
        <v>1704</v>
      </c>
      <c r="B925" s="284" t="s">
        <v>1705</v>
      </c>
      <c r="C925" s="310">
        <f>SUMIFS('[3]02'!$D:$D,'[3]02'!$A:$A,A925)</f>
        <v>0</v>
      </c>
      <c r="D925" s="310">
        <f>SUMIFS('[3]12'!$D:$D,'[3]12'!$A:$A,A925)</f>
        <v>0</v>
      </c>
      <c r="E925" s="311" t="str">
        <f t="shared" si="44"/>
        <v/>
      </c>
      <c r="F925" s="261" t="str">
        <f t="shared" si="42"/>
        <v>否</v>
      </c>
      <c r="G925" s="144" t="str">
        <f t="shared" si="43"/>
        <v>项</v>
      </c>
    </row>
    <row r="926" ht="36" hidden="1" customHeight="1" spans="1:7">
      <c r="A926" s="397" t="s">
        <v>1706</v>
      </c>
      <c r="B926" s="284" t="s">
        <v>1707</v>
      </c>
      <c r="C926" s="310">
        <f>SUMIFS('[3]02'!$D:$D,'[3]02'!$A:$A,A926)</f>
        <v>0</v>
      </c>
      <c r="D926" s="310">
        <f>SUMIFS('[3]12'!$D:$D,'[3]12'!$A:$A,A926)</f>
        <v>0</v>
      </c>
      <c r="E926" s="311" t="str">
        <f t="shared" si="44"/>
        <v/>
      </c>
      <c r="F926" s="261" t="str">
        <f t="shared" si="42"/>
        <v>否</v>
      </c>
      <c r="G926" s="144" t="str">
        <f t="shared" si="43"/>
        <v>项</v>
      </c>
    </row>
    <row r="927" ht="36" customHeight="1" spans="1:7">
      <c r="A927" s="396" t="s">
        <v>1708</v>
      </c>
      <c r="B927" s="280" t="s">
        <v>1709</v>
      </c>
      <c r="C927" s="310">
        <f>SUMIFS('[3]02'!$D:$D,'[3]02'!$A:$A,A927)</f>
        <v>2528</v>
      </c>
      <c r="D927" s="310">
        <f>SUMIFS('[3]12'!$D:$D,'[3]12'!$A:$A,A927)</f>
        <v>805</v>
      </c>
      <c r="E927" s="311">
        <f t="shared" si="44"/>
        <v>-0.682</v>
      </c>
      <c r="F927" s="261" t="str">
        <f t="shared" si="42"/>
        <v>是</v>
      </c>
      <c r="G927" s="144" t="str">
        <f t="shared" si="43"/>
        <v>款</v>
      </c>
    </row>
    <row r="928" ht="36" hidden="1" customHeight="1" spans="1:7">
      <c r="A928" s="397" t="s">
        <v>1710</v>
      </c>
      <c r="B928" s="284" t="s">
        <v>140</v>
      </c>
      <c r="C928" s="310">
        <f>SUMIFS('[3]02'!$D:$D,'[3]02'!$A:$A,A928)</f>
        <v>0</v>
      </c>
      <c r="D928" s="310">
        <f>SUMIFS('[3]12'!$D:$D,'[3]12'!$A:$A,A928)</f>
        <v>0</v>
      </c>
      <c r="E928" s="311" t="str">
        <f t="shared" si="44"/>
        <v/>
      </c>
      <c r="F928" s="261" t="str">
        <f t="shared" si="42"/>
        <v>否</v>
      </c>
      <c r="G928" s="144" t="str">
        <f t="shared" si="43"/>
        <v>项</v>
      </c>
    </row>
    <row r="929" ht="36" hidden="1" customHeight="1" spans="1:7">
      <c r="A929" s="397" t="s">
        <v>1711</v>
      </c>
      <c r="B929" s="284" t="s">
        <v>142</v>
      </c>
      <c r="C929" s="310">
        <f>SUMIFS('[3]02'!$D:$D,'[3]02'!$A:$A,A929)</f>
        <v>0</v>
      </c>
      <c r="D929" s="310">
        <f>SUMIFS('[3]12'!$D:$D,'[3]12'!$A:$A,A929)</f>
        <v>0</v>
      </c>
      <c r="E929" s="311" t="str">
        <f t="shared" si="44"/>
        <v/>
      </c>
      <c r="F929" s="261" t="str">
        <f t="shared" si="42"/>
        <v>否</v>
      </c>
      <c r="G929" s="144" t="str">
        <f t="shared" si="43"/>
        <v>项</v>
      </c>
    </row>
    <row r="930" ht="36" hidden="1" customHeight="1" spans="1:7">
      <c r="A930" s="397" t="s">
        <v>1712</v>
      </c>
      <c r="B930" s="284" t="s">
        <v>144</v>
      </c>
      <c r="C930" s="310">
        <f>SUMIFS('[3]02'!$D:$D,'[3]02'!$A:$A,A930)</f>
        <v>0</v>
      </c>
      <c r="D930" s="310">
        <f>SUMIFS('[3]12'!$D:$D,'[3]12'!$A:$A,A930)</f>
        <v>0</v>
      </c>
      <c r="E930" s="311" t="str">
        <f t="shared" si="44"/>
        <v/>
      </c>
      <c r="F930" s="261" t="str">
        <f t="shared" si="42"/>
        <v>否</v>
      </c>
      <c r="G930" s="144" t="str">
        <f t="shared" si="43"/>
        <v>项</v>
      </c>
    </row>
    <row r="931" ht="36" hidden="1" customHeight="1" spans="1:7">
      <c r="A931" s="397" t="s">
        <v>1713</v>
      </c>
      <c r="B931" s="284" t="s">
        <v>1714</v>
      </c>
      <c r="C931" s="310">
        <f>SUMIFS('[3]02'!$D:$D,'[3]02'!$A:$A,A931)</f>
        <v>0</v>
      </c>
      <c r="D931" s="310">
        <f>SUMIFS('[3]12'!$D:$D,'[3]12'!$A:$A,A931)</f>
        <v>0</v>
      </c>
      <c r="E931" s="311" t="str">
        <f t="shared" si="44"/>
        <v/>
      </c>
      <c r="F931" s="261" t="str">
        <f t="shared" si="42"/>
        <v>否</v>
      </c>
      <c r="G931" s="144" t="str">
        <f t="shared" si="43"/>
        <v>项</v>
      </c>
    </row>
    <row r="932" ht="36" customHeight="1" spans="1:7">
      <c r="A932" s="397" t="s">
        <v>1715</v>
      </c>
      <c r="B932" s="284" t="s">
        <v>1716</v>
      </c>
      <c r="C932" s="313">
        <f>SUMIFS('[3]02'!$D:$D,'[3]02'!$A:$A,A932)</f>
        <v>2023</v>
      </c>
      <c r="D932" s="313">
        <f>SUMIFS('[3]12'!$D:$D,'[3]12'!$A:$A,A932)</f>
        <v>785</v>
      </c>
      <c r="E932" s="314">
        <f t="shared" si="44"/>
        <v>-0.612</v>
      </c>
      <c r="F932" s="261" t="str">
        <f t="shared" si="42"/>
        <v>是</v>
      </c>
      <c r="G932" s="144" t="str">
        <f t="shared" si="43"/>
        <v>项</v>
      </c>
    </row>
    <row r="933" ht="36" customHeight="1" spans="1:7">
      <c r="A933" s="397" t="s">
        <v>1717</v>
      </c>
      <c r="B933" s="284" t="s">
        <v>1718</v>
      </c>
      <c r="C933" s="313">
        <f>SUMIFS('[3]02'!$D:$D,'[3]02'!$A:$A,A933)</f>
        <v>0</v>
      </c>
      <c r="D933" s="313">
        <f>SUMIFS('[3]12'!$D:$D,'[3]12'!$A:$A,A933)</f>
        <v>20</v>
      </c>
      <c r="E933" s="314" t="str">
        <f t="shared" si="44"/>
        <v/>
      </c>
      <c r="F933" s="261" t="str">
        <f t="shared" si="42"/>
        <v>是</v>
      </c>
      <c r="G933" s="144" t="str">
        <f t="shared" si="43"/>
        <v>项</v>
      </c>
    </row>
    <row r="934" ht="36" hidden="1" customHeight="1" spans="1:7">
      <c r="A934" s="397" t="s">
        <v>1719</v>
      </c>
      <c r="B934" s="284" t="s">
        <v>1720</v>
      </c>
      <c r="C934" s="310">
        <f>SUMIFS('[3]02'!$D:$D,'[3]02'!$A:$A,A934)</f>
        <v>0</v>
      </c>
      <c r="D934" s="310">
        <f>SUMIFS('[3]12'!$D:$D,'[3]12'!$A:$A,A934)</f>
        <v>0</v>
      </c>
      <c r="E934" s="311" t="str">
        <f t="shared" si="44"/>
        <v/>
      </c>
      <c r="F934" s="261" t="str">
        <f t="shared" si="42"/>
        <v>否</v>
      </c>
      <c r="G934" s="144" t="str">
        <f t="shared" si="43"/>
        <v>项</v>
      </c>
    </row>
    <row r="935" ht="36" hidden="1" customHeight="1" spans="1:7">
      <c r="A935" s="397" t="s">
        <v>1721</v>
      </c>
      <c r="B935" s="284" t="s">
        <v>1722</v>
      </c>
      <c r="C935" s="310">
        <f>SUMIFS('[3]02'!$D:$D,'[3]02'!$A:$A,A935)</f>
        <v>0</v>
      </c>
      <c r="D935" s="310">
        <f>SUMIFS('[3]12'!$D:$D,'[3]12'!$A:$A,A935)</f>
        <v>0</v>
      </c>
      <c r="E935" s="311" t="str">
        <f t="shared" si="44"/>
        <v/>
      </c>
      <c r="F935" s="261" t="str">
        <f t="shared" si="42"/>
        <v>否</v>
      </c>
      <c r="G935" s="144" t="str">
        <f t="shared" si="43"/>
        <v>项</v>
      </c>
    </row>
    <row r="936" ht="36" hidden="1" customHeight="1" spans="1:7">
      <c r="A936" s="397" t="s">
        <v>1723</v>
      </c>
      <c r="B936" s="284" t="s">
        <v>1724</v>
      </c>
      <c r="C936" s="310">
        <f>SUMIFS('[3]02'!$D:$D,'[3]02'!$A:$A,A936)</f>
        <v>0</v>
      </c>
      <c r="D936" s="310">
        <f>SUMIFS('[3]12'!$D:$D,'[3]12'!$A:$A,A936)</f>
        <v>0</v>
      </c>
      <c r="E936" s="311" t="str">
        <f t="shared" si="44"/>
        <v/>
      </c>
      <c r="F936" s="261" t="str">
        <f t="shared" si="42"/>
        <v>否</v>
      </c>
      <c r="G936" s="144" t="str">
        <f t="shared" si="43"/>
        <v>项</v>
      </c>
    </row>
    <row r="937" ht="36" customHeight="1" spans="1:7">
      <c r="A937" s="397" t="s">
        <v>1725</v>
      </c>
      <c r="B937" s="284" t="s">
        <v>1726</v>
      </c>
      <c r="C937" s="313">
        <f>SUMIFS('[3]02'!$D:$D,'[3]02'!$A:$A,A937)</f>
        <v>505</v>
      </c>
      <c r="D937" s="313">
        <f>SUMIFS('[3]12'!$D:$D,'[3]12'!$A:$A,A937)</f>
        <v>0</v>
      </c>
      <c r="E937" s="314">
        <f t="shared" si="44"/>
        <v>-1</v>
      </c>
      <c r="F937" s="261" t="str">
        <f t="shared" si="42"/>
        <v>是</v>
      </c>
      <c r="G937" s="144" t="str">
        <f t="shared" si="43"/>
        <v>项</v>
      </c>
    </row>
    <row r="938" ht="36" customHeight="1" spans="1:7">
      <c r="A938" s="396" t="s">
        <v>1727</v>
      </c>
      <c r="B938" s="280" t="s">
        <v>1728</v>
      </c>
      <c r="C938" s="310">
        <f>SUMIFS('[3]02'!$D:$D,'[3]02'!$A:$A,A938)</f>
        <v>4480</v>
      </c>
      <c r="D938" s="310">
        <f>SUMIFS('[3]12'!$D:$D,'[3]12'!$A:$A,A938)</f>
        <v>4135</v>
      </c>
      <c r="E938" s="311">
        <f t="shared" si="44"/>
        <v>-0.077</v>
      </c>
      <c r="F938" s="261" t="str">
        <f t="shared" si="42"/>
        <v>是</v>
      </c>
      <c r="G938" s="144" t="str">
        <f t="shared" si="43"/>
        <v>款</v>
      </c>
    </row>
    <row r="939" ht="36" customHeight="1" spans="1:7">
      <c r="A939" s="397" t="s">
        <v>1729</v>
      </c>
      <c r="B939" s="284" t="s">
        <v>1730</v>
      </c>
      <c r="C939" s="313">
        <f>SUMIFS('[3]02'!$D:$D,'[3]02'!$A:$A,A939)</f>
        <v>122</v>
      </c>
      <c r="D939" s="313">
        <f>SUMIFS('[3]12'!$D:$D,'[3]12'!$A:$A,A939)</f>
        <v>170</v>
      </c>
      <c r="E939" s="314">
        <f t="shared" si="44"/>
        <v>0.393</v>
      </c>
      <c r="F939" s="261" t="str">
        <f t="shared" si="42"/>
        <v>是</v>
      </c>
      <c r="G939" s="144" t="str">
        <f t="shared" si="43"/>
        <v>项</v>
      </c>
    </row>
    <row r="940" ht="36" hidden="1" customHeight="1" spans="1:7">
      <c r="A940" s="397" t="s">
        <v>1731</v>
      </c>
      <c r="B940" s="284" t="s">
        <v>1732</v>
      </c>
      <c r="C940" s="310">
        <f>SUMIFS('[3]02'!$D:$D,'[3]02'!$A:$A,A940)</f>
        <v>0</v>
      </c>
      <c r="D940" s="310">
        <f>SUMIFS('[3]12'!$D:$D,'[3]12'!$A:$A,A940)</f>
        <v>0</v>
      </c>
      <c r="E940" s="311" t="str">
        <f t="shared" si="44"/>
        <v/>
      </c>
      <c r="F940" s="261" t="str">
        <f t="shared" si="42"/>
        <v>否</v>
      </c>
      <c r="G940" s="144" t="str">
        <f t="shared" si="43"/>
        <v>项</v>
      </c>
    </row>
    <row r="941" ht="36" customHeight="1" spans="1:7">
      <c r="A941" s="397" t="s">
        <v>1733</v>
      </c>
      <c r="B941" s="284" t="s">
        <v>1734</v>
      </c>
      <c r="C941" s="313">
        <f>SUMIFS('[3]02'!$D:$D,'[3]02'!$A:$A,A941)</f>
        <v>4351</v>
      </c>
      <c r="D941" s="313">
        <f>SUMIFS('[3]12'!$D:$D,'[3]12'!$A:$A,A941)</f>
        <v>3760</v>
      </c>
      <c r="E941" s="314">
        <f t="shared" si="44"/>
        <v>-0.136</v>
      </c>
      <c r="F941" s="261" t="str">
        <f t="shared" si="42"/>
        <v>是</v>
      </c>
      <c r="G941" s="144" t="str">
        <f t="shared" si="43"/>
        <v>项</v>
      </c>
    </row>
    <row r="942" ht="36" customHeight="1" spans="1:7">
      <c r="A942" s="397" t="s">
        <v>1735</v>
      </c>
      <c r="B942" s="284" t="s">
        <v>1736</v>
      </c>
      <c r="C942" s="313">
        <f>SUMIFS('[3]02'!$D:$D,'[3]02'!$A:$A,A942)</f>
        <v>7</v>
      </c>
      <c r="D942" s="313">
        <f>SUMIFS('[3]12'!$D:$D,'[3]12'!$A:$A,A942)</f>
        <v>205</v>
      </c>
      <c r="E942" s="314">
        <f t="shared" si="44"/>
        <v>28.286</v>
      </c>
      <c r="F942" s="261" t="str">
        <f t="shared" si="42"/>
        <v>是</v>
      </c>
      <c r="G942" s="144" t="str">
        <f t="shared" si="43"/>
        <v>项</v>
      </c>
    </row>
    <row r="943" ht="36" hidden="1" customHeight="1" spans="1:7">
      <c r="A943" s="397" t="s">
        <v>1737</v>
      </c>
      <c r="B943" s="284" t="s">
        <v>1738</v>
      </c>
      <c r="C943" s="310">
        <f>SUMIFS('[3]02'!$D:$D,'[3]02'!$A:$A,A943)</f>
        <v>0</v>
      </c>
      <c r="D943" s="310">
        <f>SUMIFS('[3]12'!$D:$D,'[3]12'!$A:$A,A943)</f>
        <v>0</v>
      </c>
      <c r="E943" s="311" t="str">
        <f t="shared" si="44"/>
        <v/>
      </c>
      <c r="F943" s="261" t="str">
        <f t="shared" si="42"/>
        <v>否</v>
      </c>
      <c r="G943" s="144" t="str">
        <f t="shared" si="43"/>
        <v>项</v>
      </c>
    </row>
    <row r="944" ht="36" hidden="1" customHeight="1" spans="1:7">
      <c r="A944" s="397" t="s">
        <v>1739</v>
      </c>
      <c r="B944" s="284" t="s">
        <v>1740</v>
      </c>
      <c r="C944" s="310">
        <f>SUMIFS('[3]02'!$D:$D,'[3]02'!$A:$A,A944)</f>
        <v>0</v>
      </c>
      <c r="D944" s="310">
        <f>SUMIFS('[3]12'!$D:$D,'[3]12'!$A:$A,A944)</f>
        <v>0</v>
      </c>
      <c r="E944" s="311" t="str">
        <f t="shared" si="44"/>
        <v/>
      </c>
      <c r="F944" s="261" t="str">
        <f t="shared" si="42"/>
        <v>否</v>
      </c>
      <c r="G944" s="144" t="str">
        <f t="shared" si="43"/>
        <v>项</v>
      </c>
    </row>
    <row r="945" ht="36" customHeight="1" spans="1:7">
      <c r="A945" s="396" t="s">
        <v>1741</v>
      </c>
      <c r="B945" s="280" t="s">
        <v>1742</v>
      </c>
      <c r="C945" s="310">
        <f>SUMIFS('[3]02'!$D:$D,'[3]02'!$A:$A,A945)</f>
        <v>12</v>
      </c>
      <c r="D945" s="310">
        <f>SUMIFS('[3]12'!$D:$D,'[3]12'!$A:$A,A945)</f>
        <v>174</v>
      </c>
      <c r="E945" s="311">
        <f t="shared" si="44"/>
        <v>13.5</v>
      </c>
      <c r="F945" s="261" t="str">
        <f t="shared" si="42"/>
        <v>是</v>
      </c>
      <c r="G945" s="144" t="str">
        <f t="shared" si="43"/>
        <v>款</v>
      </c>
    </row>
    <row r="946" ht="36" hidden="1" customHeight="1" spans="1:7">
      <c r="A946" s="397" t="s">
        <v>1743</v>
      </c>
      <c r="B946" s="284" t="s">
        <v>1744</v>
      </c>
      <c r="C946" s="310">
        <f>SUMIFS('[3]02'!$D:$D,'[3]02'!$A:$A,A946)</f>
        <v>0</v>
      </c>
      <c r="D946" s="310">
        <f>SUMIFS('[3]12'!$D:$D,'[3]12'!$A:$A,A946)</f>
        <v>0</v>
      </c>
      <c r="E946" s="311" t="str">
        <f t="shared" si="44"/>
        <v/>
      </c>
      <c r="F946" s="261" t="str">
        <f t="shared" si="42"/>
        <v>否</v>
      </c>
      <c r="G946" s="144" t="str">
        <f t="shared" si="43"/>
        <v>项</v>
      </c>
    </row>
    <row r="947" ht="36" hidden="1" customHeight="1" spans="1:7">
      <c r="A947" s="397" t="s">
        <v>1745</v>
      </c>
      <c r="B947" s="284" t="s">
        <v>1746</v>
      </c>
      <c r="C947" s="310">
        <f>SUMIFS('[3]02'!$D:$D,'[3]02'!$A:$A,A947)</f>
        <v>0</v>
      </c>
      <c r="D947" s="310">
        <f>SUMIFS('[3]12'!$D:$D,'[3]12'!$A:$A,A947)</f>
        <v>0</v>
      </c>
      <c r="E947" s="311" t="str">
        <f t="shared" si="44"/>
        <v/>
      </c>
      <c r="F947" s="261" t="str">
        <f t="shared" si="42"/>
        <v>否</v>
      </c>
      <c r="G947" s="144" t="str">
        <f t="shared" si="43"/>
        <v>项</v>
      </c>
    </row>
    <row r="948" ht="36" customHeight="1" spans="1:7">
      <c r="A948" s="397" t="s">
        <v>1747</v>
      </c>
      <c r="B948" s="284" t="s">
        <v>1748</v>
      </c>
      <c r="C948" s="313">
        <f>SUMIFS('[3]02'!$D:$D,'[3]02'!$A:$A,A948)</f>
        <v>12</v>
      </c>
      <c r="D948" s="313">
        <f>SUMIFS('[3]12'!$D:$D,'[3]12'!$A:$A,A948)</f>
        <v>56</v>
      </c>
      <c r="E948" s="314">
        <f t="shared" si="44"/>
        <v>3.667</v>
      </c>
      <c r="F948" s="261" t="str">
        <f t="shared" si="42"/>
        <v>是</v>
      </c>
      <c r="G948" s="144" t="str">
        <f t="shared" si="43"/>
        <v>项</v>
      </c>
    </row>
    <row r="949" ht="36" customHeight="1" spans="1:7">
      <c r="A949" s="397" t="s">
        <v>1749</v>
      </c>
      <c r="B949" s="284" t="s">
        <v>1750</v>
      </c>
      <c r="C949" s="313">
        <f>SUMIFS('[3]02'!$D:$D,'[3]02'!$A:$A,A949)</f>
        <v>0</v>
      </c>
      <c r="D949" s="313">
        <f>SUMIFS('[3]12'!$D:$D,'[3]12'!$A:$A,A949)</f>
        <v>112</v>
      </c>
      <c r="E949" s="314" t="str">
        <f t="shared" si="44"/>
        <v/>
      </c>
      <c r="F949" s="261" t="str">
        <f t="shared" si="42"/>
        <v>是</v>
      </c>
      <c r="G949" s="144" t="str">
        <f t="shared" si="43"/>
        <v>项</v>
      </c>
    </row>
    <row r="950" ht="36" hidden="1" customHeight="1" spans="1:7">
      <c r="A950" s="397" t="s">
        <v>1751</v>
      </c>
      <c r="B950" s="284" t="s">
        <v>1752</v>
      </c>
      <c r="C950" s="310">
        <f>SUMIFS('[3]02'!$D:$D,'[3]02'!$A:$A,A950)</f>
        <v>0</v>
      </c>
      <c r="D950" s="310">
        <f>SUMIFS('[3]12'!$D:$D,'[3]12'!$A:$A,A950)</f>
        <v>0</v>
      </c>
      <c r="E950" s="311" t="str">
        <f t="shared" si="44"/>
        <v/>
      </c>
      <c r="F950" s="261" t="str">
        <f t="shared" si="42"/>
        <v>否</v>
      </c>
      <c r="G950" s="144" t="str">
        <f t="shared" si="43"/>
        <v>项</v>
      </c>
    </row>
    <row r="951" ht="36" customHeight="1" spans="1:7">
      <c r="A951" s="397" t="s">
        <v>1753</v>
      </c>
      <c r="B951" s="284" t="s">
        <v>1754</v>
      </c>
      <c r="C951" s="313">
        <f>SUMIFS('[3]02'!$D:$D,'[3]02'!$A:$A,A951)</f>
        <v>0</v>
      </c>
      <c r="D951" s="313">
        <f>SUMIFS('[3]12'!$D:$D,'[3]12'!$A:$A,A951)</f>
        <v>6</v>
      </c>
      <c r="E951" s="314" t="str">
        <f t="shared" si="44"/>
        <v/>
      </c>
      <c r="F951" s="261" t="str">
        <f t="shared" si="42"/>
        <v>是</v>
      </c>
      <c r="G951" s="144" t="str">
        <f t="shared" si="43"/>
        <v>项</v>
      </c>
    </row>
    <row r="952" ht="36" hidden="1" customHeight="1" spans="1:7">
      <c r="A952" s="396" t="s">
        <v>1755</v>
      </c>
      <c r="B952" s="280" t="s">
        <v>1756</v>
      </c>
      <c r="C952" s="310">
        <f>SUMIFS('[3]02'!$D:$D,'[3]02'!$A:$A,A952)</f>
        <v>0</v>
      </c>
      <c r="D952" s="310">
        <f>SUMIFS('[3]12'!$D:$D,'[3]12'!$A:$A,A952)</f>
        <v>0</v>
      </c>
      <c r="E952" s="311" t="str">
        <f t="shared" si="44"/>
        <v/>
      </c>
      <c r="F952" s="261" t="str">
        <f t="shared" si="42"/>
        <v>否</v>
      </c>
      <c r="G952" s="144" t="str">
        <f t="shared" si="43"/>
        <v>款</v>
      </c>
    </row>
    <row r="953" ht="36" hidden="1" customHeight="1" spans="1:7">
      <c r="A953" s="397" t="s">
        <v>1757</v>
      </c>
      <c r="B953" s="284" t="s">
        <v>1758</v>
      </c>
      <c r="C953" s="310">
        <f>SUMIFS('[3]02'!$D:$D,'[3]02'!$A:$A,A953)</f>
        <v>0</v>
      </c>
      <c r="D953" s="310">
        <f>SUMIFS('[3]12'!$D:$D,'[3]12'!$A:$A,A953)</f>
        <v>0</v>
      </c>
      <c r="E953" s="311" t="str">
        <f t="shared" si="44"/>
        <v/>
      </c>
      <c r="F953" s="261" t="str">
        <f t="shared" si="42"/>
        <v>否</v>
      </c>
      <c r="G953" s="144" t="str">
        <f t="shared" si="43"/>
        <v>项</v>
      </c>
    </row>
    <row r="954" ht="36" hidden="1" customHeight="1" spans="1:7">
      <c r="A954" s="397" t="s">
        <v>1759</v>
      </c>
      <c r="B954" s="284" t="s">
        <v>1760</v>
      </c>
      <c r="C954" s="310">
        <f>SUMIFS('[3]02'!$D:$D,'[3]02'!$A:$A,A954)</f>
        <v>0</v>
      </c>
      <c r="D954" s="310">
        <f>SUMIFS('[3]12'!$D:$D,'[3]12'!$A:$A,A954)</f>
        <v>0</v>
      </c>
      <c r="E954" s="311" t="str">
        <f t="shared" si="44"/>
        <v/>
      </c>
      <c r="F954" s="261" t="str">
        <f t="shared" si="42"/>
        <v>否</v>
      </c>
      <c r="G954" s="144" t="str">
        <f t="shared" si="43"/>
        <v>项</v>
      </c>
    </row>
    <row r="955" ht="36" hidden="1" customHeight="1" spans="1:7">
      <c r="A955" s="396" t="s">
        <v>1761</v>
      </c>
      <c r="B955" s="280" t="s">
        <v>1762</v>
      </c>
      <c r="C955" s="310">
        <f>SUMIFS('[3]02'!$D:$D,'[3]02'!$A:$A,A955)</f>
        <v>0</v>
      </c>
      <c r="D955" s="310">
        <f>SUMIFS('[3]12'!$D:$D,'[3]12'!$A:$A,A955)</f>
        <v>0</v>
      </c>
      <c r="E955" s="311" t="str">
        <f t="shared" si="44"/>
        <v/>
      </c>
      <c r="F955" s="261" t="str">
        <f t="shared" si="42"/>
        <v>否</v>
      </c>
      <c r="G955" s="144" t="str">
        <f t="shared" si="43"/>
        <v>款</v>
      </c>
    </row>
    <row r="956" ht="36" hidden="1" customHeight="1" spans="1:7">
      <c r="A956" s="397" t="s">
        <v>1763</v>
      </c>
      <c r="B956" s="284" t="s">
        <v>1764</v>
      </c>
      <c r="C956" s="310">
        <f>SUMIFS('[3]02'!$D:$D,'[3]02'!$A:$A,A956)</f>
        <v>0</v>
      </c>
      <c r="D956" s="310">
        <f>SUMIFS('[3]12'!$D:$D,'[3]12'!$A:$A,A956)</f>
        <v>0</v>
      </c>
      <c r="E956" s="311" t="str">
        <f t="shared" si="44"/>
        <v/>
      </c>
      <c r="F956" s="261" t="str">
        <f t="shared" si="42"/>
        <v>否</v>
      </c>
      <c r="G956" s="144" t="str">
        <f t="shared" si="43"/>
        <v>项</v>
      </c>
    </row>
    <row r="957" ht="36" hidden="1" customHeight="1" spans="1:7">
      <c r="A957" s="397" t="s">
        <v>1765</v>
      </c>
      <c r="B957" s="284" t="s">
        <v>1766</v>
      </c>
      <c r="C957" s="310">
        <f>SUMIFS('[3]02'!$D:$D,'[3]02'!$A:$A,A957)</f>
        <v>0</v>
      </c>
      <c r="D957" s="310">
        <f>SUMIFS('[3]12'!$D:$D,'[3]12'!$A:$A,A957)</f>
        <v>0</v>
      </c>
      <c r="E957" s="311" t="str">
        <f t="shared" si="44"/>
        <v/>
      </c>
      <c r="F957" s="261" t="str">
        <f t="shared" si="42"/>
        <v>否</v>
      </c>
      <c r="G957" s="144" t="str">
        <f t="shared" si="43"/>
        <v>项</v>
      </c>
    </row>
    <row r="958" ht="36" hidden="1" customHeight="1" spans="1:7">
      <c r="A958" s="396" t="s">
        <v>1767</v>
      </c>
      <c r="B958" s="401" t="s">
        <v>520</v>
      </c>
      <c r="C958" s="310">
        <f>SUMIFS('[3]02'!$D:$D,'[3]02'!$A:$A,A958)</f>
        <v>0</v>
      </c>
      <c r="D958" s="310">
        <f>SUMIFS('[3]12'!$D:$D,'[3]12'!$A:$A,A958)</f>
        <v>0</v>
      </c>
      <c r="E958" s="311" t="str">
        <f t="shared" si="44"/>
        <v/>
      </c>
      <c r="F958" s="261" t="str">
        <f t="shared" si="42"/>
        <v>否</v>
      </c>
      <c r="G958" s="144" t="str">
        <f t="shared" si="43"/>
        <v>项</v>
      </c>
    </row>
    <row r="959" ht="36" hidden="1" customHeight="1" spans="1:7">
      <c r="A959" s="396" t="s">
        <v>1768</v>
      </c>
      <c r="B959" s="401" t="s">
        <v>1769</v>
      </c>
      <c r="C959" s="310">
        <f>SUMIFS('[3]02'!$D:$D,'[3]02'!$A:$A,A959)</f>
        <v>0</v>
      </c>
      <c r="D959" s="310">
        <f>SUMIFS('[3]12'!$D:$D,'[3]12'!$A:$A,A959)</f>
        <v>0</v>
      </c>
      <c r="E959" s="311" t="str">
        <f t="shared" si="44"/>
        <v/>
      </c>
      <c r="F959" s="261" t="str">
        <f t="shared" si="42"/>
        <v>否</v>
      </c>
      <c r="G959" s="144" t="str">
        <f t="shared" si="43"/>
        <v>项</v>
      </c>
    </row>
    <row r="960" ht="36" customHeight="1" spans="1:7">
      <c r="A960" s="396" t="s">
        <v>94</v>
      </c>
      <c r="B960" s="280" t="s">
        <v>95</v>
      </c>
      <c r="C960" s="310">
        <f>SUMIFS('[3]02'!$D:$D,'[3]02'!$A:$A,A960)</f>
        <v>932</v>
      </c>
      <c r="D960" s="310">
        <f>SUMIFS('[3]12'!$D:$D,'[3]12'!$A:$A,A960)</f>
        <v>941</v>
      </c>
      <c r="E960" s="311">
        <f t="shared" si="44"/>
        <v>0.01</v>
      </c>
      <c r="F960" s="261" t="str">
        <f t="shared" si="42"/>
        <v>是</v>
      </c>
      <c r="G960" s="144" t="str">
        <f t="shared" si="43"/>
        <v>类</v>
      </c>
    </row>
    <row r="961" ht="36" customHeight="1" spans="1:7">
      <c r="A961" s="396" t="s">
        <v>1770</v>
      </c>
      <c r="B961" s="280" t="s">
        <v>1771</v>
      </c>
      <c r="C961" s="310">
        <f>SUMIFS('[3]02'!$D:$D,'[3]02'!$A:$A,A961)</f>
        <v>932</v>
      </c>
      <c r="D961" s="310">
        <f>SUMIFS('[3]12'!$D:$D,'[3]12'!$A:$A,A961)</f>
        <v>941</v>
      </c>
      <c r="E961" s="311">
        <f t="shared" si="44"/>
        <v>0.01</v>
      </c>
      <c r="F961" s="261" t="str">
        <f t="shared" si="42"/>
        <v>是</v>
      </c>
      <c r="G961" s="144" t="str">
        <f t="shared" si="43"/>
        <v>款</v>
      </c>
    </row>
    <row r="962" ht="36" customHeight="1" spans="1:7">
      <c r="A962" s="397" t="s">
        <v>1772</v>
      </c>
      <c r="B962" s="284" t="s">
        <v>140</v>
      </c>
      <c r="C962" s="313">
        <f>SUMIFS('[3]02'!$D:$D,'[3]02'!$A:$A,A962)</f>
        <v>162</v>
      </c>
      <c r="D962" s="313">
        <f>SUMIFS('[3]12'!$D:$D,'[3]12'!$A:$A,A962)</f>
        <v>195</v>
      </c>
      <c r="E962" s="314">
        <f t="shared" si="44"/>
        <v>0.204</v>
      </c>
      <c r="F962" s="261" t="str">
        <f t="shared" si="42"/>
        <v>是</v>
      </c>
      <c r="G962" s="144" t="str">
        <f t="shared" si="43"/>
        <v>项</v>
      </c>
    </row>
    <row r="963" ht="36" hidden="1" customHeight="1" spans="1:7">
      <c r="A963" s="397" t="s">
        <v>1773</v>
      </c>
      <c r="B963" s="284" t="s">
        <v>142</v>
      </c>
      <c r="C963" s="310">
        <f>SUMIFS('[3]02'!$D:$D,'[3]02'!$A:$A,A963)</f>
        <v>0</v>
      </c>
      <c r="D963" s="310">
        <f>SUMIFS('[3]12'!$D:$D,'[3]12'!$A:$A,A963)</f>
        <v>0</v>
      </c>
      <c r="E963" s="311" t="str">
        <f t="shared" si="44"/>
        <v/>
      </c>
      <c r="F963" s="261" t="str">
        <f t="shared" si="42"/>
        <v>否</v>
      </c>
      <c r="G963" s="144" t="str">
        <f t="shared" si="43"/>
        <v>项</v>
      </c>
    </row>
    <row r="964" ht="36" hidden="1" customHeight="1" spans="1:7">
      <c r="A964" s="397" t="s">
        <v>1774</v>
      </c>
      <c r="B964" s="284" t="s">
        <v>144</v>
      </c>
      <c r="C964" s="310">
        <f>SUMIFS('[3]02'!$D:$D,'[3]02'!$A:$A,A964)</f>
        <v>0</v>
      </c>
      <c r="D964" s="310">
        <f>SUMIFS('[3]12'!$D:$D,'[3]12'!$A:$A,A964)</f>
        <v>0</v>
      </c>
      <c r="E964" s="311" t="str">
        <f t="shared" si="44"/>
        <v/>
      </c>
      <c r="F964" s="261" t="str">
        <f t="shared" ref="F964:F1027" si="45">IF(LEN(A964)=3,"是",IF(B964&lt;&gt;"",IF(SUM(C964:D964)&lt;&gt;0,"是","否"),"是"))</f>
        <v>否</v>
      </c>
      <c r="G964" s="144" t="str">
        <f t="shared" ref="G964:G1027" si="46">IF(LEN(A964)=3,"类",IF(LEN(A964)=5,"款","项"))</f>
        <v>项</v>
      </c>
    </row>
    <row r="965" ht="36" hidden="1" customHeight="1" spans="1:7">
      <c r="A965" s="397" t="s">
        <v>1775</v>
      </c>
      <c r="B965" s="284" t="s">
        <v>1776</v>
      </c>
      <c r="C965" s="310">
        <f>SUMIFS('[3]02'!$D:$D,'[3]02'!$A:$A,A965)</f>
        <v>0</v>
      </c>
      <c r="D965" s="310">
        <f>SUMIFS('[3]12'!$D:$D,'[3]12'!$A:$A,A965)</f>
        <v>0</v>
      </c>
      <c r="E965" s="311" t="str">
        <f t="shared" ref="E965:E1028" si="47">IF(C965&gt;0,D965/C965-1,IF(C965&lt;0,-(D965/C965-1),""))</f>
        <v/>
      </c>
      <c r="F965" s="261" t="str">
        <f t="shared" si="45"/>
        <v>否</v>
      </c>
      <c r="G965" s="144" t="str">
        <f t="shared" si="46"/>
        <v>项</v>
      </c>
    </row>
    <row r="966" ht="36" customHeight="1" spans="1:7">
      <c r="A966" s="397" t="s">
        <v>1777</v>
      </c>
      <c r="B966" s="284" t="s">
        <v>1778</v>
      </c>
      <c r="C966" s="313">
        <f>SUMIFS('[3]02'!$D:$D,'[3]02'!$A:$A,A966)</f>
        <v>697</v>
      </c>
      <c r="D966" s="313">
        <f>SUMIFS('[3]12'!$D:$D,'[3]12'!$A:$A,A966)</f>
        <v>746</v>
      </c>
      <c r="E966" s="314">
        <f t="shared" si="47"/>
        <v>0.07</v>
      </c>
      <c r="F966" s="261" t="str">
        <f t="shared" si="45"/>
        <v>是</v>
      </c>
      <c r="G966" s="144" t="str">
        <f t="shared" si="46"/>
        <v>项</v>
      </c>
    </row>
    <row r="967" ht="36" hidden="1" customHeight="1" spans="1:7">
      <c r="A967" s="397" t="s">
        <v>1779</v>
      </c>
      <c r="B967" s="284" t="s">
        <v>1780</v>
      </c>
      <c r="C967" s="310">
        <f>SUMIFS('[3]02'!$D:$D,'[3]02'!$A:$A,A967)</f>
        <v>0</v>
      </c>
      <c r="D967" s="310">
        <f>SUMIFS('[3]12'!$D:$D,'[3]12'!$A:$A,A967)</f>
        <v>0</v>
      </c>
      <c r="E967" s="311" t="str">
        <f t="shared" si="47"/>
        <v/>
      </c>
      <c r="F967" s="261" t="str">
        <f t="shared" si="45"/>
        <v>否</v>
      </c>
      <c r="G967" s="144" t="str">
        <f t="shared" si="46"/>
        <v>项</v>
      </c>
    </row>
    <row r="968" ht="36" hidden="1" customHeight="1" spans="1:7">
      <c r="A968" s="397" t="s">
        <v>1781</v>
      </c>
      <c r="B968" s="284" t="s">
        <v>1782</v>
      </c>
      <c r="C968" s="310">
        <f>SUMIFS('[3]02'!$D:$D,'[3]02'!$A:$A,A968)</f>
        <v>0</v>
      </c>
      <c r="D968" s="310">
        <f>SUMIFS('[3]12'!$D:$D,'[3]12'!$A:$A,A968)</f>
        <v>0</v>
      </c>
      <c r="E968" s="311" t="str">
        <f t="shared" si="47"/>
        <v/>
      </c>
      <c r="F968" s="261" t="str">
        <f t="shared" si="45"/>
        <v>否</v>
      </c>
      <c r="G968" s="144" t="str">
        <f t="shared" si="46"/>
        <v>项</v>
      </c>
    </row>
    <row r="969" ht="36" hidden="1" customHeight="1" spans="1:7">
      <c r="A969" s="397" t="s">
        <v>1783</v>
      </c>
      <c r="B969" s="284" t="s">
        <v>1784</v>
      </c>
      <c r="C969" s="310">
        <f>SUMIFS('[3]02'!$D:$D,'[3]02'!$A:$A,A969)</f>
        <v>0</v>
      </c>
      <c r="D969" s="310">
        <f>SUMIFS('[3]12'!$D:$D,'[3]12'!$A:$A,A969)</f>
        <v>0</v>
      </c>
      <c r="E969" s="311" t="str">
        <f t="shared" si="47"/>
        <v/>
      </c>
      <c r="F969" s="261" t="str">
        <f t="shared" si="45"/>
        <v>否</v>
      </c>
      <c r="G969" s="144" t="str">
        <f t="shared" si="46"/>
        <v>项</v>
      </c>
    </row>
    <row r="970" ht="36" customHeight="1" spans="1:7">
      <c r="A970" s="397" t="s">
        <v>1785</v>
      </c>
      <c r="B970" s="284" t="s">
        <v>1786</v>
      </c>
      <c r="C970" s="313">
        <f>SUMIFS('[3]02'!$D:$D,'[3]02'!$A:$A,A970)</f>
        <v>73</v>
      </c>
      <c r="D970" s="313">
        <f>SUMIFS('[3]12'!$D:$D,'[3]12'!$A:$A,A970)</f>
        <v>0</v>
      </c>
      <c r="E970" s="314">
        <f t="shared" si="47"/>
        <v>-1</v>
      </c>
      <c r="F970" s="261" t="str">
        <f t="shared" si="45"/>
        <v>是</v>
      </c>
      <c r="G970" s="144" t="str">
        <f t="shared" si="46"/>
        <v>项</v>
      </c>
    </row>
    <row r="971" ht="36" hidden="1" customHeight="1" spans="1:7">
      <c r="A971" s="397" t="s">
        <v>1787</v>
      </c>
      <c r="B971" s="284" t="s">
        <v>1788</v>
      </c>
      <c r="C971" s="310">
        <f>SUMIFS('[3]02'!$D:$D,'[3]02'!$A:$A,A971)</f>
        <v>0</v>
      </c>
      <c r="D971" s="310">
        <f>SUMIFS('[3]12'!$D:$D,'[3]12'!$A:$A,A971)</f>
        <v>0</v>
      </c>
      <c r="E971" s="311" t="str">
        <f t="shared" si="47"/>
        <v/>
      </c>
      <c r="F971" s="261" t="str">
        <f t="shared" si="45"/>
        <v>否</v>
      </c>
      <c r="G971" s="144" t="str">
        <f t="shared" si="46"/>
        <v>项</v>
      </c>
    </row>
    <row r="972" ht="36" hidden="1" customHeight="1" spans="1:7">
      <c r="A972" s="397" t="s">
        <v>1789</v>
      </c>
      <c r="B972" s="284" t="s">
        <v>1790</v>
      </c>
      <c r="C972" s="310">
        <f>SUMIFS('[3]02'!$D:$D,'[3]02'!$A:$A,A972)</f>
        <v>0</v>
      </c>
      <c r="D972" s="310">
        <f>SUMIFS('[3]12'!$D:$D,'[3]12'!$A:$A,A972)</f>
        <v>0</v>
      </c>
      <c r="E972" s="311" t="str">
        <f t="shared" si="47"/>
        <v/>
      </c>
      <c r="F972" s="261" t="str">
        <f t="shared" si="45"/>
        <v>否</v>
      </c>
      <c r="G972" s="144" t="str">
        <f t="shared" si="46"/>
        <v>项</v>
      </c>
    </row>
    <row r="973" ht="36" hidden="1" customHeight="1" spans="1:7">
      <c r="A973" s="397" t="s">
        <v>1791</v>
      </c>
      <c r="B973" s="284" t="s">
        <v>1792</v>
      </c>
      <c r="C973" s="310">
        <f>SUMIFS('[3]02'!$D:$D,'[3]02'!$A:$A,A973)</f>
        <v>0</v>
      </c>
      <c r="D973" s="310">
        <f>SUMIFS('[3]12'!$D:$D,'[3]12'!$A:$A,A973)</f>
        <v>0</v>
      </c>
      <c r="E973" s="311" t="str">
        <f t="shared" si="47"/>
        <v/>
      </c>
      <c r="F973" s="261" t="str">
        <f t="shared" si="45"/>
        <v>否</v>
      </c>
      <c r="G973" s="144" t="str">
        <f t="shared" si="46"/>
        <v>项</v>
      </c>
    </row>
    <row r="974" ht="36" hidden="1" customHeight="1" spans="1:7">
      <c r="A974" s="397" t="s">
        <v>1793</v>
      </c>
      <c r="B974" s="284" t="s">
        <v>1794</v>
      </c>
      <c r="C974" s="310">
        <f>SUMIFS('[3]02'!$D:$D,'[3]02'!$A:$A,A974)</f>
        <v>0</v>
      </c>
      <c r="D974" s="310">
        <f>SUMIFS('[3]12'!$D:$D,'[3]12'!$A:$A,A974)</f>
        <v>0</v>
      </c>
      <c r="E974" s="311" t="str">
        <f t="shared" si="47"/>
        <v/>
      </c>
      <c r="F974" s="261" t="str">
        <f t="shared" si="45"/>
        <v>否</v>
      </c>
      <c r="G974" s="144" t="str">
        <f t="shared" si="46"/>
        <v>项</v>
      </c>
    </row>
    <row r="975" ht="36" hidden="1" customHeight="1" spans="1:7">
      <c r="A975" s="397" t="s">
        <v>1795</v>
      </c>
      <c r="B975" s="284" t="s">
        <v>1796</v>
      </c>
      <c r="C975" s="310">
        <f>SUMIFS('[3]02'!$D:$D,'[3]02'!$A:$A,A975)</f>
        <v>0</v>
      </c>
      <c r="D975" s="310">
        <f>SUMIFS('[3]12'!$D:$D,'[3]12'!$A:$A,A975)</f>
        <v>0</v>
      </c>
      <c r="E975" s="311" t="str">
        <f t="shared" si="47"/>
        <v/>
      </c>
      <c r="F975" s="261" t="str">
        <f t="shared" si="45"/>
        <v>否</v>
      </c>
      <c r="G975" s="144" t="str">
        <f t="shared" si="46"/>
        <v>项</v>
      </c>
    </row>
    <row r="976" ht="36" hidden="1" customHeight="1" spans="1:7">
      <c r="A976" s="397" t="s">
        <v>1797</v>
      </c>
      <c r="B976" s="284" t="s">
        <v>1798</v>
      </c>
      <c r="C976" s="310">
        <f>SUMIFS('[3]02'!$D:$D,'[3]02'!$A:$A,A976)</f>
        <v>0</v>
      </c>
      <c r="D976" s="310">
        <f>SUMIFS('[3]12'!$D:$D,'[3]12'!$A:$A,A976)</f>
        <v>0</v>
      </c>
      <c r="E976" s="311" t="str">
        <f t="shared" si="47"/>
        <v/>
      </c>
      <c r="F976" s="261" t="str">
        <f t="shared" si="45"/>
        <v>否</v>
      </c>
      <c r="G976" s="144" t="str">
        <f t="shared" si="46"/>
        <v>项</v>
      </c>
    </row>
    <row r="977" ht="36" hidden="1" customHeight="1" spans="1:7">
      <c r="A977" s="397" t="s">
        <v>1799</v>
      </c>
      <c r="B977" s="284" t="s">
        <v>1800</v>
      </c>
      <c r="C977" s="310">
        <f>SUMIFS('[3]02'!$D:$D,'[3]02'!$A:$A,A977)</f>
        <v>0</v>
      </c>
      <c r="D977" s="310">
        <f>SUMIFS('[3]12'!$D:$D,'[3]12'!$A:$A,A977)</f>
        <v>0</v>
      </c>
      <c r="E977" s="311" t="str">
        <f t="shared" si="47"/>
        <v/>
      </c>
      <c r="F977" s="261" t="str">
        <f t="shared" si="45"/>
        <v>否</v>
      </c>
      <c r="G977" s="144" t="str">
        <f t="shared" si="46"/>
        <v>项</v>
      </c>
    </row>
    <row r="978" ht="36" hidden="1" customHeight="1" spans="1:7">
      <c r="A978" s="397" t="s">
        <v>1801</v>
      </c>
      <c r="B978" s="284" t="s">
        <v>1802</v>
      </c>
      <c r="C978" s="310">
        <f>SUMIFS('[3]02'!$D:$D,'[3]02'!$A:$A,A978)</f>
        <v>0</v>
      </c>
      <c r="D978" s="310">
        <f>SUMIFS('[3]12'!$D:$D,'[3]12'!$A:$A,A978)</f>
        <v>0</v>
      </c>
      <c r="E978" s="311" t="str">
        <f t="shared" si="47"/>
        <v/>
      </c>
      <c r="F978" s="261" t="str">
        <f t="shared" si="45"/>
        <v>否</v>
      </c>
      <c r="G978" s="144" t="str">
        <f t="shared" si="46"/>
        <v>项</v>
      </c>
    </row>
    <row r="979" ht="36" hidden="1" customHeight="1" spans="1:7">
      <c r="A979" s="397" t="s">
        <v>1803</v>
      </c>
      <c r="B979" s="284" t="s">
        <v>1804</v>
      </c>
      <c r="C979" s="310">
        <f>SUMIFS('[3]02'!$D:$D,'[3]02'!$A:$A,A979)</f>
        <v>0</v>
      </c>
      <c r="D979" s="310">
        <f>SUMIFS('[3]12'!$D:$D,'[3]12'!$A:$A,A979)</f>
        <v>0</v>
      </c>
      <c r="E979" s="311" t="str">
        <f t="shared" si="47"/>
        <v/>
      </c>
      <c r="F979" s="261" t="str">
        <f t="shared" si="45"/>
        <v>否</v>
      </c>
      <c r="G979" s="144" t="str">
        <f t="shared" si="46"/>
        <v>项</v>
      </c>
    </row>
    <row r="980" ht="36" hidden="1" customHeight="1" spans="1:7">
      <c r="A980" s="397" t="s">
        <v>1805</v>
      </c>
      <c r="B980" s="284" t="s">
        <v>1806</v>
      </c>
      <c r="C980" s="310">
        <f>SUMIFS('[3]02'!$D:$D,'[3]02'!$A:$A,A980)</f>
        <v>0</v>
      </c>
      <c r="D980" s="310">
        <f>SUMIFS('[3]12'!$D:$D,'[3]12'!$A:$A,A980)</f>
        <v>0</v>
      </c>
      <c r="E980" s="311" t="str">
        <f t="shared" si="47"/>
        <v/>
      </c>
      <c r="F980" s="261" t="str">
        <f t="shared" si="45"/>
        <v>否</v>
      </c>
      <c r="G980" s="144" t="str">
        <f t="shared" si="46"/>
        <v>项</v>
      </c>
    </row>
    <row r="981" ht="36" hidden="1" customHeight="1" spans="1:7">
      <c r="A981" s="397" t="s">
        <v>1807</v>
      </c>
      <c r="B981" s="284" t="s">
        <v>1808</v>
      </c>
      <c r="C981" s="310">
        <f>SUMIFS('[3]02'!$D:$D,'[3]02'!$A:$A,A981)</f>
        <v>0</v>
      </c>
      <c r="D981" s="310">
        <f>SUMIFS('[3]12'!$D:$D,'[3]12'!$A:$A,A981)</f>
        <v>0</v>
      </c>
      <c r="E981" s="311" t="str">
        <f t="shared" si="47"/>
        <v/>
      </c>
      <c r="F981" s="261" t="str">
        <f t="shared" si="45"/>
        <v>否</v>
      </c>
      <c r="G981" s="144" t="str">
        <f t="shared" si="46"/>
        <v>项</v>
      </c>
    </row>
    <row r="982" ht="36" hidden="1" customHeight="1" spans="1:7">
      <c r="A982" s="397" t="s">
        <v>1809</v>
      </c>
      <c r="B982" s="284" t="s">
        <v>1810</v>
      </c>
      <c r="C982" s="310">
        <f>SUMIFS('[3]02'!$D:$D,'[3]02'!$A:$A,A982)</f>
        <v>0</v>
      </c>
      <c r="D982" s="310">
        <f>SUMIFS('[3]12'!$D:$D,'[3]12'!$A:$A,A982)</f>
        <v>0</v>
      </c>
      <c r="E982" s="311" t="str">
        <f t="shared" si="47"/>
        <v/>
      </c>
      <c r="F982" s="261" t="str">
        <f t="shared" si="45"/>
        <v>否</v>
      </c>
      <c r="G982" s="144" t="str">
        <f t="shared" si="46"/>
        <v>项</v>
      </c>
    </row>
    <row r="983" ht="36" hidden="1" customHeight="1" spans="1:7">
      <c r="A983" s="397" t="s">
        <v>1811</v>
      </c>
      <c r="B983" s="284" t="s">
        <v>1812</v>
      </c>
      <c r="C983" s="310">
        <f>SUMIFS('[3]02'!$D:$D,'[3]02'!$A:$A,A983)</f>
        <v>0</v>
      </c>
      <c r="D983" s="310">
        <f>SUMIFS('[3]12'!$D:$D,'[3]12'!$A:$A,A983)</f>
        <v>0</v>
      </c>
      <c r="E983" s="311" t="str">
        <f t="shared" si="47"/>
        <v/>
      </c>
      <c r="F983" s="261" t="str">
        <f t="shared" si="45"/>
        <v>否</v>
      </c>
      <c r="G983" s="144" t="str">
        <f t="shared" si="46"/>
        <v>项</v>
      </c>
    </row>
    <row r="984" ht="36" hidden="1" customHeight="1" spans="1:7">
      <c r="A984" s="396" t="s">
        <v>1813</v>
      </c>
      <c r="B984" s="280" t="s">
        <v>1814</v>
      </c>
      <c r="C984" s="310">
        <f>SUMIFS('[3]02'!$D:$D,'[3]02'!$A:$A,A984)</f>
        <v>0</v>
      </c>
      <c r="D984" s="310">
        <f>SUMIFS('[3]12'!$D:$D,'[3]12'!$A:$A,A984)</f>
        <v>0</v>
      </c>
      <c r="E984" s="311" t="str">
        <f t="shared" si="47"/>
        <v/>
      </c>
      <c r="F984" s="261" t="str">
        <f t="shared" si="45"/>
        <v>否</v>
      </c>
      <c r="G984" s="144" t="str">
        <f t="shared" si="46"/>
        <v>款</v>
      </c>
    </row>
    <row r="985" ht="36" hidden="1" customHeight="1" spans="1:7">
      <c r="A985" s="397" t="s">
        <v>1815</v>
      </c>
      <c r="B985" s="284" t="s">
        <v>140</v>
      </c>
      <c r="C985" s="310">
        <f>SUMIFS('[3]02'!$D:$D,'[3]02'!$A:$A,A985)</f>
        <v>0</v>
      </c>
      <c r="D985" s="310">
        <f>SUMIFS('[3]12'!$D:$D,'[3]12'!$A:$A,A985)</f>
        <v>0</v>
      </c>
      <c r="E985" s="311" t="str">
        <f t="shared" si="47"/>
        <v/>
      </c>
      <c r="F985" s="261" t="str">
        <f t="shared" si="45"/>
        <v>否</v>
      </c>
      <c r="G985" s="144" t="str">
        <f t="shared" si="46"/>
        <v>项</v>
      </c>
    </row>
    <row r="986" ht="36" hidden="1" customHeight="1" spans="1:7">
      <c r="A986" s="397" t="s">
        <v>1816</v>
      </c>
      <c r="B986" s="284" t="s">
        <v>142</v>
      </c>
      <c r="C986" s="310">
        <f>SUMIFS('[3]02'!$D:$D,'[3]02'!$A:$A,A986)</f>
        <v>0</v>
      </c>
      <c r="D986" s="310">
        <f>SUMIFS('[3]12'!$D:$D,'[3]12'!$A:$A,A986)</f>
        <v>0</v>
      </c>
      <c r="E986" s="311" t="str">
        <f t="shared" si="47"/>
        <v/>
      </c>
      <c r="F986" s="261" t="str">
        <f t="shared" si="45"/>
        <v>否</v>
      </c>
      <c r="G986" s="144" t="str">
        <f t="shared" si="46"/>
        <v>项</v>
      </c>
    </row>
    <row r="987" ht="36" hidden="1" customHeight="1" spans="1:7">
      <c r="A987" s="397" t="s">
        <v>1817</v>
      </c>
      <c r="B987" s="284" t="s">
        <v>144</v>
      </c>
      <c r="C987" s="310">
        <f>SUMIFS('[3]02'!$D:$D,'[3]02'!$A:$A,A987)</f>
        <v>0</v>
      </c>
      <c r="D987" s="310">
        <f>SUMIFS('[3]12'!$D:$D,'[3]12'!$A:$A,A987)</f>
        <v>0</v>
      </c>
      <c r="E987" s="311" t="str">
        <f t="shared" si="47"/>
        <v/>
      </c>
      <c r="F987" s="261" t="str">
        <f t="shared" si="45"/>
        <v>否</v>
      </c>
      <c r="G987" s="144" t="str">
        <f t="shared" si="46"/>
        <v>项</v>
      </c>
    </row>
    <row r="988" ht="36" hidden="1" customHeight="1" spans="1:7">
      <c r="A988" s="397" t="s">
        <v>1818</v>
      </c>
      <c r="B988" s="284" t="s">
        <v>1819</v>
      </c>
      <c r="C988" s="310">
        <f>SUMIFS('[3]02'!$D:$D,'[3]02'!$A:$A,A988)</f>
        <v>0</v>
      </c>
      <c r="D988" s="310">
        <f>SUMIFS('[3]12'!$D:$D,'[3]12'!$A:$A,A988)</f>
        <v>0</v>
      </c>
      <c r="E988" s="311" t="str">
        <f t="shared" si="47"/>
        <v/>
      </c>
      <c r="F988" s="261" t="str">
        <f t="shared" si="45"/>
        <v>否</v>
      </c>
      <c r="G988" s="144" t="str">
        <f t="shared" si="46"/>
        <v>项</v>
      </c>
    </row>
    <row r="989" ht="36" hidden="1" customHeight="1" spans="1:7">
      <c r="A989" s="397" t="s">
        <v>1820</v>
      </c>
      <c r="B989" s="284" t="s">
        <v>1821</v>
      </c>
      <c r="C989" s="310">
        <f>SUMIFS('[3]02'!$D:$D,'[3]02'!$A:$A,A989)</f>
        <v>0</v>
      </c>
      <c r="D989" s="310">
        <f>SUMIFS('[3]12'!$D:$D,'[3]12'!$A:$A,A989)</f>
        <v>0</v>
      </c>
      <c r="E989" s="311" t="str">
        <f t="shared" si="47"/>
        <v/>
      </c>
      <c r="F989" s="261" t="str">
        <f t="shared" si="45"/>
        <v>否</v>
      </c>
      <c r="G989" s="144" t="str">
        <f t="shared" si="46"/>
        <v>项</v>
      </c>
    </row>
    <row r="990" ht="36" hidden="1" customHeight="1" spans="1:7">
      <c r="A990" s="397" t="s">
        <v>1822</v>
      </c>
      <c r="B990" s="284" t="s">
        <v>1823</v>
      </c>
      <c r="C990" s="310">
        <f>SUMIFS('[3]02'!$D:$D,'[3]02'!$A:$A,A990)</f>
        <v>0</v>
      </c>
      <c r="D990" s="310">
        <f>SUMIFS('[3]12'!$D:$D,'[3]12'!$A:$A,A990)</f>
        <v>0</v>
      </c>
      <c r="E990" s="311" t="str">
        <f t="shared" si="47"/>
        <v/>
      </c>
      <c r="F990" s="261" t="str">
        <f t="shared" si="45"/>
        <v>否</v>
      </c>
      <c r="G990" s="144" t="str">
        <f t="shared" si="46"/>
        <v>项</v>
      </c>
    </row>
    <row r="991" ht="36" hidden="1" customHeight="1" spans="1:7">
      <c r="A991" s="397" t="s">
        <v>1824</v>
      </c>
      <c r="B991" s="284" t="s">
        <v>1825</v>
      </c>
      <c r="C991" s="310">
        <f>SUMIFS('[3]02'!$D:$D,'[3]02'!$A:$A,A991)</f>
        <v>0</v>
      </c>
      <c r="D991" s="310">
        <f>SUMIFS('[3]12'!$D:$D,'[3]12'!$A:$A,A991)</f>
        <v>0</v>
      </c>
      <c r="E991" s="311" t="str">
        <f t="shared" si="47"/>
        <v/>
      </c>
      <c r="F991" s="261" t="str">
        <f t="shared" si="45"/>
        <v>否</v>
      </c>
      <c r="G991" s="144" t="str">
        <f t="shared" si="46"/>
        <v>项</v>
      </c>
    </row>
    <row r="992" ht="36" hidden="1" customHeight="1" spans="1:7">
      <c r="A992" s="397" t="s">
        <v>1826</v>
      </c>
      <c r="B992" s="284" t="s">
        <v>1827</v>
      </c>
      <c r="C992" s="310">
        <f>SUMIFS('[3]02'!$D:$D,'[3]02'!$A:$A,A992)</f>
        <v>0</v>
      </c>
      <c r="D992" s="310">
        <f>SUMIFS('[3]12'!$D:$D,'[3]12'!$A:$A,A992)</f>
        <v>0</v>
      </c>
      <c r="E992" s="311" t="str">
        <f t="shared" si="47"/>
        <v/>
      </c>
      <c r="F992" s="261" t="str">
        <f t="shared" si="45"/>
        <v>否</v>
      </c>
      <c r="G992" s="144" t="str">
        <f t="shared" si="46"/>
        <v>项</v>
      </c>
    </row>
    <row r="993" ht="36" hidden="1" customHeight="1" spans="1:7">
      <c r="A993" s="397" t="s">
        <v>1828</v>
      </c>
      <c r="B993" s="284" t="s">
        <v>1829</v>
      </c>
      <c r="C993" s="310">
        <f>SUMIFS('[3]02'!$D:$D,'[3]02'!$A:$A,A993)</f>
        <v>0</v>
      </c>
      <c r="D993" s="310">
        <f>SUMIFS('[3]12'!$D:$D,'[3]12'!$A:$A,A993)</f>
        <v>0</v>
      </c>
      <c r="E993" s="311" t="str">
        <f t="shared" si="47"/>
        <v/>
      </c>
      <c r="F993" s="261" t="str">
        <f t="shared" si="45"/>
        <v>否</v>
      </c>
      <c r="G993" s="144" t="str">
        <f t="shared" si="46"/>
        <v>项</v>
      </c>
    </row>
    <row r="994" ht="36" hidden="1" customHeight="1" spans="1:7">
      <c r="A994" s="396" t="s">
        <v>1830</v>
      </c>
      <c r="B994" s="280" t="s">
        <v>1831</v>
      </c>
      <c r="C994" s="310">
        <f>SUMIFS('[3]02'!$D:$D,'[3]02'!$A:$A,A994)</f>
        <v>0</v>
      </c>
      <c r="D994" s="310">
        <f>SUMIFS('[3]12'!$D:$D,'[3]12'!$A:$A,A994)</f>
        <v>0</v>
      </c>
      <c r="E994" s="311" t="str">
        <f t="shared" si="47"/>
        <v/>
      </c>
      <c r="F994" s="261" t="str">
        <f t="shared" si="45"/>
        <v>否</v>
      </c>
      <c r="G994" s="144" t="str">
        <f t="shared" si="46"/>
        <v>款</v>
      </c>
    </row>
    <row r="995" ht="36" hidden="1" customHeight="1" spans="1:7">
      <c r="A995" s="397" t="s">
        <v>1832</v>
      </c>
      <c r="B995" s="284" t="s">
        <v>140</v>
      </c>
      <c r="C995" s="310">
        <f>SUMIFS('[3]02'!$D:$D,'[3]02'!$A:$A,A995)</f>
        <v>0</v>
      </c>
      <c r="D995" s="310">
        <f>SUMIFS('[3]12'!$D:$D,'[3]12'!$A:$A,A995)</f>
        <v>0</v>
      </c>
      <c r="E995" s="311" t="str">
        <f t="shared" si="47"/>
        <v/>
      </c>
      <c r="F995" s="261" t="str">
        <f t="shared" si="45"/>
        <v>否</v>
      </c>
      <c r="G995" s="144" t="str">
        <f t="shared" si="46"/>
        <v>项</v>
      </c>
    </row>
    <row r="996" ht="36" hidden="1" customHeight="1" spans="1:7">
      <c r="A996" s="397" t="s">
        <v>1833</v>
      </c>
      <c r="B996" s="284" t="s">
        <v>142</v>
      </c>
      <c r="C996" s="310">
        <f>SUMIFS('[3]02'!$D:$D,'[3]02'!$A:$A,A996)</f>
        <v>0</v>
      </c>
      <c r="D996" s="310">
        <f>SUMIFS('[3]12'!$D:$D,'[3]12'!$A:$A,A996)</f>
        <v>0</v>
      </c>
      <c r="E996" s="311" t="str">
        <f t="shared" si="47"/>
        <v/>
      </c>
      <c r="F996" s="261" t="str">
        <f t="shared" si="45"/>
        <v>否</v>
      </c>
      <c r="G996" s="144" t="str">
        <f t="shared" si="46"/>
        <v>项</v>
      </c>
    </row>
    <row r="997" ht="36" hidden="1" customHeight="1" spans="1:7">
      <c r="A997" s="397" t="s">
        <v>1834</v>
      </c>
      <c r="B997" s="284" t="s">
        <v>144</v>
      </c>
      <c r="C997" s="310">
        <f>SUMIFS('[3]02'!$D:$D,'[3]02'!$A:$A,A997)</f>
        <v>0</v>
      </c>
      <c r="D997" s="310">
        <f>SUMIFS('[3]12'!$D:$D,'[3]12'!$A:$A,A997)</f>
        <v>0</v>
      </c>
      <c r="E997" s="311" t="str">
        <f t="shared" si="47"/>
        <v/>
      </c>
      <c r="F997" s="261" t="str">
        <f t="shared" si="45"/>
        <v>否</v>
      </c>
      <c r="G997" s="144" t="str">
        <f t="shared" si="46"/>
        <v>项</v>
      </c>
    </row>
    <row r="998" ht="36" hidden="1" customHeight="1" spans="1:7">
      <c r="A998" s="397" t="s">
        <v>1835</v>
      </c>
      <c r="B998" s="284" t="s">
        <v>1836</v>
      </c>
      <c r="C998" s="310">
        <f>SUMIFS('[3]02'!$D:$D,'[3]02'!$A:$A,A998)</f>
        <v>0</v>
      </c>
      <c r="D998" s="310">
        <f>SUMIFS('[3]12'!$D:$D,'[3]12'!$A:$A,A998)</f>
        <v>0</v>
      </c>
      <c r="E998" s="311" t="str">
        <f t="shared" si="47"/>
        <v/>
      </c>
      <c r="F998" s="261" t="str">
        <f t="shared" si="45"/>
        <v>否</v>
      </c>
      <c r="G998" s="144" t="str">
        <f t="shared" si="46"/>
        <v>项</v>
      </c>
    </row>
    <row r="999" ht="36" hidden="1" customHeight="1" spans="1:7">
      <c r="A999" s="397" t="s">
        <v>1837</v>
      </c>
      <c r="B999" s="284" t="s">
        <v>1838</v>
      </c>
      <c r="C999" s="310">
        <f>SUMIFS('[3]02'!$D:$D,'[3]02'!$A:$A,A999)</f>
        <v>0</v>
      </c>
      <c r="D999" s="310">
        <f>SUMIFS('[3]12'!$D:$D,'[3]12'!$A:$A,A999)</f>
        <v>0</v>
      </c>
      <c r="E999" s="311" t="str">
        <f t="shared" si="47"/>
        <v/>
      </c>
      <c r="F999" s="261" t="str">
        <f t="shared" si="45"/>
        <v>否</v>
      </c>
      <c r="G999" s="144" t="str">
        <f t="shared" si="46"/>
        <v>项</v>
      </c>
    </row>
    <row r="1000" ht="36" hidden="1" customHeight="1" spans="1:7">
      <c r="A1000" s="397" t="s">
        <v>1839</v>
      </c>
      <c r="B1000" s="284" t="s">
        <v>1840</v>
      </c>
      <c r="C1000" s="310">
        <f>SUMIFS('[3]02'!$D:$D,'[3]02'!$A:$A,A1000)</f>
        <v>0</v>
      </c>
      <c r="D1000" s="310">
        <f>SUMIFS('[3]12'!$D:$D,'[3]12'!$A:$A,A1000)</f>
        <v>0</v>
      </c>
      <c r="E1000" s="311" t="str">
        <f t="shared" si="47"/>
        <v/>
      </c>
      <c r="F1000" s="261" t="str">
        <f t="shared" si="45"/>
        <v>否</v>
      </c>
      <c r="G1000" s="144" t="str">
        <f t="shared" si="46"/>
        <v>项</v>
      </c>
    </row>
    <row r="1001" ht="36" hidden="1" customHeight="1" spans="1:7">
      <c r="A1001" s="397" t="s">
        <v>1841</v>
      </c>
      <c r="B1001" s="284" t="s">
        <v>1842</v>
      </c>
      <c r="C1001" s="310">
        <f>SUMIFS('[3]02'!$D:$D,'[3]02'!$A:$A,A1001)</f>
        <v>0</v>
      </c>
      <c r="D1001" s="310">
        <f>SUMIFS('[3]12'!$D:$D,'[3]12'!$A:$A,A1001)</f>
        <v>0</v>
      </c>
      <c r="E1001" s="311" t="str">
        <f t="shared" si="47"/>
        <v/>
      </c>
      <c r="F1001" s="261" t="str">
        <f t="shared" si="45"/>
        <v>否</v>
      </c>
      <c r="G1001" s="144" t="str">
        <f t="shared" si="46"/>
        <v>项</v>
      </c>
    </row>
    <row r="1002" ht="36" hidden="1" customHeight="1" spans="1:7">
      <c r="A1002" s="397" t="s">
        <v>1843</v>
      </c>
      <c r="B1002" s="284" t="s">
        <v>1844</v>
      </c>
      <c r="C1002" s="310">
        <f>SUMIFS('[3]02'!$D:$D,'[3]02'!$A:$A,A1002)</f>
        <v>0</v>
      </c>
      <c r="D1002" s="310">
        <f>SUMIFS('[3]12'!$D:$D,'[3]12'!$A:$A,A1002)</f>
        <v>0</v>
      </c>
      <c r="E1002" s="311" t="str">
        <f t="shared" si="47"/>
        <v/>
      </c>
      <c r="F1002" s="261" t="str">
        <f t="shared" si="45"/>
        <v>否</v>
      </c>
      <c r="G1002" s="144" t="str">
        <f t="shared" si="46"/>
        <v>项</v>
      </c>
    </row>
    <row r="1003" ht="36" hidden="1" customHeight="1" spans="1:7">
      <c r="A1003" s="397" t="s">
        <v>1845</v>
      </c>
      <c r="B1003" s="284" t="s">
        <v>1846</v>
      </c>
      <c r="C1003" s="310">
        <f>SUMIFS('[3]02'!$D:$D,'[3]02'!$A:$A,A1003)</f>
        <v>0</v>
      </c>
      <c r="D1003" s="310">
        <f>SUMIFS('[3]12'!$D:$D,'[3]12'!$A:$A,A1003)</f>
        <v>0</v>
      </c>
      <c r="E1003" s="311" t="str">
        <f t="shared" si="47"/>
        <v/>
      </c>
      <c r="F1003" s="261" t="str">
        <f t="shared" si="45"/>
        <v>否</v>
      </c>
      <c r="G1003" s="144" t="str">
        <f t="shared" si="46"/>
        <v>项</v>
      </c>
    </row>
    <row r="1004" ht="36" hidden="1" customHeight="1" spans="1:7">
      <c r="A1004" s="396" t="s">
        <v>1847</v>
      </c>
      <c r="B1004" s="280" t="s">
        <v>1848</v>
      </c>
      <c r="C1004" s="310">
        <f>SUMIFS('[3]02'!$D:$D,'[3]02'!$A:$A,A1004)</f>
        <v>0</v>
      </c>
      <c r="D1004" s="310">
        <f>SUMIFS('[3]12'!$D:$D,'[3]12'!$A:$A,A1004)</f>
        <v>0</v>
      </c>
      <c r="E1004" s="311" t="str">
        <f t="shared" si="47"/>
        <v/>
      </c>
      <c r="F1004" s="261" t="str">
        <f t="shared" si="45"/>
        <v>否</v>
      </c>
      <c r="G1004" s="144" t="str">
        <f t="shared" si="46"/>
        <v>款</v>
      </c>
    </row>
    <row r="1005" ht="36" hidden="1" customHeight="1" spans="1:7">
      <c r="A1005" s="397" t="s">
        <v>1849</v>
      </c>
      <c r="B1005" s="284" t="s">
        <v>1850</v>
      </c>
      <c r="C1005" s="310">
        <f>SUMIFS('[3]02'!$D:$D,'[3]02'!$A:$A,A1005)</f>
        <v>0</v>
      </c>
      <c r="D1005" s="310">
        <f>SUMIFS('[3]12'!$D:$D,'[3]12'!$A:$A,A1005)</f>
        <v>0</v>
      </c>
      <c r="E1005" s="311" t="str">
        <f t="shared" si="47"/>
        <v/>
      </c>
      <c r="F1005" s="261" t="str">
        <f t="shared" si="45"/>
        <v>否</v>
      </c>
      <c r="G1005" s="144" t="str">
        <f t="shared" si="46"/>
        <v>项</v>
      </c>
    </row>
    <row r="1006" ht="36" hidden="1" customHeight="1" spans="1:7">
      <c r="A1006" s="397" t="s">
        <v>1851</v>
      </c>
      <c r="B1006" s="284" t="s">
        <v>1852</v>
      </c>
      <c r="C1006" s="310">
        <f>SUMIFS('[3]02'!$D:$D,'[3]02'!$A:$A,A1006)</f>
        <v>0</v>
      </c>
      <c r="D1006" s="310">
        <f>SUMIFS('[3]12'!$D:$D,'[3]12'!$A:$A,A1006)</f>
        <v>0</v>
      </c>
      <c r="E1006" s="311" t="str">
        <f t="shared" si="47"/>
        <v/>
      </c>
      <c r="F1006" s="261" t="str">
        <f t="shared" si="45"/>
        <v>否</v>
      </c>
      <c r="G1006" s="144" t="str">
        <f t="shared" si="46"/>
        <v>项</v>
      </c>
    </row>
    <row r="1007" ht="36" hidden="1" customHeight="1" spans="1:7">
      <c r="A1007" s="397" t="s">
        <v>1853</v>
      </c>
      <c r="B1007" s="284" t="s">
        <v>1854</v>
      </c>
      <c r="C1007" s="310">
        <f>SUMIFS('[3]02'!$D:$D,'[3]02'!$A:$A,A1007)</f>
        <v>0</v>
      </c>
      <c r="D1007" s="310">
        <f>SUMIFS('[3]12'!$D:$D,'[3]12'!$A:$A,A1007)</f>
        <v>0</v>
      </c>
      <c r="E1007" s="311" t="str">
        <f t="shared" si="47"/>
        <v/>
      </c>
      <c r="F1007" s="261" t="str">
        <f t="shared" si="45"/>
        <v>否</v>
      </c>
      <c r="G1007" s="144" t="str">
        <f t="shared" si="46"/>
        <v>项</v>
      </c>
    </row>
    <row r="1008" ht="36" hidden="1" customHeight="1" spans="1:7">
      <c r="A1008" s="397" t="s">
        <v>1855</v>
      </c>
      <c r="B1008" s="284" t="s">
        <v>1856</v>
      </c>
      <c r="C1008" s="310">
        <f>SUMIFS('[3]02'!$D:$D,'[3]02'!$A:$A,A1008)</f>
        <v>0</v>
      </c>
      <c r="D1008" s="310">
        <f>SUMIFS('[3]12'!$D:$D,'[3]12'!$A:$A,A1008)</f>
        <v>0</v>
      </c>
      <c r="E1008" s="311" t="str">
        <f t="shared" si="47"/>
        <v/>
      </c>
      <c r="F1008" s="261" t="str">
        <f t="shared" si="45"/>
        <v>否</v>
      </c>
      <c r="G1008" s="144" t="str">
        <f t="shared" si="46"/>
        <v>项</v>
      </c>
    </row>
    <row r="1009" ht="36" hidden="1" customHeight="1" spans="1:7">
      <c r="A1009" s="396" t="s">
        <v>1857</v>
      </c>
      <c r="B1009" s="280" t="s">
        <v>1858</v>
      </c>
      <c r="C1009" s="310">
        <f>SUMIFS('[3]02'!$D:$D,'[3]02'!$A:$A,A1009)</f>
        <v>0</v>
      </c>
      <c r="D1009" s="310">
        <f>SUMIFS('[3]12'!$D:$D,'[3]12'!$A:$A,A1009)</f>
        <v>0</v>
      </c>
      <c r="E1009" s="311" t="str">
        <f t="shared" si="47"/>
        <v/>
      </c>
      <c r="F1009" s="261" t="str">
        <f t="shared" si="45"/>
        <v>否</v>
      </c>
      <c r="G1009" s="144" t="str">
        <f t="shared" si="46"/>
        <v>款</v>
      </c>
    </row>
    <row r="1010" ht="36" hidden="1" customHeight="1" spans="1:7">
      <c r="A1010" s="397" t="s">
        <v>1859</v>
      </c>
      <c r="B1010" s="284" t="s">
        <v>140</v>
      </c>
      <c r="C1010" s="310">
        <f>SUMIFS('[3]02'!$D:$D,'[3]02'!$A:$A,A1010)</f>
        <v>0</v>
      </c>
      <c r="D1010" s="310">
        <f>SUMIFS('[3]12'!$D:$D,'[3]12'!$A:$A,A1010)</f>
        <v>0</v>
      </c>
      <c r="E1010" s="311" t="str">
        <f t="shared" si="47"/>
        <v/>
      </c>
      <c r="F1010" s="261" t="str">
        <f t="shared" si="45"/>
        <v>否</v>
      </c>
      <c r="G1010" s="144" t="str">
        <f t="shared" si="46"/>
        <v>项</v>
      </c>
    </row>
    <row r="1011" ht="36" hidden="1" customHeight="1" spans="1:7">
      <c r="A1011" s="397" t="s">
        <v>1860</v>
      </c>
      <c r="B1011" s="284" t="s">
        <v>142</v>
      </c>
      <c r="C1011" s="310">
        <f>SUMIFS('[3]02'!$D:$D,'[3]02'!$A:$A,A1011)</f>
        <v>0</v>
      </c>
      <c r="D1011" s="310">
        <f>SUMIFS('[3]12'!$D:$D,'[3]12'!$A:$A,A1011)</f>
        <v>0</v>
      </c>
      <c r="E1011" s="311" t="str">
        <f t="shared" si="47"/>
        <v/>
      </c>
      <c r="F1011" s="261" t="str">
        <f t="shared" si="45"/>
        <v>否</v>
      </c>
      <c r="G1011" s="144" t="str">
        <f t="shared" si="46"/>
        <v>项</v>
      </c>
    </row>
    <row r="1012" ht="36" hidden="1" customHeight="1" spans="1:7">
      <c r="A1012" s="397" t="s">
        <v>1861</v>
      </c>
      <c r="B1012" s="284" t="s">
        <v>144</v>
      </c>
      <c r="C1012" s="310">
        <f>SUMIFS('[3]02'!$D:$D,'[3]02'!$A:$A,A1012)</f>
        <v>0</v>
      </c>
      <c r="D1012" s="310">
        <f>SUMIFS('[3]12'!$D:$D,'[3]12'!$A:$A,A1012)</f>
        <v>0</v>
      </c>
      <c r="E1012" s="311" t="str">
        <f t="shared" si="47"/>
        <v/>
      </c>
      <c r="F1012" s="261" t="str">
        <f t="shared" si="45"/>
        <v>否</v>
      </c>
      <c r="G1012" s="144" t="str">
        <f t="shared" si="46"/>
        <v>项</v>
      </c>
    </row>
    <row r="1013" ht="36" hidden="1" customHeight="1" spans="1:7">
      <c r="A1013" s="397" t="s">
        <v>1862</v>
      </c>
      <c r="B1013" s="284" t="s">
        <v>1827</v>
      </c>
      <c r="C1013" s="310">
        <f>SUMIFS('[3]02'!$D:$D,'[3]02'!$A:$A,A1013)</f>
        <v>0</v>
      </c>
      <c r="D1013" s="310">
        <f>SUMIFS('[3]12'!$D:$D,'[3]12'!$A:$A,A1013)</f>
        <v>0</v>
      </c>
      <c r="E1013" s="311" t="str">
        <f t="shared" si="47"/>
        <v/>
      </c>
      <c r="F1013" s="261" t="str">
        <f t="shared" si="45"/>
        <v>否</v>
      </c>
      <c r="G1013" s="144" t="str">
        <f t="shared" si="46"/>
        <v>项</v>
      </c>
    </row>
    <row r="1014" ht="36" hidden="1" customHeight="1" spans="1:7">
      <c r="A1014" s="397" t="s">
        <v>1863</v>
      </c>
      <c r="B1014" s="284" t="s">
        <v>1864</v>
      </c>
      <c r="C1014" s="310">
        <f>SUMIFS('[3]02'!$D:$D,'[3]02'!$A:$A,A1014)</f>
        <v>0</v>
      </c>
      <c r="D1014" s="310">
        <f>SUMIFS('[3]12'!$D:$D,'[3]12'!$A:$A,A1014)</f>
        <v>0</v>
      </c>
      <c r="E1014" s="311" t="str">
        <f t="shared" si="47"/>
        <v/>
      </c>
      <c r="F1014" s="261" t="str">
        <f t="shared" si="45"/>
        <v>否</v>
      </c>
      <c r="G1014" s="144" t="str">
        <f t="shared" si="46"/>
        <v>项</v>
      </c>
    </row>
    <row r="1015" ht="36" hidden="1" customHeight="1" spans="1:7">
      <c r="A1015" s="397" t="s">
        <v>1865</v>
      </c>
      <c r="B1015" s="284" t="s">
        <v>1866</v>
      </c>
      <c r="C1015" s="310">
        <f>SUMIFS('[3]02'!$D:$D,'[3]02'!$A:$A,A1015)</f>
        <v>0</v>
      </c>
      <c r="D1015" s="310">
        <f>SUMIFS('[3]12'!$D:$D,'[3]12'!$A:$A,A1015)</f>
        <v>0</v>
      </c>
      <c r="E1015" s="311" t="str">
        <f t="shared" si="47"/>
        <v/>
      </c>
      <c r="F1015" s="261" t="str">
        <f t="shared" si="45"/>
        <v>否</v>
      </c>
      <c r="G1015" s="144" t="str">
        <f t="shared" si="46"/>
        <v>项</v>
      </c>
    </row>
    <row r="1016" ht="36" hidden="1" customHeight="1" spans="1:7">
      <c r="A1016" s="396" t="s">
        <v>1867</v>
      </c>
      <c r="B1016" s="280" t="s">
        <v>1868</v>
      </c>
      <c r="C1016" s="310">
        <f>SUMIFS('[3]02'!$D:$D,'[3]02'!$A:$A,A1016)</f>
        <v>0</v>
      </c>
      <c r="D1016" s="310">
        <f>SUMIFS('[3]12'!$D:$D,'[3]12'!$A:$A,A1016)</f>
        <v>0</v>
      </c>
      <c r="E1016" s="311" t="str">
        <f t="shared" si="47"/>
        <v/>
      </c>
      <c r="F1016" s="261" t="str">
        <f t="shared" si="45"/>
        <v>否</v>
      </c>
      <c r="G1016" s="144" t="str">
        <f t="shared" si="46"/>
        <v>款</v>
      </c>
    </row>
    <row r="1017" ht="36" hidden="1" customHeight="1" spans="1:7">
      <c r="A1017" s="397" t="s">
        <v>1869</v>
      </c>
      <c r="B1017" s="284" t="s">
        <v>1870</v>
      </c>
      <c r="C1017" s="310">
        <f>SUMIFS('[3]02'!$D:$D,'[3]02'!$A:$A,A1017)</f>
        <v>0</v>
      </c>
      <c r="D1017" s="310">
        <f>SUMIFS('[3]12'!$D:$D,'[3]12'!$A:$A,A1017)</f>
        <v>0</v>
      </c>
      <c r="E1017" s="311" t="str">
        <f t="shared" si="47"/>
        <v/>
      </c>
      <c r="F1017" s="261" t="str">
        <f t="shared" si="45"/>
        <v>否</v>
      </c>
      <c r="G1017" s="144" t="str">
        <f t="shared" si="46"/>
        <v>项</v>
      </c>
    </row>
    <row r="1018" ht="36" hidden="1" customHeight="1" spans="1:7">
      <c r="A1018" s="397" t="s">
        <v>1871</v>
      </c>
      <c r="B1018" s="284" t="s">
        <v>1872</v>
      </c>
      <c r="C1018" s="310">
        <f>SUMIFS('[3]02'!$D:$D,'[3]02'!$A:$A,A1018)</f>
        <v>0</v>
      </c>
      <c r="D1018" s="310">
        <f>SUMIFS('[3]12'!$D:$D,'[3]12'!$A:$A,A1018)</f>
        <v>0</v>
      </c>
      <c r="E1018" s="311" t="str">
        <f t="shared" si="47"/>
        <v/>
      </c>
      <c r="F1018" s="261" t="str">
        <f t="shared" si="45"/>
        <v>否</v>
      </c>
      <c r="G1018" s="144" t="str">
        <f t="shared" si="46"/>
        <v>项</v>
      </c>
    </row>
    <row r="1019" ht="36" hidden="1" customHeight="1" spans="1:7">
      <c r="A1019" s="397" t="s">
        <v>1873</v>
      </c>
      <c r="B1019" s="284" t="s">
        <v>1874</v>
      </c>
      <c r="C1019" s="310">
        <f>SUMIFS('[3]02'!$D:$D,'[3]02'!$A:$A,A1019)</f>
        <v>0</v>
      </c>
      <c r="D1019" s="310">
        <f>SUMIFS('[3]12'!$D:$D,'[3]12'!$A:$A,A1019)</f>
        <v>0</v>
      </c>
      <c r="E1019" s="311" t="str">
        <f t="shared" si="47"/>
        <v/>
      </c>
      <c r="F1019" s="261" t="str">
        <f t="shared" si="45"/>
        <v>否</v>
      </c>
      <c r="G1019" s="144" t="str">
        <f t="shared" si="46"/>
        <v>项</v>
      </c>
    </row>
    <row r="1020" ht="36" hidden="1" customHeight="1" spans="1:7">
      <c r="A1020" s="397" t="s">
        <v>1875</v>
      </c>
      <c r="B1020" s="284" t="s">
        <v>1876</v>
      </c>
      <c r="C1020" s="310">
        <f>SUMIFS('[3]02'!$D:$D,'[3]02'!$A:$A,A1020)</f>
        <v>0</v>
      </c>
      <c r="D1020" s="310">
        <f>SUMIFS('[3]12'!$D:$D,'[3]12'!$A:$A,A1020)</f>
        <v>0</v>
      </c>
      <c r="E1020" s="311" t="str">
        <f t="shared" si="47"/>
        <v/>
      </c>
      <c r="F1020" s="261" t="str">
        <f t="shared" si="45"/>
        <v>否</v>
      </c>
      <c r="G1020" s="144" t="str">
        <f t="shared" si="46"/>
        <v>项</v>
      </c>
    </row>
    <row r="1021" ht="36" hidden="1" customHeight="1" spans="1:7">
      <c r="A1021" s="396" t="s">
        <v>1877</v>
      </c>
      <c r="B1021" s="280" t="s">
        <v>1878</v>
      </c>
      <c r="C1021" s="310">
        <f>SUMIFS('[3]02'!$D:$D,'[3]02'!$A:$A,A1021)</f>
        <v>0</v>
      </c>
      <c r="D1021" s="310">
        <f>SUMIFS('[3]12'!$D:$D,'[3]12'!$A:$A,A1021)</f>
        <v>0</v>
      </c>
      <c r="E1021" s="311" t="str">
        <f t="shared" si="47"/>
        <v/>
      </c>
      <c r="F1021" s="261" t="str">
        <f t="shared" si="45"/>
        <v>否</v>
      </c>
      <c r="G1021" s="144" t="str">
        <f t="shared" si="46"/>
        <v>款</v>
      </c>
    </row>
    <row r="1022" ht="36" hidden="1" customHeight="1" spans="1:7">
      <c r="A1022" s="397" t="s">
        <v>1879</v>
      </c>
      <c r="B1022" s="284" t="s">
        <v>1880</v>
      </c>
      <c r="C1022" s="310">
        <f>SUMIFS('[3]02'!$D:$D,'[3]02'!$A:$A,A1022)</f>
        <v>0</v>
      </c>
      <c r="D1022" s="310">
        <f>SUMIFS('[3]12'!$D:$D,'[3]12'!$A:$A,A1022)</f>
        <v>0</v>
      </c>
      <c r="E1022" s="311" t="str">
        <f t="shared" si="47"/>
        <v/>
      </c>
      <c r="F1022" s="261" t="str">
        <f t="shared" si="45"/>
        <v>否</v>
      </c>
      <c r="G1022" s="144" t="str">
        <f t="shared" si="46"/>
        <v>项</v>
      </c>
    </row>
    <row r="1023" ht="36" hidden="1" customHeight="1" spans="1:7">
      <c r="A1023" s="397" t="s">
        <v>1881</v>
      </c>
      <c r="B1023" s="284" t="s">
        <v>1882</v>
      </c>
      <c r="C1023" s="310">
        <f>SUMIFS('[3]02'!$D:$D,'[3]02'!$A:$A,A1023)</f>
        <v>0</v>
      </c>
      <c r="D1023" s="310">
        <f>SUMIFS('[3]12'!$D:$D,'[3]12'!$A:$A,A1023)</f>
        <v>0</v>
      </c>
      <c r="E1023" s="311" t="str">
        <f t="shared" si="47"/>
        <v/>
      </c>
      <c r="F1023" s="261" t="str">
        <f t="shared" si="45"/>
        <v>否</v>
      </c>
      <c r="G1023" s="144" t="str">
        <f t="shared" si="46"/>
        <v>项</v>
      </c>
    </row>
    <row r="1024" ht="36" hidden="1" customHeight="1" spans="1:7">
      <c r="A1024" s="400" t="s">
        <v>1883</v>
      </c>
      <c r="B1024" s="401" t="s">
        <v>520</v>
      </c>
      <c r="C1024" s="310">
        <f>SUMIFS('[3]02'!$D:$D,'[3]02'!$A:$A,A1024)</f>
        <v>0</v>
      </c>
      <c r="D1024" s="310">
        <f>SUMIFS('[3]12'!$D:$D,'[3]12'!$A:$A,A1024)</f>
        <v>0</v>
      </c>
      <c r="E1024" s="311" t="str">
        <f t="shared" si="47"/>
        <v/>
      </c>
      <c r="F1024" s="261" t="str">
        <f t="shared" si="45"/>
        <v>否</v>
      </c>
      <c r="G1024" s="144" t="str">
        <f t="shared" si="46"/>
        <v>项</v>
      </c>
    </row>
    <row r="1025" ht="36" customHeight="1" spans="1:7">
      <c r="A1025" s="396" t="s">
        <v>96</v>
      </c>
      <c r="B1025" s="280" t="s">
        <v>97</v>
      </c>
      <c r="C1025" s="310">
        <f>SUMIFS('[3]02'!$D:$D,'[3]02'!$A:$A,A1025)</f>
        <v>516</v>
      </c>
      <c r="D1025" s="310">
        <f>SUMIFS('[3]12'!$D:$D,'[3]12'!$A:$A,A1025)</f>
        <v>424</v>
      </c>
      <c r="E1025" s="311">
        <f t="shared" si="47"/>
        <v>-0.178</v>
      </c>
      <c r="F1025" s="261" t="str">
        <f t="shared" si="45"/>
        <v>是</v>
      </c>
      <c r="G1025" s="144" t="str">
        <f t="shared" si="46"/>
        <v>类</v>
      </c>
    </row>
    <row r="1026" ht="36" hidden="1" customHeight="1" spans="1:7">
      <c r="A1026" s="396" t="s">
        <v>1884</v>
      </c>
      <c r="B1026" s="280" t="s">
        <v>1885</v>
      </c>
      <c r="C1026" s="310">
        <f>SUMIFS('[3]02'!$D:$D,'[3]02'!$A:$A,A1026)</f>
        <v>0</v>
      </c>
      <c r="D1026" s="310">
        <f>SUMIFS('[3]12'!$D:$D,'[3]12'!$A:$A,A1026)</f>
        <v>0</v>
      </c>
      <c r="E1026" s="311" t="str">
        <f t="shared" si="47"/>
        <v/>
      </c>
      <c r="F1026" s="261" t="str">
        <f t="shared" si="45"/>
        <v>否</v>
      </c>
      <c r="G1026" s="144" t="str">
        <f t="shared" si="46"/>
        <v>款</v>
      </c>
    </row>
    <row r="1027" ht="36" hidden="1" customHeight="1" spans="1:7">
      <c r="A1027" s="397" t="s">
        <v>1886</v>
      </c>
      <c r="B1027" s="284" t="s">
        <v>140</v>
      </c>
      <c r="C1027" s="310">
        <f>SUMIFS('[3]02'!$D:$D,'[3]02'!$A:$A,A1027)</f>
        <v>0</v>
      </c>
      <c r="D1027" s="310">
        <f>SUMIFS('[3]12'!$D:$D,'[3]12'!$A:$A,A1027)</f>
        <v>0</v>
      </c>
      <c r="E1027" s="311" t="str">
        <f t="shared" si="47"/>
        <v/>
      </c>
      <c r="F1027" s="261" t="str">
        <f t="shared" si="45"/>
        <v>否</v>
      </c>
      <c r="G1027" s="144" t="str">
        <f t="shared" si="46"/>
        <v>项</v>
      </c>
    </row>
    <row r="1028" ht="36" hidden="1" customHeight="1" spans="1:7">
      <c r="A1028" s="397" t="s">
        <v>1887</v>
      </c>
      <c r="B1028" s="284" t="s">
        <v>142</v>
      </c>
      <c r="C1028" s="310">
        <f>SUMIFS('[3]02'!$D:$D,'[3]02'!$A:$A,A1028)</f>
        <v>0</v>
      </c>
      <c r="D1028" s="310">
        <f>SUMIFS('[3]12'!$D:$D,'[3]12'!$A:$A,A1028)</f>
        <v>0</v>
      </c>
      <c r="E1028" s="311" t="str">
        <f t="shared" si="47"/>
        <v/>
      </c>
      <c r="F1028" s="261" t="str">
        <f t="shared" ref="F1028:F1091" si="48">IF(LEN(A1028)=3,"是",IF(B1028&lt;&gt;"",IF(SUM(C1028:D1028)&lt;&gt;0,"是","否"),"是"))</f>
        <v>否</v>
      </c>
      <c r="G1028" s="144" t="str">
        <f t="shared" ref="G1028:G1091" si="49">IF(LEN(A1028)=3,"类",IF(LEN(A1028)=5,"款","项"))</f>
        <v>项</v>
      </c>
    </row>
    <row r="1029" ht="36" hidden="1" customHeight="1" spans="1:7">
      <c r="A1029" s="397" t="s">
        <v>1888</v>
      </c>
      <c r="B1029" s="284" t="s">
        <v>144</v>
      </c>
      <c r="C1029" s="310">
        <f>SUMIFS('[3]02'!$D:$D,'[3]02'!$A:$A,A1029)</f>
        <v>0</v>
      </c>
      <c r="D1029" s="310">
        <f>SUMIFS('[3]12'!$D:$D,'[3]12'!$A:$A,A1029)</f>
        <v>0</v>
      </c>
      <c r="E1029" s="311" t="str">
        <f t="shared" ref="E1029:E1092" si="50">IF(C1029&gt;0,D1029/C1029-1,IF(C1029&lt;0,-(D1029/C1029-1),""))</f>
        <v/>
      </c>
      <c r="F1029" s="261" t="str">
        <f t="shared" si="48"/>
        <v>否</v>
      </c>
      <c r="G1029" s="144" t="str">
        <f t="shared" si="49"/>
        <v>项</v>
      </c>
    </row>
    <row r="1030" ht="36" hidden="1" customHeight="1" spans="1:7">
      <c r="A1030" s="397" t="s">
        <v>1889</v>
      </c>
      <c r="B1030" s="284" t="s">
        <v>1890</v>
      </c>
      <c r="C1030" s="310">
        <f>SUMIFS('[3]02'!$D:$D,'[3]02'!$A:$A,A1030)</f>
        <v>0</v>
      </c>
      <c r="D1030" s="310">
        <f>SUMIFS('[3]12'!$D:$D,'[3]12'!$A:$A,A1030)</f>
        <v>0</v>
      </c>
      <c r="E1030" s="311" t="str">
        <f t="shared" si="50"/>
        <v/>
      </c>
      <c r="F1030" s="261" t="str">
        <f t="shared" si="48"/>
        <v>否</v>
      </c>
      <c r="G1030" s="144" t="str">
        <f t="shared" si="49"/>
        <v>项</v>
      </c>
    </row>
    <row r="1031" ht="36" hidden="1" customHeight="1" spans="1:7">
      <c r="A1031" s="397" t="s">
        <v>1891</v>
      </c>
      <c r="B1031" s="284" t="s">
        <v>1892</v>
      </c>
      <c r="C1031" s="310">
        <f>SUMIFS('[3]02'!$D:$D,'[3]02'!$A:$A,A1031)</f>
        <v>0</v>
      </c>
      <c r="D1031" s="310">
        <f>SUMIFS('[3]12'!$D:$D,'[3]12'!$A:$A,A1031)</f>
        <v>0</v>
      </c>
      <c r="E1031" s="311" t="str">
        <f t="shared" si="50"/>
        <v/>
      </c>
      <c r="F1031" s="261" t="str">
        <f t="shared" si="48"/>
        <v>否</v>
      </c>
      <c r="G1031" s="144" t="str">
        <f t="shared" si="49"/>
        <v>项</v>
      </c>
    </row>
    <row r="1032" ht="36" hidden="1" customHeight="1" spans="1:7">
      <c r="A1032" s="397" t="s">
        <v>1893</v>
      </c>
      <c r="B1032" s="284" t="s">
        <v>1894</v>
      </c>
      <c r="C1032" s="310">
        <f>SUMIFS('[3]02'!$D:$D,'[3]02'!$A:$A,A1032)</f>
        <v>0</v>
      </c>
      <c r="D1032" s="310">
        <f>SUMIFS('[3]12'!$D:$D,'[3]12'!$A:$A,A1032)</f>
        <v>0</v>
      </c>
      <c r="E1032" s="311" t="str">
        <f t="shared" si="50"/>
        <v/>
      </c>
      <c r="F1032" s="261" t="str">
        <f t="shared" si="48"/>
        <v>否</v>
      </c>
      <c r="G1032" s="144" t="str">
        <f t="shared" si="49"/>
        <v>项</v>
      </c>
    </row>
    <row r="1033" ht="36" hidden="1" customHeight="1" spans="1:7">
      <c r="A1033" s="397" t="s">
        <v>1895</v>
      </c>
      <c r="B1033" s="284" t="s">
        <v>1896</v>
      </c>
      <c r="C1033" s="310">
        <f>SUMIFS('[3]02'!$D:$D,'[3]02'!$A:$A,A1033)</f>
        <v>0</v>
      </c>
      <c r="D1033" s="310">
        <f>SUMIFS('[3]12'!$D:$D,'[3]12'!$A:$A,A1033)</f>
        <v>0</v>
      </c>
      <c r="E1033" s="311" t="str">
        <f t="shared" si="50"/>
        <v/>
      </c>
      <c r="F1033" s="261" t="str">
        <f t="shared" si="48"/>
        <v>否</v>
      </c>
      <c r="G1033" s="144" t="str">
        <f t="shared" si="49"/>
        <v>项</v>
      </c>
    </row>
    <row r="1034" ht="36" hidden="1" customHeight="1" spans="1:7">
      <c r="A1034" s="397" t="s">
        <v>1897</v>
      </c>
      <c r="B1034" s="284" t="s">
        <v>1898</v>
      </c>
      <c r="C1034" s="310">
        <f>SUMIFS('[3]02'!$D:$D,'[3]02'!$A:$A,A1034)</f>
        <v>0</v>
      </c>
      <c r="D1034" s="310">
        <f>SUMIFS('[3]12'!$D:$D,'[3]12'!$A:$A,A1034)</f>
        <v>0</v>
      </c>
      <c r="E1034" s="311" t="str">
        <f t="shared" si="50"/>
        <v/>
      </c>
      <c r="F1034" s="261" t="str">
        <f t="shared" si="48"/>
        <v>否</v>
      </c>
      <c r="G1034" s="144" t="str">
        <f t="shared" si="49"/>
        <v>项</v>
      </c>
    </row>
    <row r="1035" ht="36" hidden="1" customHeight="1" spans="1:7">
      <c r="A1035" s="397" t="s">
        <v>1899</v>
      </c>
      <c r="B1035" s="284" t="s">
        <v>1900</v>
      </c>
      <c r="C1035" s="310">
        <f>SUMIFS('[3]02'!$D:$D,'[3]02'!$A:$A,A1035)</f>
        <v>0</v>
      </c>
      <c r="D1035" s="310">
        <f>SUMIFS('[3]12'!$D:$D,'[3]12'!$A:$A,A1035)</f>
        <v>0</v>
      </c>
      <c r="E1035" s="311" t="str">
        <f t="shared" si="50"/>
        <v/>
      </c>
      <c r="F1035" s="261" t="str">
        <f t="shared" si="48"/>
        <v>否</v>
      </c>
      <c r="G1035" s="144" t="str">
        <f t="shared" si="49"/>
        <v>项</v>
      </c>
    </row>
    <row r="1036" ht="36" hidden="1" customHeight="1" spans="1:7">
      <c r="A1036" s="396" t="s">
        <v>1901</v>
      </c>
      <c r="B1036" s="280" t="s">
        <v>1902</v>
      </c>
      <c r="C1036" s="310">
        <f>SUMIFS('[3]02'!$D:$D,'[3]02'!$A:$A,A1036)</f>
        <v>0</v>
      </c>
      <c r="D1036" s="310">
        <f>SUMIFS('[3]12'!$D:$D,'[3]12'!$A:$A,A1036)</f>
        <v>0</v>
      </c>
      <c r="E1036" s="311" t="str">
        <f t="shared" si="50"/>
        <v/>
      </c>
      <c r="F1036" s="261" t="str">
        <f t="shared" si="48"/>
        <v>否</v>
      </c>
      <c r="G1036" s="144" t="str">
        <f t="shared" si="49"/>
        <v>款</v>
      </c>
    </row>
    <row r="1037" ht="36" hidden="1" customHeight="1" spans="1:7">
      <c r="A1037" s="397" t="s">
        <v>1903</v>
      </c>
      <c r="B1037" s="284" t="s">
        <v>140</v>
      </c>
      <c r="C1037" s="310">
        <f>SUMIFS('[3]02'!$D:$D,'[3]02'!$A:$A,A1037)</f>
        <v>0</v>
      </c>
      <c r="D1037" s="310">
        <f>SUMIFS('[3]12'!$D:$D,'[3]12'!$A:$A,A1037)</f>
        <v>0</v>
      </c>
      <c r="E1037" s="311" t="str">
        <f t="shared" si="50"/>
        <v/>
      </c>
      <c r="F1037" s="261" t="str">
        <f t="shared" si="48"/>
        <v>否</v>
      </c>
      <c r="G1037" s="144" t="str">
        <f t="shared" si="49"/>
        <v>项</v>
      </c>
    </row>
    <row r="1038" ht="36" hidden="1" customHeight="1" spans="1:7">
      <c r="A1038" s="397" t="s">
        <v>1904</v>
      </c>
      <c r="B1038" s="284" t="s">
        <v>142</v>
      </c>
      <c r="C1038" s="310">
        <f>SUMIFS('[3]02'!$D:$D,'[3]02'!$A:$A,A1038)</f>
        <v>0</v>
      </c>
      <c r="D1038" s="310">
        <f>SUMIFS('[3]12'!$D:$D,'[3]12'!$A:$A,A1038)</f>
        <v>0</v>
      </c>
      <c r="E1038" s="311" t="str">
        <f t="shared" si="50"/>
        <v/>
      </c>
      <c r="F1038" s="261" t="str">
        <f t="shared" si="48"/>
        <v>否</v>
      </c>
      <c r="G1038" s="144" t="str">
        <f t="shared" si="49"/>
        <v>项</v>
      </c>
    </row>
    <row r="1039" ht="36" hidden="1" customHeight="1" spans="1:7">
      <c r="A1039" s="397" t="s">
        <v>1905</v>
      </c>
      <c r="B1039" s="284" t="s">
        <v>144</v>
      </c>
      <c r="C1039" s="310">
        <f>SUMIFS('[3]02'!$D:$D,'[3]02'!$A:$A,A1039)</f>
        <v>0</v>
      </c>
      <c r="D1039" s="310">
        <f>SUMIFS('[3]12'!$D:$D,'[3]12'!$A:$A,A1039)</f>
        <v>0</v>
      </c>
      <c r="E1039" s="311" t="str">
        <f t="shared" si="50"/>
        <v/>
      </c>
      <c r="F1039" s="261" t="str">
        <f t="shared" si="48"/>
        <v>否</v>
      </c>
      <c r="G1039" s="144" t="str">
        <f t="shared" si="49"/>
        <v>项</v>
      </c>
    </row>
    <row r="1040" ht="36" hidden="1" customHeight="1" spans="1:7">
      <c r="A1040" s="397" t="s">
        <v>1906</v>
      </c>
      <c r="B1040" s="284" t="s">
        <v>1907</v>
      </c>
      <c r="C1040" s="310">
        <f>SUMIFS('[3]02'!$D:$D,'[3]02'!$A:$A,A1040)</f>
        <v>0</v>
      </c>
      <c r="D1040" s="310">
        <f>SUMIFS('[3]12'!$D:$D,'[3]12'!$A:$A,A1040)</f>
        <v>0</v>
      </c>
      <c r="E1040" s="311" t="str">
        <f t="shared" si="50"/>
        <v/>
      </c>
      <c r="F1040" s="261" t="str">
        <f t="shared" si="48"/>
        <v>否</v>
      </c>
      <c r="G1040" s="144" t="str">
        <f t="shared" si="49"/>
        <v>项</v>
      </c>
    </row>
    <row r="1041" ht="36" hidden="1" customHeight="1" spans="1:7">
      <c r="A1041" s="397" t="s">
        <v>1908</v>
      </c>
      <c r="B1041" s="284" t="s">
        <v>1909</v>
      </c>
      <c r="C1041" s="310">
        <f>SUMIFS('[3]02'!$D:$D,'[3]02'!$A:$A,A1041)</f>
        <v>0</v>
      </c>
      <c r="D1041" s="310">
        <f>SUMIFS('[3]12'!$D:$D,'[3]12'!$A:$A,A1041)</f>
        <v>0</v>
      </c>
      <c r="E1041" s="311" t="str">
        <f t="shared" si="50"/>
        <v/>
      </c>
      <c r="F1041" s="261" t="str">
        <f t="shared" si="48"/>
        <v>否</v>
      </c>
      <c r="G1041" s="144" t="str">
        <f t="shared" si="49"/>
        <v>项</v>
      </c>
    </row>
    <row r="1042" ht="36" hidden="1" customHeight="1" spans="1:7">
      <c r="A1042" s="397" t="s">
        <v>1910</v>
      </c>
      <c r="B1042" s="284" t="s">
        <v>1911</v>
      </c>
      <c r="C1042" s="310">
        <f>SUMIFS('[3]02'!$D:$D,'[3]02'!$A:$A,A1042)</f>
        <v>0</v>
      </c>
      <c r="D1042" s="310">
        <f>SUMIFS('[3]12'!$D:$D,'[3]12'!$A:$A,A1042)</f>
        <v>0</v>
      </c>
      <c r="E1042" s="311" t="str">
        <f t="shared" si="50"/>
        <v/>
      </c>
      <c r="F1042" s="261" t="str">
        <f t="shared" si="48"/>
        <v>否</v>
      </c>
      <c r="G1042" s="144" t="str">
        <f t="shared" si="49"/>
        <v>项</v>
      </c>
    </row>
    <row r="1043" ht="36" hidden="1" customHeight="1" spans="1:7">
      <c r="A1043" s="397" t="s">
        <v>1912</v>
      </c>
      <c r="B1043" s="284" t="s">
        <v>1913</v>
      </c>
      <c r="C1043" s="310">
        <f>SUMIFS('[3]02'!$D:$D,'[3]02'!$A:$A,A1043)</f>
        <v>0</v>
      </c>
      <c r="D1043" s="310">
        <f>SUMIFS('[3]12'!$D:$D,'[3]12'!$A:$A,A1043)</f>
        <v>0</v>
      </c>
      <c r="E1043" s="311" t="str">
        <f t="shared" si="50"/>
        <v/>
      </c>
      <c r="F1043" s="261" t="str">
        <f t="shared" si="48"/>
        <v>否</v>
      </c>
      <c r="G1043" s="144" t="str">
        <f t="shared" si="49"/>
        <v>项</v>
      </c>
    </row>
    <row r="1044" ht="36" hidden="1" customHeight="1" spans="1:7">
      <c r="A1044" s="397" t="s">
        <v>1914</v>
      </c>
      <c r="B1044" s="284" t="s">
        <v>1915</v>
      </c>
      <c r="C1044" s="310">
        <f>SUMIFS('[3]02'!$D:$D,'[3]02'!$A:$A,A1044)</f>
        <v>0</v>
      </c>
      <c r="D1044" s="310">
        <f>SUMIFS('[3]12'!$D:$D,'[3]12'!$A:$A,A1044)</f>
        <v>0</v>
      </c>
      <c r="E1044" s="311" t="str">
        <f t="shared" si="50"/>
        <v/>
      </c>
      <c r="F1044" s="261" t="str">
        <f t="shared" si="48"/>
        <v>否</v>
      </c>
      <c r="G1044" s="144" t="str">
        <f t="shared" si="49"/>
        <v>项</v>
      </c>
    </row>
    <row r="1045" ht="36" hidden="1" customHeight="1" spans="1:7">
      <c r="A1045" s="397" t="s">
        <v>1916</v>
      </c>
      <c r="B1045" s="284" t="s">
        <v>1917</v>
      </c>
      <c r="C1045" s="310">
        <f>SUMIFS('[3]02'!$D:$D,'[3]02'!$A:$A,A1045)</f>
        <v>0</v>
      </c>
      <c r="D1045" s="310">
        <f>SUMIFS('[3]12'!$D:$D,'[3]12'!$A:$A,A1045)</f>
        <v>0</v>
      </c>
      <c r="E1045" s="311" t="str">
        <f t="shared" si="50"/>
        <v/>
      </c>
      <c r="F1045" s="261" t="str">
        <f t="shared" si="48"/>
        <v>否</v>
      </c>
      <c r="G1045" s="144" t="str">
        <f t="shared" si="49"/>
        <v>项</v>
      </c>
    </row>
    <row r="1046" ht="36" hidden="1" customHeight="1" spans="1:7">
      <c r="A1046" s="397" t="s">
        <v>1918</v>
      </c>
      <c r="B1046" s="284" t="s">
        <v>1919</v>
      </c>
      <c r="C1046" s="310">
        <f>SUMIFS('[3]02'!$D:$D,'[3]02'!$A:$A,A1046)</f>
        <v>0</v>
      </c>
      <c r="D1046" s="310">
        <f>SUMIFS('[3]12'!$D:$D,'[3]12'!$A:$A,A1046)</f>
        <v>0</v>
      </c>
      <c r="E1046" s="311" t="str">
        <f t="shared" si="50"/>
        <v/>
      </c>
      <c r="F1046" s="261" t="str">
        <f t="shared" si="48"/>
        <v>否</v>
      </c>
      <c r="G1046" s="144" t="str">
        <f t="shared" si="49"/>
        <v>项</v>
      </c>
    </row>
    <row r="1047" ht="36" hidden="1" customHeight="1" spans="1:7">
      <c r="A1047" s="397" t="s">
        <v>1920</v>
      </c>
      <c r="B1047" s="284" t="s">
        <v>1921</v>
      </c>
      <c r="C1047" s="310">
        <f>SUMIFS('[3]02'!$D:$D,'[3]02'!$A:$A,A1047)</f>
        <v>0</v>
      </c>
      <c r="D1047" s="310">
        <f>SUMIFS('[3]12'!$D:$D,'[3]12'!$A:$A,A1047)</f>
        <v>0</v>
      </c>
      <c r="E1047" s="311" t="str">
        <f t="shared" si="50"/>
        <v/>
      </c>
      <c r="F1047" s="261" t="str">
        <f t="shared" si="48"/>
        <v>否</v>
      </c>
      <c r="G1047" s="144" t="str">
        <f t="shared" si="49"/>
        <v>项</v>
      </c>
    </row>
    <row r="1048" ht="36" hidden="1" customHeight="1" spans="1:7">
      <c r="A1048" s="397" t="s">
        <v>1922</v>
      </c>
      <c r="B1048" s="284" t="s">
        <v>1923</v>
      </c>
      <c r="C1048" s="310">
        <f>SUMIFS('[3]02'!$D:$D,'[3]02'!$A:$A,A1048)</f>
        <v>0</v>
      </c>
      <c r="D1048" s="310">
        <f>SUMIFS('[3]12'!$D:$D,'[3]12'!$A:$A,A1048)</f>
        <v>0</v>
      </c>
      <c r="E1048" s="311" t="str">
        <f t="shared" si="50"/>
        <v/>
      </c>
      <c r="F1048" s="261" t="str">
        <f t="shared" si="48"/>
        <v>否</v>
      </c>
      <c r="G1048" s="144" t="str">
        <f t="shared" si="49"/>
        <v>项</v>
      </c>
    </row>
    <row r="1049" ht="36" hidden="1" customHeight="1" spans="1:7">
      <c r="A1049" s="397" t="s">
        <v>1924</v>
      </c>
      <c r="B1049" s="284" t="s">
        <v>1925</v>
      </c>
      <c r="C1049" s="310">
        <f>SUMIFS('[3]02'!$D:$D,'[3]02'!$A:$A,A1049)</f>
        <v>0</v>
      </c>
      <c r="D1049" s="310">
        <f>SUMIFS('[3]12'!$D:$D,'[3]12'!$A:$A,A1049)</f>
        <v>0</v>
      </c>
      <c r="E1049" s="311" t="str">
        <f t="shared" si="50"/>
        <v/>
      </c>
      <c r="F1049" s="261" t="str">
        <f t="shared" si="48"/>
        <v>否</v>
      </c>
      <c r="G1049" s="144" t="str">
        <f t="shared" si="49"/>
        <v>项</v>
      </c>
    </row>
    <row r="1050" ht="36" hidden="1" customHeight="1" spans="1:7">
      <c r="A1050" s="397" t="s">
        <v>1926</v>
      </c>
      <c r="B1050" s="284" t="s">
        <v>1927</v>
      </c>
      <c r="C1050" s="310">
        <f>SUMIFS('[3]02'!$D:$D,'[3]02'!$A:$A,A1050)</f>
        <v>0</v>
      </c>
      <c r="D1050" s="310">
        <f>SUMIFS('[3]12'!$D:$D,'[3]12'!$A:$A,A1050)</f>
        <v>0</v>
      </c>
      <c r="E1050" s="311" t="str">
        <f t="shared" si="50"/>
        <v/>
      </c>
      <c r="F1050" s="261" t="str">
        <f t="shared" si="48"/>
        <v>否</v>
      </c>
      <c r="G1050" s="144" t="str">
        <f t="shared" si="49"/>
        <v>项</v>
      </c>
    </row>
    <row r="1051" ht="36" hidden="1" customHeight="1" spans="1:7">
      <c r="A1051" s="397" t="s">
        <v>1928</v>
      </c>
      <c r="B1051" s="284" t="s">
        <v>1929</v>
      </c>
      <c r="C1051" s="310">
        <f>SUMIFS('[3]02'!$D:$D,'[3]02'!$A:$A,A1051)</f>
        <v>0</v>
      </c>
      <c r="D1051" s="310">
        <f>SUMIFS('[3]12'!$D:$D,'[3]12'!$A:$A,A1051)</f>
        <v>0</v>
      </c>
      <c r="E1051" s="311" t="str">
        <f t="shared" si="50"/>
        <v/>
      </c>
      <c r="F1051" s="261" t="str">
        <f t="shared" si="48"/>
        <v>否</v>
      </c>
      <c r="G1051" s="144" t="str">
        <f t="shared" si="49"/>
        <v>项</v>
      </c>
    </row>
    <row r="1052" ht="36" hidden="1" customHeight="1" spans="1:7">
      <c r="A1052" s="396" t="s">
        <v>1930</v>
      </c>
      <c r="B1052" s="280" t="s">
        <v>1931</v>
      </c>
      <c r="C1052" s="310">
        <f>SUMIFS('[3]02'!$D:$D,'[3]02'!$A:$A,A1052)</f>
        <v>0</v>
      </c>
      <c r="D1052" s="310">
        <f>SUMIFS('[3]12'!$D:$D,'[3]12'!$A:$A,A1052)</f>
        <v>0</v>
      </c>
      <c r="E1052" s="311" t="str">
        <f t="shared" si="50"/>
        <v/>
      </c>
      <c r="F1052" s="261" t="str">
        <f t="shared" si="48"/>
        <v>否</v>
      </c>
      <c r="G1052" s="144" t="str">
        <f t="shared" si="49"/>
        <v>款</v>
      </c>
    </row>
    <row r="1053" ht="36" hidden="1" customHeight="1" spans="1:7">
      <c r="A1053" s="397" t="s">
        <v>1932</v>
      </c>
      <c r="B1053" s="284" t="s">
        <v>140</v>
      </c>
      <c r="C1053" s="310">
        <f>SUMIFS('[3]02'!$D:$D,'[3]02'!$A:$A,A1053)</f>
        <v>0</v>
      </c>
      <c r="D1053" s="310">
        <f>SUMIFS('[3]12'!$D:$D,'[3]12'!$A:$A,A1053)</f>
        <v>0</v>
      </c>
      <c r="E1053" s="311" t="str">
        <f t="shared" si="50"/>
        <v/>
      </c>
      <c r="F1053" s="261" t="str">
        <f t="shared" si="48"/>
        <v>否</v>
      </c>
      <c r="G1053" s="144" t="str">
        <f t="shared" si="49"/>
        <v>项</v>
      </c>
    </row>
    <row r="1054" ht="36" hidden="1" customHeight="1" spans="1:7">
      <c r="A1054" s="397" t="s">
        <v>1933</v>
      </c>
      <c r="B1054" s="284" t="s">
        <v>142</v>
      </c>
      <c r="C1054" s="310">
        <f>SUMIFS('[3]02'!$D:$D,'[3]02'!$A:$A,A1054)</f>
        <v>0</v>
      </c>
      <c r="D1054" s="310">
        <f>SUMIFS('[3]12'!$D:$D,'[3]12'!$A:$A,A1054)</f>
        <v>0</v>
      </c>
      <c r="E1054" s="311" t="str">
        <f t="shared" si="50"/>
        <v/>
      </c>
      <c r="F1054" s="261" t="str">
        <f t="shared" si="48"/>
        <v>否</v>
      </c>
      <c r="G1054" s="144" t="str">
        <f t="shared" si="49"/>
        <v>项</v>
      </c>
    </row>
    <row r="1055" ht="36" hidden="1" customHeight="1" spans="1:7">
      <c r="A1055" s="397" t="s">
        <v>1934</v>
      </c>
      <c r="B1055" s="284" t="s">
        <v>144</v>
      </c>
      <c r="C1055" s="310">
        <f>SUMIFS('[3]02'!$D:$D,'[3]02'!$A:$A,A1055)</f>
        <v>0</v>
      </c>
      <c r="D1055" s="310">
        <f>SUMIFS('[3]12'!$D:$D,'[3]12'!$A:$A,A1055)</f>
        <v>0</v>
      </c>
      <c r="E1055" s="311" t="str">
        <f t="shared" si="50"/>
        <v/>
      </c>
      <c r="F1055" s="261" t="str">
        <f t="shared" si="48"/>
        <v>否</v>
      </c>
      <c r="G1055" s="144" t="str">
        <f t="shared" si="49"/>
        <v>项</v>
      </c>
    </row>
    <row r="1056" ht="36" hidden="1" customHeight="1" spans="1:7">
      <c r="A1056" s="397" t="s">
        <v>1935</v>
      </c>
      <c r="B1056" s="284" t="s">
        <v>1936</v>
      </c>
      <c r="C1056" s="310">
        <f>SUMIFS('[3]02'!$D:$D,'[3]02'!$A:$A,A1056)</f>
        <v>0</v>
      </c>
      <c r="D1056" s="310">
        <f>SUMIFS('[3]12'!$D:$D,'[3]12'!$A:$A,A1056)</f>
        <v>0</v>
      </c>
      <c r="E1056" s="311" t="str">
        <f t="shared" si="50"/>
        <v/>
      </c>
      <c r="F1056" s="261" t="str">
        <f t="shared" si="48"/>
        <v>否</v>
      </c>
      <c r="G1056" s="144" t="str">
        <f t="shared" si="49"/>
        <v>项</v>
      </c>
    </row>
    <row r="1057" ht="36" customHeight="1" spans="1:7">
      <c r="A1057" s="396" t="s">
        <v>1937</v>
      </c>
      <c r="B1057" s="280" t="s">
        <v>1938</v>
      </c>
      <c r="C1057" s="310">
        <f>SUMIFS('[3]02'!$D:$D,'[3]02'!$A:$A,A1057)</f>
        <v>516</v>
      </c>
      <c r="D1057" s="310">
        <f>SUMIFS('[3]12'!$D:$D,'[3]12'!$A:$A,A1057)</f>
        <v>424</v>
      </c>
      <c r="E1057" s="311">
        <f t="shared" si="50"/>
        <v>-0.178</v>
      </c>
      <c r="F1057" s="261" t="str">
        <f t="shared" si="48"/>
        <v>是</v>
      </c>
      <c r="G1057" s="144" t="str">
        <f t="shared" si="49"/>
        <v>款</v>
      </c>
    </row>
    <row r="1058" ht="36" customHeight="1" spans="1:7">
      <c r="A1058" s="397" t="s">
        <v>1939</v>
      </c>
      <c r="B1058" s="284" t="s">
        <v>140</v>
      </c>
      <c r="C1058" s="313">
        <f>SUMIFS('[3]02'!$D:$D,'[3]02'!$A:$A,A1058)</f>
        <v>516</v>
      </c>
      <c r="D1058" s="313">
        <f>SUMIFS('[3]12'!$D:$D,'[3]12'!$A:$A,A1058)</f>
        <v>424</v>
      </c>
      <c r="E1058" s="314">
        <f t="shared" si="50"/>
        <v>-0.178</v>
      </c>
      <c r="F1058" s="261" t="str">
        <f t="shared" si="48"/>
        <v>是</v>
      </c>
      <c r="G1058" s="144" t="str">
        <f t="shared" si="49"/>
        <v>项</v>
      </c>
    </row>
    <row r="1059" ht="36" hidden="1" customHeight="1" spans="1:7">
      <c r="A1059" s="397" t="s">
        <v>1940</v>
      </c>
      <c r="B1059" s="284" t="s">
        <v>142</v>
      </c>
      <c r="C1059" s="310">
        <f>SUMIFS('[3]02'!$D:$D,'[3]02'!$A:$A,A1059)</f>
        <v>0</v>
      </c>
      <c r="D1059" s="310">
        <f>SUMIFS('[3]12'!$D:$D,'[3]12'!$A:$A,A1059)</f>
        <v>0</v>
      </c>
      <c r="E1059" s="311" t="str">
        <f t="shared" si="50"/>
        <v/>
      </c>
      <c r="F1059" s="261" t="str">
        <f t="shared" si="48"/>
        <v>否</v>
      </c>
      <c r="G1059" s="144" t="str">
        <f t="shared" si="49"/>
        <v>项</v>
      </c>
    </row>
    <row r="1060" ht="36" hidden="1" customHeight="1" spans="1:7">
      <c r="A1060" s="397" t="s">
        <v>1941</v>
      </c>
      <c r="B1060" s="284" t="s">
        <v>144</v>
      </c>
      <c r="C1060" s="310">
        <f>SUMIFS('[3]02'!$D:$D,'[3]02'!$A:$A,A1060)</f>
        <v>0</v>
      </c>
      <c r="D1060" s="310">
        <f>SUMIFS('[3]12'!$D:$D,'[3]12'!$A:$A,A1060)</f>
        <v>0</v>
      </c>
      <c r="E1060" s="311" t="str">
        <f t="shared" si="50"/>
        <v/>
      </c>
      <c r="F1060" s="261" t="str">
        <f t="shared" si="48"/>
        <v>否</v>
      </c>
      <c r="G1060" s="144" t="str">
        <f t="shared" si="49"/>
        <v>项</v>
      </c>
    </row>
    <row r="1061" ht="36" hidden="1" customHeight="1" spans="1:7">
      <c r="A1061" s="397" t="s">
        <v>1942</v>
      </c>
      <c r="B1061" s="284" t="s">
        <v>1943</v>
      </c>
      <c r="C1061" s="310">
        <f>SUMIFS('[3]02'!$D:$D,'[3]02'!$A:$A,A1061)</f>
        <v>0</v>
      </c>
      <c r="D1061" s="310">
        <f>SUMIFS('[3]12'!$D:$D,'[3]12'!$A:$A,A1061)</f>
        <v>0</v>
      </c>
      <c r="E1061" s="311" t="str">
        <f t="shared" si="50"/>
        <v/>
      </c>
      <c r="F1061" s="261" t="str">
        <f t="shared" si="48"/>
        <v>否</v>
      </c>
      <c r="G1061" s="144" t="str">
        <f t="shared" si="49"/>
        <v>项</v>
      </c>
    </row>
    <row r="1062" ht="36" hidden="1" customHeight="1" spans="1:7">
      <c r="A1062" s="397" t="s">
        <v>1944</v>
      </c>
      <c r="B1062" s="284" t="s">
        <v>1945</v>
      </c>
      <c r="C1062" s="310">
        <f>SUMIFS('[3]02'!$D:$D,'[3]02'!$A:$A,A1062)</f>
        <v>0</v>
      </c>
      <c r="D1062" s="310">
        <f>SUMIFS('[3]12'!$D:$D,'[3]12'!$A:$A,A1062)</f>
        <v>0</v>
      </c>
      <c r="E1062" s="311" t="str">
        <f t="shared" si="50"/>
        <v/>
      </c>
      <c r="F1062" s="261" t="str">
        <f t="shared" si="48"/>
        <v>否</v>
      </c>
      <c r="G1062" s="144" t="str">
        <f t="shared" si="49"/>
        <v>项</v>
      </c>
    </row>
    <row r="1063" ht="36" hidden="1" customHeight="1" spans="1:7">
      <c r="A1063" s="397" t="s">
        <v>1946</v>
      </c>
      <c r="B1063" s="284" t="s">
        <v>1947</v>
      </c>
      <c r="C1063" s="310">
        <f>SUMIFS('[3]02'!$D:$D,'[3]02'!$A:$A,A1063)</f>
        <v>0</v>
      </c>
      <c r="D1063" s="310">
        <f>SUMIFS('[3]12'!$D:$D,'[3]12'!$A:$A,A1063)</f>
        <v>0</v>
      </c>
      <c r="E1063" s="311" t="str">
        <f t="shared" si="50"/>
        <v/>
      </c>
      <c r="F1063" s="261" t="str">
        <f t="shared" si="48"/>
        <v>否</v>
      </c>
      <c r="G1063" s="144" t="str">
        <f t="shared" si="49"/>
        <v>项</v>
      </c>
    </row>
    <row r="1064" ht="36" hidden="1" customHeight="1" spans="1:7">
      <c r="A1064" s="397" t="s">
        <v>1948</v>
      </c>
      <c r="B1064" s="284" t="s">
        <v>1949</v>
      </c>
      <c r="C1064" s="310">
        <f>SUMIFS('[3]02'!$D:$D,'[3]02'!$A:$A,A1064)</f>
        <v>0</v>
      </c>
      <c r="D1064" s="310">
        <f>SUMIFS('[3]12'!$D:$D,'[3]12'!$A:$A,A1064)</f>
        <v>0</v>
      </c>
      <c r="E1064" s="311" t="str">
        <f t="shared" si="50"/>
        <v/>
      </c>
      <c r="F1064" s="261" t="str">
        <f t="shared" si="48"/>
        <v>否</v>
      </c>
      <c r="G1064" s="144" t="str">
        <f t="shared" si="49"/>
        <v>项</v>
      </c>
    </row>
    <row r="1065" ht="36" hidden="1" customHeight="1" spans="1:7">
      <c r="A1065" s="397" t="s">
        <v>1950</v>
      </c>
      <c r="B1065" s="284" t="s">
        <v>1951</v>
      </c>
      <c r="C1065" s="310">
        <f>SUMIFS('[3]02'!$D:$D,'[3]02'!$A:$A,A1065)</f>
        <v>0</v>
      </c>
      <c r="D1065" s="310">
        <f>SUMIFS('[3]12'!$D:$D,'[3]12'!$A:$A,A1065)</f>
        <v>0</v>
      </c>
      <c r="E1065" s="311" t="str">
        <f t="shared" si="50"/>
        <v/>
      </c>
      <c r="F1065" s="261" t="str">
        <f t="shared" si="48"/>
        <v>否</v>
      </c>
      <c r="G1065" s="144" t="str">
        <f t="shared" si="49"/>
        <v>项</v>
      </c>
    </row>
    <row r="1066" ht="36" hidden="1" customHeight="1" spans="1:7">
      <c r="A1066" s="397" t="s">
        <v>1952</v>
      </c>
      <c r="B1066" s="284" t="s">
        <v>1953</v>
      </c>
      <c r="C1066" s="310">
        <f>SUMIFS('[3]02'!$D:$D,'[3]02'!$A:$A,A1066)</f>
        <v>0</v>
      </c>
      <c r="D1066" s="310">
        <f>SUMIFS('[3]12'!$D:$D,'[3]12'!$A:$A,A1066)</f>
        <v>0</v>
      </c>
      <c r="E1066" s="311" t="str">
        <f t="shared" si="50"/>
        <v/>
      </c>
      <c r="F1066" s="261" t="str">
        <f t="shared" si="48"/>
        <v>否</v>
      </c>
      <c r="G1066" s="144" t="str">
        <f t="shared" si="49"/>
        <v>项</v>
      </c>
    </row>
    <row r="1067" ht="36" hidden="1" customHeight="1" spans="1:7">
      <c r="A1067" s="397" t="s">
        <v>1954</v>
      </c>
      <c r="B1067" s="284" t="s">
        <v>1955</v>
      </c>
      <c r="C1067" s="310">
        <f>SUMIFS('[3]02'!$D:$D,'[3]02'!$A:$A,A1067)</f>
        <v>0</v>
      </c>
      <c r="D1067" s="310">
        <f>SUMIFS('[3]12'!$D:$D,'[3]12'!$A:$A,A1067)</f>
        <v>0</v>
      </c>
      <c r="E1067" s="311" t="str">
        <f t="shared" si="50"/>
        <v/>
      </c>
      <c r="F1067" s="261" t="str">
        <f t="shared" si="48"/>
        <v>否</v>
      </c>
      <c r="G1067" s="144" t="str">
        <f t="shared" si="49"/>
        <v>项</v>
      </c>
    </row>
    <row r="1068" ht="36" hidden="1" customHeight="1" spans="1:7">
      <c r="A1068" s="397" t="s">
        <v>1956</v>
      </c>
      <c r="B1068" s="284" t="s">
        <v>1827</v>
      </c>
      <c r="C1068" s="310">
        <f>SUMIFS('[3]02'!$D:$D,'[3]02'!$A:$A,A1068)</f>
        <v>0</v>
      </c>
      <c r="D1068" s="310">
        <f>SUMIFS('[3]12'!$D:$D,'[3]12'!$A:$A,A1068)</f>
        <v>0</v>
      </c>
      <c r="E1068" s="311" t="str">
        <f t="shared" si="50"/>
        <v/>
      </c>
      <c r="F1068" s="261" t="str">
        <f t="shared" si="48"/>
        <v>否</v>
      </c>
      <c r="G1068" s="144" t="str">
        <f t="shared" si="49"/>
        <v>项</v>
      </c>
    </row>
    <row r="1069" ht="36" hidden="1" customHeight="1" spans="1:7">
      <c r="A1069" s="397" t="s">
        <v>1957</v>
      </c>
      <c r="B1069" s="284" t="s">
        <v>1958</v>
      </c>
      <c r="C1069" s="310">
        <f>SUMIFS('[3]02'!$D:$D,'[3]02'!$A:$A,A1069)</f>
        <v>0</v>
      </c>
      <c r="D1069" s="310">
        <f>SUMIFS('[3]12'!$D:$D,'[3]12'!$A:$A,A1069)</f>
        <v>0</v>
      </c>
      <c r="E1069" s="311" t="str">
        <f t="shared" si="50"/>
        <v/>
      </c>
      <c r="F1069" s="261" t="str">
        <f t="shared" si="48"/>
        <v>否</v>
      </c>
      <c r="G1069" s="144" t="str">
        <f t="shared" si="49"/>
        <v>项</v>
      </c>
    </row>
    <row r="1070" ht="36" hidden="1" customHeight="1" spans="1:7">
      <c r="A1070" s="399">
        <v>2150516</v>
      </c>
      <c r="B1070" s="410" t="s">
        <v>1959</v>
      </c>
      <c r="C1070" s="310">
        <f>SUMIFS('[3]02'!$D:$D,'[3]02'!$A:$A,A1070)</f>
        <v>0</v>
      </c>
      <c r="D1070" s="310">
        <f>SUMIFS('[3]12'!$D:$D,'[3]12'!$A:$A,A1070)</f>
        <v>0</v>
      </c>
      <c r="E1070" s="311" t="str">
        <f t="shared" si="50"/>
        <v/>
      </c>
      <c r="F1070" s="261" t="str">
        <f t="shared" si="48"/>
        <v>否</v>
      </c>
      <c r="G1070" s="144" t="str">
        <f t="shared" si="49"/>
        <v>项</v>
      </c>
    </row>
    <row r="1071" ht="36" hidden="1" customHeight="1" spans="1:7">
      <c r="A1071" s="399">
        <v>2150517</v>
      </c>
      <c r="B1071" s="410" t="s">
        <v>1960</v>
      </c>
      <c r="C1071" s="310">
        <f>SUMIFS('[3]02'!$D:$D,'[3]02'!$A:$A,A1071)</f>
        <v>0</v>
      </c>
      <c r="D1071" s="310">
        <f>SUMIFS('[3]12'!$D:$D,'[3]12'!$A:$A,A1071)</f>
        <v>0</v>
      </c>
      <c r="E1071" s="311" t="str">
        <f t="shared" si="50"/>
        <v/>
      </c>
      <c r="F1071" s="261" t="str">
        <f t="shared" si="48"/>
        <v>否</v>
      </c>
      <c r="G1071" s="144" t="str">
        <f t="shared" si="49"/>
        <v>项</v>
      </c>
    </row>
    <row r="1072" ht="36" hidden="1" customHeight="1" spans="1:7">
      <c r="A1072" s="399">
        <v>2150550</v>
      </c>
      <c r="B1072" s="410" t="s">
        <v>158</v>
      </c>
      <c r="C1072" s="310">
        <f>SUMIFS('[3]02'!$D:$D,'[3]02'!$A:$A,A1072)</f>
        <v>0</v>
      </c>
      <c r="D1072" s="310">
        <f>SUMIFS('[3]12'!$D:$D,'[3]12'!$A:$A,A1072)</f>
        <v>0</v>
      </c>
      <c r="E1072" s="311" t="str">
        <f t="shared" si="50"/>
        <v/>
      </c>
      <c r="F1072" s="261" t="str">
        <f t="shared" si="48"/>
        <v>否</v>
      </c>
      <c r="G1072" s="144" t="str">
        <f t="shared" si="49"/>
        <v>项</v>
      </c>
    </row>
    <row r="1073" ht="36" hidden="1" customHeight="1" spans="1:7">
      <c r="A1073" s="397" t="s">
        <v>1961</v>
      </c>
      <c r="B1073" s="284" t="s">
        <v>1962</v>
      </c>
      <c r="C1073" s="310">
        <f>SUMIFS('[3]02'!$D:$D,'[3]02'!$A:$A,A1073)</f>
        <v>0</v>
      </c>
      <c r="D1073" s="310">
        <f>SUMIFS('[3]12'!$D:$D,'[3]12'!$A:$A,A1073)</f>
        <v>0</v>
      </c>
      <c r="E1073" s="311" t="str">
        <f t="shared" si="50"/>
        <v/>
      </c>
      <c r="F1073" s="261" t="str">
        <f t="shared" si="48"/>
        <v>否</v>
      </c>
      <c r="G1073" s="144" t="str">
        <f t="shared" si="49"/>
        <v>项</v>
      </c>
    </row>
    <row r="1074" ht="36" hidden="1" customHeight="1" spans="1:7">
      <c r="A1074" s="396" t="s">
        <v>1963</v>
      </c>
      <c r="B1074" s="280" t="s">
        <v>1964</v>
      </c>
      <c r="C1074" s="310">
        <f>SUMIFS('[3]02'!$D:$D,'[3]02'!$A:$A,A1074)</f>
        <v>0</v>
      </c>
      <c r="D1074" s="310">
        <f>SUMIFS('[3]12'!$D:$D,'[3]12'!$A:$A,A1074)</f>
        <v>0</v>
      </c>
      <c r="E1074" s="311" t="str">
        <f t="shared" si="50"/>
        <v/>
      </c>
      <c r="F1074" s="261" t="str">
        <f t="shared" si="48"/>
        <v>否</v>
      </c>
      <c r="G1074" s="144" t="str">
        <f t="shared" si="49"/>
        <v>款</v>
      </c>
    </row>
    <row r="1075" ht="36" hidden="1" customHeight="1" spans="1:7">
      <c r="A1075" s="397" t="s">
        <v>1965</v>
      </c>
      <c r="B1075" s="284" t="s">
        <v>140</v>
      </c>
      <c r="C1075" s="310">
        <f>SUMIFS('[3]02'!$D:$D,'[3]02'!$A:$A,A1075)</f>
        <v>0</v>
      </c>
      <c r="D1075" s="310">
        <f>SUMIFS('[3]12'!$D:$D,'[3]12'!$A:$A,A1075)</f>
        <v>0</v>
      </c>
      <c r="E1075" s="311" t="str">
        <f t="shared" si="50"/>
        <v/>
      </c>
      <c r="F1075" s="261" t="str">
        <f t="shared" si="48"/>
        <v>否</v>
      </c>
      <c r="G1075" s="144" t="str">
        <f t="shared" si="49"/>
        <v>项</v>
      </c>
    </row>
    <row r="1076" ht="36" hidden="1" customHeight="1" spans="1:7">
      <c r="A1076" s="397" t="s">
        <v>1966</v>
      </c>
      <c r="B1076" s="284" t="s">
        <v>142</v>
      </c>
      <c r="C1076" s="310">
        <f>SUMIFS('[3]02'!$D:$D,'[3]02'!$A:$A,A1076)</f>
        <v>0</v>
      </c>
      <c r="D1076" s="310">
        <f>SUMIFS('[3]12'!$D:$D,'[3]12'!$A:$A,A1076)</f>
        <v>0</v>
      </c>
      <c r="E1076" s="311" t="str">
        <f t="shared" si="50"/>
        <v/>
      </c>
      <c r="F1076" s="261" t="str">
        <f t="shared" si="48"/>
        <v>否</v>
      </c>
      <c r="G1076" s="144" t="str">
        <f t="shared" si="49"/>
        <v>项</v>
      </c>
    </row>
    <row r="1077" ht="36" hidden="1" customHeight="1" spans="1:7">
      <c r="A1077" s="397" t="s">
        <v>1967</v>
      </c>
      <c r="B1077" s="284" t="s">
        <v>144</v>
      </c>
      <c r="C1077" s="310">
        <f>SUMIFS('[3]02'!$D:$D,'[3]02'!$A:$A,A1077)</f>
        <v>0</v>
      </c>
      <c r="D1077" s="310">
        <f>SUMIFS('[3]12'!$D:$D,'[3]12'!$A:$A,A1077)</f>
        <v>0</v>
      </c>
      <c r="E1077" s="311" t="str">
        <f t="shared" si="50"/>
        <v/>
      </c>
      <c r="F1077" s="261" t="str">
        <f t="shared" si="48"/>
        <v>否</v>
      </c>
      <c r="G1077" s="144" t="str">
        <f t="shared" si="49"/>
        <v>项</v>
      </c>
    </row>
    <row r="1078" ht="36" hidden="1" customHeight="1" spans="1:7">
      <c r="A1078" s="397" t="s">
        <v>1968</v>
      </c>
      <c r="B1078" s="284" t="s">
        <v>1969</v>
      </c>
      <c r="C1078" s="310">
        <f>SUMIFS('[3]02'!$D:$D,'[3]02'!$A:$A,A1078)</f>
        <v>0</v>
      </c>
      <c r="D1078" s="310">
        <f>SUMIFS('[3]12'!$D:$D,'[3]12'!$A:$A,A1078)</f>
        <v>0</v>
      </c>
      <c r="E1078" s="311" t="str">
        <f t="shared" si="50"/>
        <v/>
      </c>
      <c r="F1078" s="261" t="str">
        <f t="shared" si="48"/>
        <v>否</v>
      </c>
      <c r="G1078" s="144" t="str">
        <f t="shared" si="49"/>
        <v>项</v>
      </c>
    </row>
    <row r="1079" ht="36" hidden="1" customHeight="1" spans="1:7">
      <c r="A1079" s="397" t="s">
        <v>1970</v>
      </c>
      <c r="B1079" s="284" t="s">
        <v>1971</v>
      </c>
      <c r="C1079" s="310">
        <f>SUMIFS('[3]02'!$D:$D,'[3]02'!$A:$A,A1079)</f>
        <v>0</v>
      </c>
      <c r="D1079" s="310">
        <f>SUMIFS('[3]12'!$D:$D,'[3]12'!$A:$A,A1079)</f>
        <v>0</v>
      </c>
      <c r="E1079" s="311" t="str">
        <f t="shared" si="50"/>
        <v/>
      </c>
      <c r="F1079" s="261" t="str">
        <f t="shared" si="48"/>
        <v>否</v>
      </c>
      <c r="G1079" s="144" t="str">
        <f t="shared" si="49"/>
        <v>项</v>
      </c>
    </row>
    <row r="1080" ht="36" hidden="1" customHeight="1" spans="1:7">
      <c r="A1080" s="397" t="s">
        <v>1972</v>
      </c>
      <c r="B1080" s="284" t="s">
        <v>1973</v>
      </c>
      <c r="C1080" s="310">
        <f>SUMIFS('[3]02'!$D:$D,'[3]02'!$A:$A,A1080)</f>
        <v>0</v>
      </c>
      <c r="D1080" s="310">
        <f>SUMIFS('[3]12'!$D:$D,'[3]12'!$A:$A,A1080)</f>
        <v>0</v>
      </c>
      <c r="E1080" s="311" t="str">
        <f t="shared" si="50"/>
        <v/>
      </c>
      <c r="F1080" s="261" t="str">
        <f t="shared" si="48"/>
        <v>否</v>
      </c>
      <c r="G1080" s="144" t="str">
        <f t="shared" si="49"/>
        <v>项</v>
      </c>
    </row>
    <row r="1081" ht="36" hidden="1" customHeight="1" spans="1:7">
      <c r="A1081" s="396" t="s">
        <v>1974</v>
      </c>
      <c r="B1081" s="280" t="s">
        <v>1975</v>
      </c>
      <c r="C1081" s="310">
        <f>SUMIFS('[3]02'!$D:$D,'[3]02'!$A:$A,A1081)</f>
        <v>0</v>
      </c>
      <c r="D1081" s="310">
        <f>SUMIFS('[3]12'!$D:$D,'[3]12'!$A:$A,A1081)</f>
        <v>0</v>
      </c>
      <c r="E1081" s="311" t="str">
        <f t="shared" si="50"/>
        <v/>
      </c>
      <c r="F1081" s="261" t="str">
        <f t="shared" si="48"/>
        <v>否</v>
      </c>
      <c r="G1081" s="144" t="str">
        <f t="shared" si="49"/>
        <v>款</v>
      </c>
    </row>
    <row r="1082" ht="36" hidden="1" customHeight="1" spans="1:7">
      <c r="A1082" s="397" t="s">
        <v>1976</v>
      </c>
      <c r="B1082" s="284" t="s">
        <v>140</v>
      </c>
      <c r="C1082" s="310">
        <f>SUMIFS('[3]02'!$D:$D,'[3]02'!$A:$A,A1082)</f>
        <v>0</v>
      </c>
      <c r="D1082" s="310">
        <f>SUMIFS('[3]12'!$D:$D,'[3]12'!$A:$A,A1082)</f>
        <v>0</v>
      </c>
      <c r="E1082" s="311" t="str">
        <f t="shared" si="50"/>
        <v/>
      </c>
      <c r="F1082" s="261" t="str">
        <f t="shared" si="48"/>
        <v>否</v>
      </c>
      <c r="G1082" s="144" t="str">
        <f t="shared" si="49"/>
        <v>项</v>
      </c>
    </row>
    <row r="1083" ht="36" hidden="1" customHeight="1" spans="1:7">
      <c r="A1083" s="397" t="s">
        <v>1977</v>
      </c>
      <c r="B1083" s="284" t="s">
        <v>142</v>
      </c>
      <c r="C1083" s="310">
        <f>SUMIFS('[3]02'!$D:$D,'[3]02'!$A:$A,A1083)</f>
        <v>0</v>
      </c>
      <c r="D1083" s="310">
        <f>SUMIFS('[3]12'!$D:$D,'[3]12'!$A:$A,A1083)</f>
        <v>0</v>
      </c>
      <c r="E1083" s="311" t="str">
        <f t="shared" si="50"/>
        <v/>
      </c>
      <c r="F1083" s="261" t="str">
        <f t="shared" si="48"/>
        <v>否</v>
      </c>
      <c r="G1083" s="144" t="str">
        <f t="shared" si="49"/>
        <v>项</v>
      </c>
    </row>
    <row r="1084" ht="36" hidden="1" customHeight="1" spans="1:7">
      <c r="A1084" s="397" t="s">
        <v>1978</v>
      </c>
      <c r="B1084" s="284" t="s">
        <v>144</v>
      </c>
      <c r="C1084" s="310">
        <f>SUMIFS('[3]02'!$D:$D,'[3]02'!$A:$A,A1084)</f>
        <v>0</v>
      </c>
      <c r="D1084" s="310">
        <f>SUMIFS('[3]12'!$D:$D,'[3]12'!$A:$A,A1084)</f>
        <v>0</v>
      </c>
      <c r="E1084" s="311" t="str">
        <f t="shared" si="50"/>
        <v/>
      </c>
      <c r="F1084" s="261" t="str">
        <f t="shared" si="48"/>
        <v>否</v>
      </c>
      <c r="G1084" s="144" t="str">
        <f t="shared" si="49"/>
        <v>项</v>
      </c>
    </row>
    <row r="1085" ht="36" hidden="1" customHeight="1" spans="1:7">
      <c r="A1085" s="397" t="s">
        <v>1979</v>
      </c>
      <c r="B1085" s="284" t="s">
        <v>1980</v>
      </c>
      <c r="C1085" s="310">
        <f>SUMIFS('[3]02'!$D:$D,'[3]02'!$A:$A,A1085)</f>
        <v>0</v>
      </c>
      <c r="D1085" s="310">
        <f>SUMIFS('[3]12'!$D:$D,'[3]12'!$A:$A,A1085)</f>
        <v>0</v>
      </c>
      <c r="E1085" s="311" t="str">
        <f t="shared" si="50"/>
        <v/>
      </c>
      <c r="F1085" s="261" t="str">
        <f t="shared" si="48"/>
        <v>否</v>
      </c>
      <c r="G1085" s="144" t="str">
        <f t="shared" si="49"/>
        <v>项</v>
      </c>
    </row>
    <row r="1086" ht="36" hidden="1" customHeight="1" spans="1:7">
      <c r="A1086" s="397" t="s">
        <v>1981</v>
      </c>
      <c r="B1086" s="284" t="s">
        <v>1982</v>
      </c>
      <c r="C1086" s="310">
        <f>SUMIFS('[3]02'!$D:$D,'[3]02'!$A:$A,A1086)</f>
        <v>0</v>
      </c>
      <c r="D1086" s="310">
        <f>SUMIFS('[3]12'!$D:$D,'[3]12'!$A:$A,A1086)</f>
        <v>0</v>
      </c>
      <c r="E1086" s="311" t="str">
        <f t="shared" si="50"/>
        <v/>
      </c>
      <c r="F1086" s="261" t="str">
        <f t="shared" si="48"/>
        <v>否</v>
      </c>
      <c r="G1086" s="144" t="str">
        <f t="shared" si="49"/>
        <v>项</v>
      </c>
    </row>
    <row r="1087" ht="36" hidden="1" customHeight="1" spans="1:7">
      <c r="A1087" s="399">
        <v>2150806</v>
      </c>
      <c r="B1087" s="407" t="s">
        <v>1983</v>
      </c>
      <c r="C1087" s="310">
        <f>SUMIFS('[3]02'!$D:$D,'[3]02'!$A:$A,A1087)</f>
        <v>0</v>
      </c>
      <c r="D1087" s="310">
        <f>SUMIFS('[3]12'!$D:$D,'[3]12'!$A:$A,A1087)</f>
        <v>0</v>
      </c>
      <c r="E1087" s="311" t="str">
        <f t="shared" si="50"/>
        <v/>
      </c>
      <c r="F1087" s="261" t="str">
        <f t="shared" si="48"/>
        <v>否</v>
      </c>
      <c r="G1087" s="144" t="str">
        <f t="shared" si="49"/>
        <v>项</v>
      </c>
    </row>
    <row r="1088" ht="36" hidden="1" customHeight="1" spans="1:7">
      <c r="A1088" s="397" t="s">
        <v>1984</v>
      </c>
      <c r="B1088" s="284" t="s">
        <v>1985</v>
      </c>
      <c r="C1088" s="310">
        <f>SUMIFS('[3]02'!$D:$D,'[3]02'!$A:$A,A1088)</f>
        <v>0</v>
      </c>
      <c r="D1088" s="310">
        <f>SUMIFS('[3]12'!$D:$D,'[3]12'!$A:$A,A1088)</f>
        <v>0</v>
      </c>
      <c r="E1088" s="311" t="str">
        <f t="shared" si="50"/>
        <v/>
      </c>
      <c r="F1088" s="261" t="str">
        <f t="shared" si="48"/>
        <v>否</v>
      </c>
      <c r="G1088" s="144" t="str">
        <f t="shared" si="49"/>
        <v>项</v>
      </c>
    </row>
    <row r="1089" ht="36" hidden="1" customHeight="1" spans="1:7">
      <c r="A1089" s="396" t="s">
        <v>1986</v>
      </c>
      <c r="B1089" s="280" t="s">
        <v>1987</v>
      </c>
      <c r="C1089" s="310">
        <f>SUMIFS('[3]02'!$D:$D,'[3]02'!$A:$A,A1089)</f>
        <v>0</v>
      </c>
      <c r="D1089" s="310">
        <f>SUMIFS('[3]12'!$D:$D,'[3]12'!$A:$A,A1089)</f>
        <v>0</v>
      </c>
      <c r="E1089" s="311" t="str">
        <f t="shared" si="50"/>
        <v/>
      </c>
      <c r="F1089" s="261" t="str">
        <f t="shared" si="48"/>
        <v>否</v>
      </c>
      <c r="G1089" s="144" t="str">
        <f t="shared" si="49"/>
        <v>款</v>
      </c>
    </row>
    <row r="1090" ht="36" hidden="1" customHeight="1" spans="1:7">
      <c r="A1090" s="397" t="s">
        <v>1988</v>
      </c>
      <c r="B1090" s="284" t="s">
        <v>1989</v>
      </c>
      <c r="C1090" s="310">
        <f>SUMIFS('[3]02'!$D:$D,'[3]02'!$A:$A,A1090)</f>
        <v>0</v>
      </c>
      <c r="D1090" s="310">
        <f>SUMIFS('[3]12'!$D:$D,'[3]12'!$A:$A,A1090)</f>
        <v>0</v>
      </c>
      <c r="E1090" s="311" t="str">
        <f t="shared" si="50"/>
        <v/>
      </c>
      <c r="F1090" s="261" t="str">
        <f t="shared" si="48"/>
        <v>否</v>
      </c>
      <c r="G1090" s="144" t="str">
        <f t="shared" si="49"/>
        <v>项</v>
      </c>
    </row>
    <row r="1091" ht="36" hidden="1" customHeight="1" spans="1:7">
      <c r="A1091" s="397" t="s">
        <v>1990</v>
      </c>
      <c r="B1091" s="284" t="s">
        <v>1991</v>
      </c>
      <c r="C1091" s="310">
        <f>SUMIFS('[3]02'!$D:$D,'[3]02'!$A:$A,A1091)</f>
        <v>0</v>
      </c>
      <c r="D1091" s="310">
        <f>SUMIFS('[3]12'!$D:$D,'[3]12'!$A:$A,A1091)</f>
        <v>0</v>
      </c>
      <c r="E1091" s="311" t="str">
        <f t="shared" si="50"/>
        <v/>
      </c>
      <c r="F1091" s="261" t="str">
        <f t="shared" si="48"/>
        <v>否</v>
      </c>
      <c r="G1091" s="144" t="str">
        <f t="shared" si="49"/>
        <v>项</v>
      </c>
    </row>
    <row r="1092" ht="36" hidden="1" customHeight="1" spans="1:7">
      <c r="A1092" s="397" t="s">
        <v>1992</v>
      </c>
      <c r="B1092" s="284" t="s">
        <v>1993</v>
      </c>
      <c r="C1092" s="310">
        <f>SUMIFS('[3]02'!$D:$D,'[3]02'!$A:$A,A1092)</f>
        <v>0</v>
      </c>
      <c r="D1092" s="310">
        <f>SUMIFS('[3]12'!$D:$D,'[3]12'!$A:$A,A1092)</f>
        <v>0</v>
      </c>
      <c r="E1092" s="311" t="str">
        <f t="shared" si="50"/>
        <v/>
      </c>
      <c r="F1092" s="261" t="str">
        <f t="shared" ref="F1092:F1155" si="51">IF(LEN(A1092)=3,"是",IF(B1092&lt;&gt;"",IF(SUM(C1092:D1092)&lt;&gt;0,"是","否"),"是"))</f>
        <v>否</v>
      </c>
      <c r="G1092" s="144" t="str">
        <f t="shared" ref="G1092:G1155" si="52">IF(LEN(A1092)=3,"类",IF(LEN(A1092)=5,"款","项"))</f>
        <v>项</v>
      </c>
    </row>
    <row r="1093" ht="36" hidden="1" customHeight="1" spans="1:7">
      <c r="A1093" s="397" t="s">
        <v>1994</v>
      </c>
      <c r="B1093" s="284" t="s">
        <v>1995</v>
      </c>
      <c r="C1093" s="310">
        <f>SUMIFS('[3]02'!$D:$D,'[3]02'!$A:$A,A1093)</f>
        <v>0</v>
      </c>
      <c r="D1093" s="310">
        <f>SUMIFS('[3]12'!$D:$D,'[3]12'!$A:$A,A1093)</f>
        <v>0</v>
      </c>
      <c r="E1093" s="311" t="str">
        <f t="shared" ref="E1093:E1156" si="53">IF(C1093&gt;0,D1093/C1093-1,IF(C1093&lt;0,-(D1093/C1093-1),""))</f>
        <v/>
      </c>
      <c r="F1093" s="261" t="str">
        <f t="shared" si="51"/>
        <v>否</v>
      </c>
      <c r="G1093" s="144" t="str">
        <f t="shared" si="52"/>
        <v>项</v>
      </c>
    </row>
    <row r="1094" ht="36" hidden="1" customHeight="1" spans="1:7">
      <c r="A1094" s="397" t="s">
        <v>1996</v>
      </c>
      <c r="B1094" s="284" t="s">
        <v>1997</v>
      </c>
      <c r="C1094" s="310">
        <f>SUMIFS('[3]02'!$D:$D,'[3]02'!$A:$A,A1094)</f>
        <v>0</v>
      </c>
      <c r="D1094" s="310">
        <f>SUMIFS('[3]12'!$D:$D,'[3]12'!$A:$A,A1094)</f>
        <v>0</v>
      </c>
      <c r="E1094" s="311" t="str">
        <f t="shared" si="53"/>
        <v/>
      </c>
      <c r="F1094" s="261" t="str">
        <f t="shared" si="51"/>
        <v>否</v>
      </c>
      <c r="G1094" s="144" t="str">
        <f t="shared" si="52"/>
        <v>项</v>
      </c>
    </row>
    <row r="1095" ht="36" hidden="1" customHeight="1" spans="1:7">
      <c r="A1095" s="396" t="s">
        <v>1998</v>
      </c>
      <c r="B1095" s="401" t="s">
        <v>520</v>
      </c>
      <c r="C1095" s="310">
        <f>SUMIFS('[3]02'!$D:$D,'[3]02'!$A:$A,A1095)</f>
        <v>0</v>
      </c>
      <c r="D1095" s="310">
        <f>SUMIFS('[3]12'!$D:$D,'[3]12'!$A:$A,A1095)</f>
        <v>0</v>
      </c>
      <c r="E1095" s="311" t="str">
        <f t="shared" si="53"/>
        <v/>
      </c>
      <c r="F1095" s="261" t="str">
        <f t="shared" si="51"/>
        <v>否</v>
      </c>
      <c r="G1095" s="144" t="str">
        <f t="shared" si="52"/>
        <v>项</v>
      </c>
    </row>
    <row r="1096" ht="36" customHeight="1" spans="1:7">
      <c r="A1096" s="396" t="s">
        <v>98</v>
      </c>
      <c r="B1096" s="280" t="s">
        <v>99</v>
      </c>
      <c r="C1096" s="310">
        <f>SUMIFS('[3]02'!$D:$D,'[3]02'!$A:$A,A1096)</f>
        <v>182</v>
      </c>
      <c r="D1096" s="310">
        <f>SUMIFS('[3]12'!$D:$D,'[3]12'!$A:$A,A1096)</f>
        <v>210</v>
      </c>
      <c r="E1096" s="311">
        <f t="shared" si="53"/>
        <v>0.154</v>
      </c>
      <c r="F1096" s="261" t="str">
        <f t="shared" si="51"/>
        <v>是</v>
      </c>
      <c r="G1096" s="144" t="str">
        <f t="shared" si="52"/>
        <v>类</v>
      </c>
    </row>
    <row r="1097" ht="36" customHeight="1" spans="1:7">
      <c r="A1097" s="396" t="s">
        <v>1999</v>
      </c>
      <c r="B1097" s="280" t="s">
        <v>2000</v>
      </c>
      <c r="C1097" s="310">
        <f>SUMIFS('[3]02'!$D:$D,'[3]02'!$A:$A,A1097)</f>
        <v>182</v>
      </c>
      <c r="D1097" s="310">
        <f>SUMIFS('[3]12'!$D:$D,'[3]12'!$A:$A,A1097)</f>
        <v>210</v>
      </c>
      <c r="E1097" s="311">
        <f t="shared" si="53"/>
        <v>0.154</v>
      </c>
      <c r="F1097" s="261" t="str">
        <f t="shared" si="51"/>
        <v>是</v>
      </c>
      <c r="G1097" s="144" t="str">
        <f t="shared" si="52"/>
        <v>款</v>
      </c>
    </row>
    <row r="1098" ht="36" customHeight="1" spans="1:7">
      <c r="A1098" s="397" t="s">
        <v>2001</v>
      </c>
      <c r="B1098" s="284" t="s">
        <v>140</v>
      </c>
      <c r="C1098" s="313">
        <f>SUMIFS('[3]02'!$D:$D,'[3]02'!$A:$A,A1098)</f>
        <v>182</v>
      </c>
      <c r="D1098" s="313">
        <f>SUMIFS('[3]12'!$D:$D,'[3]12'!$A:$A,A1098)</f>
        <v>210</v>
      </c>
      <c r="E1098" s="314">
        <f t="shared" si="53"/>
        <v>0.154</v>
      </c>
      <c r="F1098" s="261" t="str">
        <f t="shared" si="51"/>
        <v>是</v>
      </c>
      <c r="G1098" s="144" t="str">
        <f t="shared" si="52"/>
        <v>项</v>
      </c>
    </row>
    <row r="1099" ht="36" hidden="1" customHeight="1" spans="1:7">
      <c r="A1099" s="397" t="s">
        <v>2002</v>
      </c>
      <c r="B1099" s="284" t="s">
        <v>142</v>
      </c>
      <c r="C1099" s="310">
        <f>SUMIFS('[3]02'!$D:$D,'[3]02'!$A:$A,A1099)</f>
        <v>0</v>
      </c>
      <c r="D1099" s="310">
        <f>SUMIFS('[3]12'!$D:$D,'[3]12'!$A:$A,A1099)</f>
        <v>0</v>
      </c>
      <c r="E1099" s="311" t="str">
        <f t="shared" si="53"/>
        <v/>
      </c>
      <c r="F1099" s="261" t="str">
        <f t="shared" si="51"/>
        <v>否</v>
      </c>
      <c r="G1099" s="144" t="str">
        <f t="shared" si="52"/>
        <v>项</v>
      </c>
    </row>
    <row r="1100" ht="36" hidden="1" customHeight="1" spans="1:7">
      <c r="A1100" s="397" t="s">
        <v>2003</v>
      </c>
      <c r="B1100" s="284" t="s">
        <v>144</v>
      </c>
      <c r="C1100" s="310">
        <f>SUMIFS('[3]02'!$D:$D,'[3]02'!$A:$A,A1100)</f>
        <v>0</v>
      </c>
      <c r="D1100" s="310">
        <f>SUMIFS('[3]12'!$D:$D,'[3]12'!$A:$A,A1100)</f>
        <v>0</v>
      </c>
      <c r="E1100" s="311" t="str">
        <f t="shared" si="53"/>
        <v/>
      </c>
      <c r="F1100" s="261" t="str">
        <f t="shared" si="51"/>
        <v>否</v>
      </c>
      <c r="G1100" s="144" t="str">
        <f t="shared" si="52"/>
        <v>项</v>
      </c>
    </row>
    <row r="1101" ht="36" hidden="1" customHeight="1" spans="1:7">
      <c r="A1101" s="397" t="s">
        <v>2004</v>
      </c>
      <c r="B1101" s="284" t="s">
        <v>2005</v>
      </c>
      <c r="C1101" s="310">
        <f>SUMIFS('[3]02'!$D:$D,'[3]02'!$A:$A,A1101)</f>
        <v>0</v>
      </c>
      <c r="D1101" s="310">
        <f>SUMIFS('[3]12'!$D:$D,'[3]12'!$A:$A,A1101)</f>
        <v>0</v>
      </c>
      <c r="E1101" s="311" t="str">
        <f t="shared" si="53"/>
        <v/>
      </c>
      <c r="F1101" s="261" t="str">
        <f t="shared" si="51"/>
        <v>否</v>
      </c>
      <c r="G1101" s="144" t="str">
        <f t="shared" si="52"/>
        <v>项</v>
      </c>
    </row>
    <row r="1102" ht="36" hidden="1" customHeight="1" spans="1:7">
      <c r="A1102" s="397" t="s">
        <v>2006</v>
      </c>
      <c r="B1102" s="284" t="s">
        <v>2007</v>
      </c>
      <c r="C1102" s="310">
        <f>SUMIFS('[3]02'!$D:$D,'[3]02'!$A:$A,A1102)</f>
        <v>0</v>
      </c>
      <c r="D1102" s="310">
        <f>SUMIFS('[3]12'!$D:$D,'[3]12'!$A:$A,A1102)</f>
        <v>0</v>
      </c>
      <c r="E1102" s="311" t="str">
        <f t="shared" si="53"/>
        <v/>
      </c>
      <c r="F1102" s="261" t="str">
        <f t="shared" si="51"/>
        <v>否</v>
      </c>
      <c r="G1102" s="144" t="str">
        <f t="shared" si="52"/>
        <v>项</v>
      </c>
    </row>
    <row r="1103" ht="36" hidden="1" customHeight="1" spans="1:7">
      <c r="A1103" s="397" t="s">
        <v>2008</v>
      </c>
      <c r="B1103" s="284" t="s">
        <v>2009</v>
      </c>
      <c r="C1103" s="310">
        <f>SUMIFS('[3]02'!$D:$D,'[3]02'!$A:$A,A1103)</f>
        <v>0</v>
      </c>
      <c r="D1103" s="310">
        <f>SUMIFS('[3]12'!$D:$D,'[3]12'!$A:$A,A1103)</f>
        <v>0</v>
      </c>
      <c r="E1103" s="311" t="str">
        <f t="shared" si="53"/>
        <v/>
      </c>
      <c r="F1103" s="261" t="str">
        <f t="shared" si="51"/>
        <v>否</v>
      </c>
      <c r="G1103" s="144" t="str">
        <f t="shared" si="52"/>
        <v>项</v>
      </c>
    </row>
    <row r="1104" ht="36" hidden="1" customHeight="1" spans="1:7">
      <c r="A1104" s="397" t="s">
        <v>2010</v>
      </c>
      <c r="B1104" s="284" t="s">
        <v>2011</v>
      </c>
      <c r="C1104" s="310">
        <f>SUMIFS('[3]02'!$D:$D,'[3]02'!$A:$A,A1104)</f>
        <v>0</v>
      </c>
      <c r="D1104" s="310">
        <f>SUMIFS('[3]12'!$D:$D,'[3]12'!$A:$A,A1104)</f>
        <v>0</v>
      </c>
      <c r="E1104" s="311" t="str">
        <f t="shared" si="53"/>
        <v/>
      </c>
      <c r="F1104" s="261" t="str">
        <f t="shared" si="51"/>
        <v>否</v>
      </c>
      <c r="G1104" s="144" t="str">
        <f t="shared" si="52"/>
        <v>项</v>
      </c>
    </row>
    <row r="1105" ht="36" hidden="1" customHeight="1" spans="1:7">
      <c r="A1105" s="397" t="s">
        <v>2012</v>
      </c>
      <c r="B1105" s="284" t="s">
        <v>158</v>
      </c>
      <c r="C1105" s="310">
        <f>SUMIFS('[3]02'!$D:$D,'[3]02'!$A:$A,A1105)</f>
        <v>0</v>
      </c>
      <c r="D1105" s="310">
        <f>SUMIFS('[3]12'!$D:$D,'[3]12'!$A:$A,A1105)</f>
        <v>0</v>
      </c>
      <c r="E1105" s="311" t="str">
        <f t="shared" si="53"/>
        <v/>
      </c>
      <c r="F1105" s="261" t="str">
        <f t="shared" si="51"/>
        <v>否</v>
      </c>
      <c r="G1105" s="144" t="str">
        <f t="shared" si="52"/>
        <v>项</v>
      </c>
    </row>
    <row r="1106" ht="36" hidden="1" customHeight="1" spans="1:7">
      <c r="A1106" s="397" t="s">
        <v>2013</v>
      </c>
      <c r="B1106" s="284" t="s">
        <v>2014</v>
      </c>
      <c r="C1106" s="310">
        <f>SUMIFS('[3]02'!$D:$D,'[3]02'!$A:$A,A1106)</f>
        <v>0</v>
      </c>
      <c r="D1106" s="310">
        <f>SUMIFS('[3]12'!$D:$D,'[3]12'!$A:$A,A1106)</f>
        <v>0</v>
      </c>
      <c r="E1106" s="311" t="str">
        <f t="shared" si="53"/>
        <v/>
      </c>
      <c r="F1106" s="261" t="str">
        <f t="shared" si="51"/>
        <v>否</v>
      </c>
      <c r="G1106" s="144" t="str">
        <f t="shared" si="52"/>
        <v>项</v>
      </c>
    </row>
    <row r="1107" ht="36" hidden="1" customHeight="1" spans="1:7">
      <c r="A1107" s="396" t="s">
        <v>2015</v>
      </c>
      <c r="B1107" s="280" t="s">
        <v>2016</v>
      </c>
      <c r="C1107" s="310">
        <f>SUMIFS('[3]02'!$D:$D,'[3]02'!$A:$A,A1107)</f>
        <v>0</v>
      </c>
      <c r="D1107" s="310">
        <f>SUMIFS('[3]12'!$D:$D,'[3]12'!$A:$A,A1107)</f>
        <v>0</v>
      </c>
      <c r="E1107" s="311" t="str">
        <f t="shared" si="53"/>
        <v/>
      </c>
      <c r="F1107" s="261" t="str">
        <f t="shared" si="51"/>
        <v>否</v>
      </c>
      <c r="G1107" s="144" t="str">
        <f t="shared" si="52"/>
        <v>款</v>
      </c>
    </row>
    <row r="1108" ht="36" hidden="1" customHeight="1" spans="1:7">
      <c r="A1108" s="397" t="s">
        <v>2017</v>
      </c>
      <c r="B1108" s="284" t="s">
        <v>140</v>
      </c>
      <c r="C1108" s="310">
        <f>SUMIFS('[3]02'!$D:$D,'[3]02'!$A:$A,A1108)</f>
        <v>0</v>
      </c>
      <c r="D1108" s="310">
        <f>SUMIFS('[3]12'!$D:$D,'[3]12'!$A:$A,A1108)</f>
        <v>0</v>
      </c>
      <c r="E1108" s="311" t="str">
        <f t="shared" si="53"/>
        <v/>
      </c>
      <c r="F1108" s="261" t="str">
        <f t="shared" si="51"/>
        <v>否</v>
      </c>
      <c r="G1108" s="144" t="str">
        <f t="shared" si="52"/>
        <v>项</v>
      </c>
    </row>
    <row r="1109" ht="36" hidden="1" customHeight="1" spans="1:7">
      <c r="A1109" s="397" t="s">
        <v>2018</v>
      </c>
      <c r="B1109" s="284" t="s">
        <v>142</v>
      </c>
      <c r="C1109" s="310">
        <f>SUMIFS('[3]02'!$D:$D,'[3]02'!$A:$A,A1109)</f>
        <v>0</v>
      </c>
      <c r="D1109" s="310">
        <f>SUMIFS('[3]12'!$D:$D,'[3]12'!$A:$A,A1109)</f>
        <v>0</v>
      </c>
      <c r="E1109" s="311" t="str">
        <f t="shared" si="53"/>
        <v/>
      </c>
      <c r="F1109" s="261" t="str">
        <f t="shared" si="51"/>
        <v>否</v>
      </c>
      <c r="G1109" s="144" t="str">
        <f t="shared" si="52"/>
        <v>项</v>
      </c>
    </row>
    <row r="1110" ht="36" hidden="1" customHeight="1" spans="1:7">
      <c r="A1110" s="397" t="s">
        <v>2019</v>
      </c>
      <c r="B1110" s="284" t="s">
        <v>144</v>
      </c>
      <c r="C1110" s="310">
        <f>SUMIFS('[3]02'!$D:$D,'[3]02'!$A:$A,A1110)</f>
        <v>0</v>
      </c>
      <c r="D1110" s="310">
        <f>SUMIFS('[3]12'!$D:$D,'[3]12'!$A:$A,A1110)</f>
        <v>0</v>
      </c>
      <c r="E1110" s="311" t="str">
        <f t="shared" si="53"/>
        <v/>
      </c>
      <c r="F1110" s="261" t="str">
        <f t="shared" si="51"/>
        <v>否</v>
      </c>
      <c r="G1110" s="144" t="str">
        <f t="shared" si="52"/>
        <v>项</v>
      </c>
    </row>
    <row r="1111" ht="36" hidden="1" customHeight="1" spans="1:7">
      <c r="A1111" s="397" t="s">
        <v>2020</v>
      </c>
      <c r="B1111" s="284" t="s">
        <v>2021</v>
      </c>
      <c r="C1111" s="310">
        <f>SUMIFS('[3]02'!$D:$D,'[3]02'!$A:$A,A1111)</f>
        <v>0</v>
      </c>
      <c r="D1111" s="310">
        <f>SUMIFS('[3]12'!$D:$D,'[3]12'!$A:$A,A1111)</f>
        <v>0</v>
      </c>
      <c r="E1111" s="311" t="str">
        <f t="shared" si="53"/>
        <v/>
      </c>
      <c r="F1111" s="261" t="str">
        <f t="shared" si="51"/>
        <v>否</v>
      </c>
      <c r="G1111" s="144" t="str">
        <f t="shared" si="52"/>
        <v>项</v>
      </c>
    </row>
    <row r="1112" ht="36" hidden="1" customHeight="1" spans="1:7">
      <c r="A1112" s="397" t="s">
        <v>2022</v>
      </c>
      <c r="B1112" s="284" t="s">
        <v>2023</v>
      </c>
      <c r="C1112" s="310">
        <f>SUMIFS('[3]02'!$D:$D,'[3]02'!$A:$A,A1112)</f>
        <v>0</v>
      </c>
      <c r="D1112" s="310">
        <f>SUMIFS('[3]12'!$D:$D,'[3]12'!$A:$A,A1112)</f>
        <v>0</v>
      </c>
      <c r="E1112" s="311" t="str">
        <f t="shared" si="53"/>
        <v/>
      </c>
      <c r="F1112" s="261" t="str">
        <f t="shared" si="51"/>
        <v>否</v>
      </c>
      <c r="G1112" s="144" t="str">
        <f t="shared" si="52"/>
        <v>项</v>
      </c>
    </row>
    <row r="1113" ht="36" hidden="1" customHeight="1" spans="1:7">
      <c r="A1113" s="396" t="s">
        <v>2024</v>
      </c>
      <c r="B1113" s="280" t="s">
        <v>2025</v>
      </c>
      <c r="C1113" s="310">
        <f>SUMIFS('[3]02'!$D:$D,'[3]02'!$A:$A,A1113)</f>
        <v>0</v>
      </c>
      <c r="D1113" s="310">
        <f>SUMIFS('[3]12'!$D:$D,'[3]12'!$A:$A,A1113)</f>
        <v>0</v>
      </c>
      <c r="E1113" s="311" t="str">
        <f t="shared" si="53"/>
        <v/>
      </c>
      <c r="F1113" s="261" t="str">
        <f t="shared" si="51"/>
        <v>否</v>
      </c>
      <c r="G1113" s="144" t="str">
        <f t="shared" si="52"/>
        <v>款</v>
      </c>
    </row>
    <row r="1114" ht="36" hidden="1" customHeight="1" spans="1:7">
      <c r="A1114" s="397" t="s">
        <v>2026</v>
      </c>
      <c r="B1114" s="284" t="s">
        <v>2027</v>
      </c>
      <c r="C1114" s="310">
        <f>SUMIFS('[3]02'!$D:$D,'[3]02'!$A:$A,A1114)</f>
        <v>0</v>
      </c>
      <c r="D1114" s="310">
        <f>SUMIFS('[3]12'!$D:$D,'[3]12'!$A:$A,A1114)</f>
        <v>0</v>
      </c>
      <c r="E1114" s="311" t="str">
        <f t="shared" si="53"/>
        <v/>
      </c>
      <c r="F1114" s="261" t="str">
        <f t="shared" si="51"/>
        <v>否</v>
      </c>
      <c r="G1114" s="144" t="str">
        <f t="shared" si="52"/>
        <v>项</v>
      </c>
    </row>
    <row r="1115" ht="36" hidden="1" customHeight="1" spans="1:7">
      <c r="A1115" s="397" t="s">
        <v>2028</v>
      </c>
      <c r="B1115" s="284" t="s">
        <v>2029</v>
      </c>
      <c r="C1115" s="310">
        <f>SUMIFS('[3]02'!$D:$D,'[3]02'!$A:$A,A1115)</f>
        <v>0</v>
      </c>
      <c r="D1115" s="310">
        <f>SUMIFS('[3]12'!$D:$D,'[3]12'!$A:$A,A1115)</f>
        <v>0</v>
      </c>
      <c r="E1115" s="311" t="str">
        <f t="shared" si="53"/>
        <v/>
      </c>
      <c r="F1115" s="261" t="str">
        <f t="shared" si="51"/>
        <v>否</v>
      </c>
      <c r="G1115" s="144" t="str">
        <f t="shared" si="52"/>
        <v>项</v>
      </c>
    </row>
    <row r="1116" ht="36" hidden="1" customHeight="1" spans="1:7">
      <c r="A1116" s="400" t="s">
        <v>2030</v>
      </c>
      <c r="B1116" s="401" t="s">
        <v>520</v>
      </c>
      <c r="C1116" s="310">
        <f>SUMIFS('[3]02'!$D:$D,'[3]02'!$A:$A,A1116)</f>
        <v>0</v>
      </c>
      <c r="D1116" s="310">
        <f>SUMIFS('[3]12'!$D:$D,'[3]12'!$A:$A,A1116)</f>
        <v>0</v>
      </c>
      <c r="E1116" s="311" t="str">
        <f t="shared" si="53"/>
        <v/>
      </c>
      <c r="F1116" s="261" t="str">
        <f t="shared" si="51"/>
        <v>否</v>
      </c>
      <c r="G1116" s="144" t="str">
        <f t="shared" si="52"/>
        <v>项</v>
      </c>
    </row>
    <row r="1117" ht="36" customHeight="1" spans="1:7">
      <c r="A1117" s="396" t="s">
        <v>100</v>
      </c>
      <c r="B1117" s="280" t="s">
        <v>101</v>
      </c>
      <c r="C1117" s="310">
        <f>SUMIFS('[3]02'!$D:$D,'[3]02'!$A:$A,A1117)</f>
        <v>1</v>
      </c>
      <c r="D1117" s="310">
        <f>SUMIFS('[3]12'!$D:$D,'[3]12'!$A:$A,A1117)</f>
        <v>4</v>
      </c>
      <c r="E1117" s="311">
        <f t="shared" si="53"/>
        <v>3</v>
      </c>
      <c r="F1117" s="261" t="str">
        <f t="shared" si="51"/>
        <v>是</v>
      </c>
      <c r="G1117" s="144" t="str">
        <f t="shared" si="52"/>
        <v>类</v>
      </c>
    </row>
    <row r="1118" ht="36" hidden="1" customHeight="1" spans="1:7">
      <c r="A1118" s="396" t="s">
        <v>2031</v>
      </c>
      <c r="B1118" s="280" t="s">
        <v>2032</v>
      </c>
      <c r="C1118" s="310">
        <f>SUMIFS('[3]02'!$D:$D,'[3]02'!$A:$A,A1118)</f>
        <v>0</v>
      </c>
      <c r="D1118" s="310">
        <f>SUMIFS('[3]12'!$D:$D,'[3]12'!$A:$A,A1118)</f>
        <v>0</v>
      </c>
      <c r="E1118" s="311" t="str">
        <f t="shared" si="53"/>
        <v/>
      </c>
      <c r="F1118" s="261" t="str">
        <f t="shared" si="51"/>
        <v>否</v>
      </c>
      <c r="G1118" s="144" t="str">
        <f t="shared" si="52"/>
        <v>款</v>
      </c>
    </row>
    <row r="1119" ht="36" hidden="1" customHeight="1" spans="1:7">
      <c r="A1119" s="397" t="s">
        <v>2033</v>
      </c>
      <c r="B1119" s="284" t="s">
        <v>140</v>
      </c>
      <c r="C1119" s="310">
        <f>SUMIFS('[3]02'!$D:$D,'[3]02'!$A:$A,A1119)</f>
        <v>0</v>
      </c>
      <c r="D1119" s="310">
        <f>SUMIFS('[3]12'!$D:$D,'[3]12'!$A:$A,A1119)</f>
        <v>0</v>
      </c>
      <c r="E1119" s="311" t="str">
        <f t="shared" si="53"/>
        <v/>
      </c>
      <c r="F1119" s="261" t="str">
        <f t="shared" si="51"/>
        <v>否</v>
      </c>
      <c r="G1119" s="144" t="str">
        <f t="shared" si="52"/>
        <v>项</v>
      </c>
    </row>
    <row r="1120" ht="36" hidden="1" customHeight="1" spans="1:7">
      <c r="A1120" s="397" t="s">
        <v>2034</v>
      </c>
      <c r="B1120" s="284" t="s">
        <v>142</v>
      </c>
      <c r="C1120" s="310">
        <f>SUMIFS('[3]02'!$D:$D,'[3]02'!$A:$A,A1120)</f>
        <v>0</v>
      </c>
      <c r="D1120" s="310">
        <f>SUMIFS('[3]12'!$D:$D,'[3]12'!$A:$A,A1120)</f>
        <v>0</v>
      </c>
      <c r="E1120" s="311" t="str">
        <f t="shared" si="53"/>
        <v/>
      </c>
      <c r="F1120" s="261" t="str">
        <f t="shared" si="51"/>
        <v>否</v>
      </c>
      <c r="G1120" s="144" t="str">
        <f t="shared" si="52"/>
        <v>项</v>
      </c>
    </row>
    <row r="1121" ht="36" hidden="1" customHeight="1" spans="1:7">
      <c r="A1121" s="397" t="s">
        <v>2035</v>
      </c>
      <c r="B1121" s="284" t="s">
        <v>144</v>
      </c>
      <c r="C1121" s="310">
        <f>SUMIFS('[3]02'!$D:$D,'[3]02'!$A:$A,A1121)</f>
        <v>0</v>
      </c>
      <c r="D1121" s="310">
        <f>SUMIFS('[3]12'!$D:$D,'[3]12'!$A:$A,A1121)</f>
        <v>0</v>
      </c>
      <c r="E1121" s="311" t="str">
        <f t="shared" si="53"/>
        <v/>
      </c>
      <c r="F1121" s="261" t="str">
        <f t="shared" si="51"/>
        <v>否</v>
      </c>
      <c r="G1121" s="144" t="str">
        <f t="shared" si="52"/>
        <v>项</v>
      </c>
    </row>
    <row r="1122" ht="36" hidden="1" customHeight="1" spans="1:7">
      <c r="A1122" s="397" t="s">
        <v>2036</v>
      </c>
      <c r="B1122" s="284" t="s">
        <v>2037</v>
      </c>
      <c r="C1122" s="310">
        <f>SUMIFS('[3]02'!$D:$D,'[3]02'!$A:$A,A1122)</f>
        <v>0</v>
      </c>
      <c r="D1122" s="310">
        <f>SUMIFS('[3]12'!$D:$D,'[3]12'!$A:$A,A1122)</f>
        <v>0</v>
      </c>
      <c r="E1122" s="311" t="str">
        <f t="shared" si="53"/>
        <v/>
      </c>
      <c r="F1122" s="261" t="str">
        <f t="shared" si="51"/>
        <v>否</v>
      </c>
      <c r="G1122" s="144" t="str">
        <f t="shared" si="52"/>
        <v>项</v>
      </c>
    </row>
    <row r="1123" ht="36" hidden="1" customHeight="1" spans="1:7">
      <c r="A1123" s="397" t="s">
        <v>2038</v>
      </c>
      <c r="B1123" s="284" t="s">
        <v>158</v>
      </c>
      <c r="C1123" s="310">
        <f>SUMIFS('[3]02'!$D:$D,'[3]02'!$A:$A,A1123)</f>
        <v>0</v>
      </c>
      <c r="D1123" s="310">
        <f>SUMIFS('[3]12'!$D:$D,'[3]12'!$A:$A,A1123)</f>
        <v>0</v>
      </c>
      <c r="E1123" s="311" t="str">
        <f t="shared" si="53"/>
        <v/>
      </c>
      <c r="F1123" s="261" t="str">
        <f t="shared" si="51"/>
        <v>否</v>
      </c>
      <c r="G1123" s="144" t="str">
        <f t="shared" si="52"/>
        <v>项</v>
      </c>
    </row>
    <row r="1124" ht="36" hidden="1" customHeight="1" spans="1:7">
      <c r="A1124" s="397" t="s">
        <v>2039</v>
      </c>
      <c r="B1124" s="284" t="s">
        <v>2040</v>
      </c>
      <c r="C1124" s="310">
        <f>SUMIFS('[3]02'!$D:$D,'[3]02'!$A:$A,A1124)</f>
        <v>0</v>
      </c>
      <c r="D1124" s="310">
        <f>SUMIFS('[3]12'!$D:$D,'[3]12'!$A:$A,A1124)</f>
        <v>0</v>
      </c>
      <c r="E1124" s="311" t="str">
        <f t="shared" si="53"/>
        <v/>
      </c>
      <c r="F1124" s="261" t="str">
        <f t="shared" si="51"/>
        <v>否</v>
      </c>
      <c r="G1124" s="144" t="str">
        <f t="shared" si="52"/>
        <v>项</v>
      </c>
    </row>
    <row r="1125" ht="36" customHeight="1" spans="1:7">
      <c r="A1125" s="402">
        <v>21702</v>
      </c>
      <c r="B1125" s="411" t="s">
        <v>2041</v>
      </c>
      <c r="C1125" s="310">
        <f>SUMIFS('[3]02'!$D:$D,'[3]02'!$A:$A,A1125)</f>
        <v>1</v>
      </c>
      <c r="D1125" s="310">
        <f>SUMIFS('[3]12'!$D:$D,'[3]12'!$A:$A,A1125)</f>
        <v>4</v>
      </c>
      <c r="E1125" s="311">
        <f t="shared" si="53"/>
        <v>3</v>
      </c>
      <c r="F1125" s="261" t="str">
        <f t="shared" si="51"/>
        <v>是</v>
      </c>
      <c r="G1125" s="144" t="str">
        <f t="shared" si="52"/>
        <v>款</v>
      </c>
    </row>
    <row r="1126" ht="36" hidden="1" customHeight="1" spans="1:7">
      <c r="A1126" s="412">
        <v>2170201</v>
      </c>
      <c r="B1126" s="413" t="s">
        <v>2042</v>
      </c>
      <c r="C1126" s="310">
        <f>SUMIFS('[3]02'!$D:$D,'[3]02'!$A:$A,A1126)</f>
        <v>0</v>
      </c>
      <c r="D1126" s="310">
        <f>SUMIFS('[3]12'!$D:$D,'[3]12'!$A:$A,A1126)</f>
        <v>0</v>
      </c>
      <c r="E1126" s="311" t="str">
        <f t="shared" si="53"/>
        <v/>
      </c>
      <c r="F1126" s="261" t="str">
        <f t="shared" si="51"/>
        <v>否</v>
      </c>
      <c r="G1126" s="144" t="str">
        <f t="shared" si="52"/>
        <v>项</v>
      </c>
    </row>
    <row r="1127" ht="36" hidden="1" customHeight="1" spans="1:7">
      <c r="A1127" s="412">
        <v>2170202</v>
      </c>
      <c r="B1127" s="413" t="s">
        <v>2043</v>
      </c>
      <c r="C1127" s="310">
        <f>SUMIFS('[3]02'!$D:$D,'[3]02'!$A:$A,A1127)</f>
        <v>0</v>
      </c>
      <c r="D1127" s="310">
        <f>SUMIFS('[3]12'!$D:$D,'[3]12'!$A:$A,A1127)</f>
        <v>0</v>
      </c>
      <c r="E1127" s="311" t="str">
        <f t="shared" si="53"/>
        <v/>
      </c>
      <c r="F1127" s="261" t="str">
        <f t="shared" si="51"/>
        <v>否</v>
      </c>
      <c r="G1127" s="144" t="str">
        <f t="shared" si="52"/>
        <v>项</v>
      </c>
    </row>
    <row r="1128" ht="36" hidden="1" customHeight="1" spans="1:7">
      <c r="A1128" s="412">
        <v>2170203</v>
      </c>
      <c r="B1128" s="413" t="s">
        <v>2044</v>
      </c>
      <c r="C1128" s="310">
        <f>SUMIFS('[3]02'!$D:$D,'[3]02'!$A:$A,A1128)</f>
        <v>0</v>
      </c>
      <c r="D1128" s="310">
        <f>SUMIFS('[3]12'!$D:$D,'[3]12'!$A:$A,A1128)</f>
        <v>0</v>
      </c>
      <c r="E1128" s="311" t="str">
        <f t="shared" si="53"/>
        <v/>
      </c>
      <c r="F1128" s="261" t="str">
        <f t="shared" si="51"/>
        <v>否</v>
      </c>
      <c r="G1128" s="144" t="str">
        <f t="shared" si="52"/>
        <v>项</v>
      </c>
    </row>
    <row r="1129" ht="36" hidden="1" customHeight="1" spans="1:7">
      <c r="A1129" s="412">
        <v>2170204</v>
      </c>
      <c r="B1129" s="413" t="s">
        <v>2045</v>
      </c>
      <c r="C1129" s="310">
        <f>SUMIFS('[3]02'!$D:$D,'[3]02'!$A:$A,A1129)</f>
        <v>0</v>
      </c>
      <c r="D1129" s="310">
        <f>SUMIFS('[3]12'!$D:$D,'[3]12'!$A:$A,A1129)</f>
        <v>0</v>
      </c>
      <c r="E1129" s="311" t="str">
        <f t="shared" si="53"/>
        <v/>
      </c>
      <c r="F1129" s="261" t="str">
        <f t="shared" si="51"/>
        <v>否</v>
      </c>
      <c r="G1129" s="144" t="str">
        <f t="shared" si="52"/>
        <v>项</v>
      </c>
    </row>
    <row r="1130" ht="36" customHeight="1" spans="1:7">
      <c r="A1130" s="412">
        <v>2170205</v>
      </c>
      <c r="B1130" s="413" t="s">
        <v>2046</v>
      </c>
      <c r="C1130" s="313">
        <f>SUMIFS('[3]02'!$D:$D,'[3]02'!$A:$A,A1130)</f>
        <v>1</v>
      </c>
      <c r="D1130" s="313">
        <f>SUMIFS('[3]12'!$D:$D,'[3]12'!$A:$A,A1130)</f>
        <v>4</v>
      </c>
      <c r="E1130" s="314">
        <f t="shared" si="53"/>
        <v>3</v>
      </c>
      <c r="F1130" s="261" t="str">
        <f t="shared" si="51"/>
        <v>是</v>
      </c>
      <c r="G1130" s="144" t="str">
        <f t="shared" si="52"/>
        <v>项</v>
      </c>
    </row>
    <row r="1131" ht="36" hidden="1" customHeight="1" spans="1:7">
      <c r="A1131" s="412">
        <v>2170206</v>
      </c>
      <c r="B1131" s="413" t="s">
        <v>2047</v>
      </c>
      <c r="C1131" s="310">
        <f>SUMIFS('[3]02'!$D:$D,'[3]02'!$A:$A,A1131)</f>
        <v>0</v>
      </c>
      <c r="D1131" s="310">
        <f>SUMIFS('[3]12'!$D:$D,'[3]12'!$A:$A,A1131)</f>
        <v>0</v>
      </c>
      <c r="E1131" s="311" t="str">
        <f t="shared" si="53"/>
        <v/>
      </c>
      <c r="F1131" s="261" t="str">
        <f t="shared" si="51"/>
        <v>否</v>
      </c>
      <c r="G1131" s="144" t="str">
        <f t="shared" si="52"/>
        <v>项</v>
      </c>
    </row>
    <row r="1132" ht="36" hidden="1" customHeight="1" spans="1:7">
      <c r="A1132" s="412">
        <v>2170207</v>
      </c>
      <c r="B1132" s="413" t="s">
        <v>2048</v>
      </c>
      <c r="C1132" s="310">
        <f>SUMIFS('[3]02'!$D:$D,'[3]02'!$A:$A,A1132)</f>
        <v>0</v>
      </c>
      <c r="D1132" s="310">
        <f>SUMIFS('[3]12'!$D:$D,'[3]12'!$A:$A,A1132)</f>
        <v>0</v>
      </c>
      <c r="E1132" s="311" t="str">
        <f t="shared" si="53"/>
        <v/>
      </c>
      <c r="F1132" s="261" t="str">
        <f t="shared" si="51"/>
        <v>否</v>
      </c>
      <c r="G1132" s="144" t="str">
        <f t="shared" si="52"/>
        <v>项</v>
      </c>
    </row>
    <row r="1133" ht="36" hidden="1" customHeight="1" spans="1:7">
      <c r="A1133" s="412">
        <v>2170208</v>
      </c>
      <c r="B1133" s="413" t="s">
        <v>2049</v>
      </c>
      <c r="C1133" s="310">
        <f>SUMIFS('[3]02'!$D:$D,'[3]02'!$A:$A,A1133)</f>
        <v>0</v>
      </c>
      <c r="D1133" s="310">
        <f>SUMIFS('[3]12'!$D:$D,'[3]12'!$A:$A,A1133)</f>
        <v>0</v>
      </c>
      <c r="E1133" s="311" t="str">
        <f t="shared" si="53"/>
        <v/>
      </c>
      <c r="F1133" s="261" t="str">
        <f t="shared" si="51"/>
        <v>否</v>
      </c>
      <c r="G1133" s="144" t="str">
        <f t="shared" si="52"/>
        <v>项</v>
      </c>
    </row>
    <row r="1134" ht="36" hidden="1" customHeight="1" spans="1:7">
      <c r="A1134" s="412">
        <v>2170299</v>
      </c>
      <c r="B1134" s="413" t="s">
        <v>2050</v>
      </c>
      <c r="C1134" s="310">
        <f>SUMIFS('[3]02'!$D:$D,'[3]02'!$A:$A,A1134)</f>
        <v>0</v>
      </c>
      <c r="D1134" s="310">
        <f>SUMIFS('[3]12'!$D:$D,'[3]12'!$A:$A,A1134)</f>
        <v>0</v>
      </c>
      <c r="E1134" s="311" t="str">
        <f t="shared" si="53"/>
        <v/>
      </c>
      <c r="F1134" s="261" t="str">
        <f t="shared" si="51"/>
        <v>否</v>
      </c>
      <c r="G1134" s="144" t="str">
        <f t="shared" si="52"/>
        <v>项</v>
      </c>
    </row>
    <row r="1135" ht="36" hidden="1" customHeight="1" spans="1:7">
      <c r="A1135" s="396" t="s">
        <v>2051</v>
      </c>
      <c r="B1135" s="280" t="s">
        <v>2052</v>
      </c>
      <c r="C1135" s="310">
        <f>SUMIFS('[3]02'!$D:$D,'[3]02'!$A:$A,A1135)</f>
        <v>0</v>
      </c>
      <c r="D1135" s="310">
        <f>SUMIFS('[3]12'!$D:$D,'[3]12'!$A:$A,A1135)</f>
        <v>0</v>
      </c>
      <c r="E1135" s="311" t="str">
        <f t="shared" si="53"/>
        <v/>
      </c>
      <c r="F1135" s="261" t="str">
        <f t="shared" si="51"/>
        <v>否</v>
      </c>
      <c r="G1135" s="144" t="str">
        <f t="shared" si="52"/>
        <v>款</v>
      </c>
    </row>
    <row r="1136" ht="36" hidden="1" customHeight="1" spans="1:7">
      <c r="A1136" s="397" t="s">
        <v>2053</v>
      </c>
      <c r="B1136" s="284" t="s">
        <v>2054</v>
      </c>
      <c r="C1136" s="310">
        <f>SUMIFS('[3]02'!$D:$D,'[3]02'!$A:$A,A1136)</f>
        <v>0</v>
      </c>
      <c r="D1136" s="310">
        <f>SUMIFS('[3]12'!$D:$D,'[3]12'!$A:$A,A1136)</f>
        <v>0</v>
      </c>
      <c r="E1136" s="311" t="str">
        <f t="shared" si="53"/>
        <v/>
      </c>
      <c r="F1136" s="261" t="str">
        <f t="shared" si="51"/>
        <v>否</v>
      </c>
      <c r="G1136" s="144" t="str">
        <f t="shared" si="52"/>
        <v>项</v>
      </c>
    </row>
    <row r="1137" ht="36" hidden="1" customHeight="1" spans="1:7">
      <c r="A1137" s="397" t="s">
        <v>2055</v>
      </c>
      <c r="B1137" s="284" t="s">
        <v>2056</v>
      </c>
      <c r="C1137" s="310">
        <f>SUMIFS('[3]02'!$D:$D,'[3]02'!$A:$A,A1137)</f>
        <v>0</v>
      </c>
      <c r="D1137" s="310">
        <f>SUMIFS('[3]12'!$D:$D,'[3]12'!$A:$A,A1137)</f>
        <v>0</v>
      </c>
      <c r="E1137" s="311" t="str">
        <f t="shared" si="53"/>
        <v/>
      </c>
      <c r="F1137" s="261" t="str">
        <f t="shared" si="51"/>
        <v>否</v>
      </c>
      <c r="G1137" s="144" t="str">
        <f t="shared" si="52"/>
        <v>项</v>
      </c>
    </row>
    <row r="1138" ht="36" hidden="1" customHeight="1" spans="1:7">
      <c r="A1138" s="397" t="s">
        <v>2057</v>
      </c>
      <c r="B1138" s="284" t="s">
        <v>2058</v>
      </c>
      <c r="C1138" s="310">
        <f>SUMIFS('[3]02'!$D:$D,'[3]02'!$A:$A,A1138)</f>
        <v>0</v>
      </c>
      <c r="D1138" s="310">
        <f>SUMIFS('[3]12'!$D:$D,'[3]12'!$A:$A,A1138)</f>
        <v>0</v>
      </c>
      <c r="E1138" s="311" t="str">
        <f t="shared" si="53"/>
        <v/>
      </c>
      <c r="F1138" s="261" t="str">
        <f t="shared" si="51"/>
        <v>否</v>
      </c>
      <c r="G1138" s="144" t="str">
        <f t="shared" si="52"/>
        <v>项</v>
      </c>
    </row>
    <row r="1139" ht="36" hidden="1" customHeight="1" spans="1:7">
      <c r="A1139" s="397" t="s">
        <v>2059</v>
      </c>
      <c r="B1139" s="284" t="s">
        <v>2060</v>
      </c>
      <c r="C1139" s="310">
        <f>SUMIFS('[3]02'!$D:$D,'[3]02'!$A:$A,A1139)</f>
        <v>0</v>
      </c>
      <c r="D1139" s="310">
        <f>SUMIFS('[3]12'!$D:$D,'[3]12'!$A:$A,A1139)</f>
        <v>0</v>
      </c>
      <c r="E1139" s="311" t="str">
        <f t="shared" si="53"/>
        <v/>
      </c>
      <c r="F1139" s="261" t="str">
        <f t="shared" si="51"/>
        <v>否</v>
      </c>
      <c r="G1139" s="144" t="str">
        <f t="shared" si="52"/>
        <v>项</v>
      </c>
    </row>
    <row r="1140" ht="36" hidden="1" customHeight="1" spans="1:7">
      <c r="A1140" s="397" t="s">
        <v>2061</v>
      </c>
      <c r="B1140" s="284" t="s">
        <v>2062</v>
      </c>
      <c r="C1140" s="310">
        <f>SUMIFS('[3]02'!$D:$D,'[3]02'!$A:$A,A1140)</f>
        <v>0</v>
      </c>
      <c r="D1140" s="310">
        <f>SUMIFS('[3]12'!$D:$D,'[3]12'!$A:$A,A1140)</f>
        <v>0</v>
      </c>
      <c r="E1140" s="311" t="str">
        <f t="shared" si="53"/>
        <v/>
      </c>
      <c r="F1140" s="261" t="str">
        <f t="shared" si="51"/>
        <v>否</v>
      </c>
      <c r="G1140" s="144" t="str">
        <f t="shared" si="52"/>
        <v>项</v>
      </c>
    </row>
    <row r="1141" ht="36" hidden="1" customHeight="1" spans="1:7">
      <c r="A1141" s="396" t="s">
        <v>2063</v>
      </c>
      <c r="B1141" s="280" t="s">
        <v>2064</v>
      </c>
      <c r="C1141" s="310">
        <f>SUMIFS('[3]02'!$D:$D,'[3]02'!$A:$A,A1141)</f>
        <v>0</v>
      </c>
      <c r="D1141" s="310">
        <f>SUMIFS('[3]12'!$D:$D,'[3]12'!$A:$A,A1141)</f>
        <v>0</v>
      </c>
      <c r="E1141" s="311" t="str">
        <f t="shared" si="53"/>
        <v/>
      </c>
      <c r="F1141" s="261" t="str">
        <f t="shared" si="51"/>
        <v>否</v>
      </c>
      <c r="G1141" s="144" t="str">
        <f t="shared" si="52"/>
        <v>款</v>
      </c>
    </row>
    <row r="1142" ht="36" hidden="1" customHeight="1" spans="1:7">
      <c r="A1142" s="403">
        <v>2179902</v>
      </c>
      <c r="B1142" s="284" t="s">
        <v>2065</v>
      </c>
      <c r="C1142" s="310">
        <f>SUMIFS('[3]02'!$D:$D,'[3]02'!$A:$A,A1142)</f>
        <v>0</v>
      </c>
      <c r="D1142" s="310">
        <f>SUMIFS('[3]12'!$D:$D,'[3]12'!$A:$A,A1142)</f>
        <v>0</v>
      </c>
      <c r="E1142" s="311" t="str">
        <f t="shared" si="53"/>
        <v/>
      </c>
      <c r="F1142" s="261" t="str">
        <f t="shared" si="51"/>
        <v>否</v>
      </c>
      <c r="G1142" s="144" t="str">
        <f t="shared" si="52"/>
        <v>项</v>
      </c>
    </row>
    <row r="1143" ht="36" hidden="1" customHeight="1" spans="1:7">
      <c r="A1143" s="403">
        <v>2179999</v>
      </c>
      <c r="B1143" s="284" t="s">
        <v>2062</v>
      </c>
      <c r="C1143" s="310">
        <f>SUMIFS('[3]02'!$D:$D,'[3]02'!$A:$A,A1143)</f>
        <v>0</v>
      </c>
      <c r="D1143" s="310">
        <f>SUMIFS('[3]12'!$D:$D,'[3]12'!$A:$A,A1143)</f>
        <v>0</v>
      </c>
      <c r="E1143" s="311" t="str">
        <f t="shared" si="53"/>
        <v/>
      </c>
      <c r="F1143" s="261" t="str">
        <f t="shared" si="51"/>
        <v>否</v>
      </c>
      <c r="G1143" s="144" t="str">
        <f t="shared" si="52"/>
        <v>项</v>
      </c>
    </row>
    <row r="1144" ht="36" hidden="1" customHeight="1" spans="1:7">
      <c r="A1144" s="402" t="s">
        <v>2066</v>
      </c>
      <c r="B1144" s="401" t="s">
        <v>520</v>
      </c>
      <c r="C1144" s="310">
        <f>SUMIFS('[3]02'!$D:$D,'[3]02'!$A:$A,A1144)</f>
        <v>0</v>
      </c>
      <c r="D1144" s="310">
        <f>SUMIFS('[3]12'!$D:$D,'[3]12'!$A:$A,A1144)</f>
        <v>0</v>
      </c>
      <c r="E1144" s="311" t="str">
        <f t="shared" si="53"/>
        <v/>
      </c>
      <c r="F1144" s="261" t="str">
        <f t="shared" si="51"/>
        <v>否</v>
      </c>
      <c r="G1144" s="144" t="str">
        <f t="shared" si="52"/>
        <v>项</v>
      </c>
    </row>
    <row r="1145" ht="36" customHeight="1" spans="1:7">
      <c r="A1145" s="396" t="s">
        <v>102</v>
      </c>
      <c r="B1145" s="280" t="s">
        <v>103</v>
      </c>
      <c r="C1145" s="310">
        <f>SUMIFS('[3]02'!$D:$D,'[3]02'!$A:$A,A1145)</f>
        <v>0</v>
      </c>
      <c r="D1145" s="310">
        <f>SUMIFS('[3]12'!$D:$D,'[3]12'!$A:$A,A1145)</f>
        <v>0</v>
      </c>
      <c r="E1145" s="311" t="str">
        <f t="shared" si="53"/>
        <v/>
      </c>
      <c r="F1145" s="261" t="str">
        <f t="shared" si="51"/>
        <v>是</v>
      </c>
      <c r="G1145" s="144" t="str">
        <f t="shared" si="52"/>
        <v>类</v>
      </c>
    </row>
    <row r="1146" ht="36" hidden="1" customHeight="1" spans="1:7">
      <c r="A1146" s="396" t="s">
        <v>2067</v>
      </c>
      <c r="B1146" s="280" t="s">
        <v>2068</v>
      </c>
      <c r="C1146" s="310">
        <f>SUMIFS('[3]02'!$D:$D,'[3]02'!$A:$A,A1146)</f>
        <v>0</v>
      </c>
      <c r="D1146" s="310">
        <f>SUMIFS('[3]12'!$D:$D,'[3]12'!$A:$A,A1146)</f>
        <v>0</v>
      </c>
      <c r="E1146" s="311" t="str">
        <f t="shared" si="53"/>
        <v/>
      </c>
      <c r="F1146" s="261" t="str">
        <f t="shared" si="51"/>
        <v>否</v>
      </c>
      <c r="G1146" s="144" t="str">
        <f t="shared" si="52"/>
        <v>款</v>
      </c>
    </row>
    <row r="1147" ht="36" hidden="1" customHeight="1" spans="1:7">
      <c r="A1147" s="396" t="s">
        <v>2069</v>
      </c>
      <c r="B1147" s="280" t="s">
        <v>2070</v>
      </c>
      <c r="C1147" s="310">
        <f>SUMIFS('[3]02'!$D:$D,'[3]02'!$A:$A,A1147)</f>
        <v>0</v>
      </c>
      <c r="D1147" s="310">
        <f>SUMIFS('[3]12'!$D:$D,'[3]12'!$A:$A,A1147)</f>
        <v>0</v>
      </c>
      <c r="E1147" s="311" t="str">
        <f t="shared" si="53"/>
        <v/>
      </c>
      <c r="F1147" s="261" t="str">
        <f t="shared" si="51"/>
        <v>否</v>
      </c>
      <c r="G1147" s="144" t="str">
        <f t="shared" si="52"/>
        <v>款</v>
      </c>
    </row>
    <row r="1148" ht="36" hidden="1" customHeight="1" spans="1:7">
      <c r="A1148" s="396" t="s">
        <v>2071</v>
      </c>
      <c r="B1148" s="280" t="s">
        <v>2072</v>
      </c>
      <c r="C1148" s="310">
        <f>SUMIFS('[3]02'!$D:$D,'[3]02'!$A:$A,A1148)</f>
        <v>0</v>
      </c>
      <c r="D1148" s="310">
        <f>SUMIFS('[3]12'!$D:$D,'[3]12'!$A:$A,A1148)</f>
        <v>0</v>
      </c>
      <c r="E1148" s="311" t="str">
        <f t="shared" si="53"/>
        <v/>
      </c>
      <c r="F1148" s="261" t="str">
        <f t="shared" si="51"/>
        <v>否</v>
      </c>
      <c r="G1148" s="144" t="str">
        <f t="shared" si="52"/>
        <v>款</v>
      </c>
    </row>
    <row r="1149" ht="36" hidden="1" customHeight="1" spans="1:7">
      <c r="A1149" s="396" t="s">
        <v>2073</v>
      </c>
      <c r="B1149" s="280" t="s">
        <v>2074</v>
      </c>
      <c r="C1149" s="310">
        <f>SUMIFS('[3]02'!$D:$D,'[3]02'!$A:$A,A1149)</f>
        <v>0</v>
      </c>
      <c r="D1149" s="310">
        <f>SUMIFS('[3]12'!$D:$D,'[3]12'!$A:$A,A1149)</f>
        <v>0</v>
      </c>
      <c r="E1149" s="311" t="str">
        <f t="shared" si="53"/>
        <v/>
      </c>
      <c r="F1149" s="261" t="str">
        <f t="shared" si="51"/>
        <v>否</v>
      </c>
      <c r="G1149" s="144" t="str">
        <f t="shared" si="52"/>
        <v>款</v>
      </c>
    </row>
    <row r="1150" ht="36" hidden="1" customHeight="1" spans="1:7">
      <c r="A1150" s="396" t="s">
        <v>2075</v>
      </c>
      <c r="B1150" s="280" t="s">
        <v>2076</v>
      </c>
      <c r="C1150" s="310">
        <f>SUMIFS('[3]02'!$D:$D,'[3]02'!$A:$A,A1150)</f>
        <v>0</v>
      </c>
      <c r="D1150" s="310">
        <f>SUMIFS('[3]12'!$D:$D,'[3]12'!$A:$A,A1150)</f>
        <v>0</v>
      </c>
      <c r="E1150" s="311" t="str">
        <f t="shared" si="53"/>
        <v/>
      </c>
      <c r="F1150" s="261" t="str">
        <f t="shared" si="51"/>
        <v>否</v>
      </c>
      <c r="G1150" s="144" t="str">
        <f t="shared" si="52"/>
        <v>款</v>
      </c>
    </row>
    <row r="1151" ht="36" hidden="1" customHeight="1" spans="1:7">
      <c r="A1151" s="396" t="s">
        <v>2077</v>
      </c>
      <c r="B1151" s="280" t="s">
        <v>2078</v>
      </c>
      <c r="C1151" s="310">
        <f>SUMIFS('[3]02'!$D:$D,'[3]02'!$A:$A,A1151)</f>
        <v>0</v>
      </c>
      <c r="D1151" s="310">
        <f>SUMIFS('[3]12'!$D:$D,'[3]12'!$A:$A,A1151)</f>
        <v>0</v>
      </c>
      <c r="E1151" s="311" t="str">
        <f t="shared" si="53"/>
        <v/>
      </c>
      <c r="F1151" s="261" t="str">
        <f t="shared" si="51"/>
        <v>否</v>
      </c>
      <c r="G1151" s="144" t="str">
        <f t="shared" si="52"/>
        <v>款</v>
      </c>
    </row>
    <row r="1152" ht="36" hidden="1" customHeight="1" spans="1:7">
      <c r="A1152" s="396" t="s">
        <v>2079</v>
      </c>
      <c r="B1152" s="280" t="s">
        <v>2080</v>
      </c>
      <c r="C1152" s="310">
        <f>SUMIFS('[3]02'!$D:$D,'[3]02'!$A:$A,A1152)</f>
        <v>0</v>
      </c>
      <c r="D1152" s="310">
        <f>SUMIFS('[3]12'!$D:$D,'[3]12'!$A:$A,A1152)</f>
        <v>0</v>
      </c>
      <c r="E1152" s="311" t="str">
        <f t="shared" si="53"/>
        <v/>
      </c>
      <c r="F1152" s="261" t="str">
        <f t="shared" si="51"/>
        <v>否</v>
      </c>
      <c r="G1152" s="144" t="str">
        <f t="shared" si="52"/>
        <v>款</v>
      </c>
    </row>
    <row r="1153" ht="36" hidden="1" customHeight="1" spans="1:7">
      <c r="A1153" s="396" t="s">
        <v>2081</v>
      </c>
      <c r="B1153" s="280" t="s">
        <v>2082</v>
      </c>
      <c r="C1153" s="310">
        <f>SUMIFS('[3]02'!$D:$D,'[3]02'!$A:$A,A1153)</f>
        <v>0</v>
      </c>
      <c r="D1153" s="310">
        <f>SUMIFS('[3]12'!$D:$D,'[3]12'!$A:$A,A1153)</f>
        <v>0</v>
      </c>
      <c r="E1153" s="311" t="str">
        <f t="shared" si="53"/>
        <v/>
      </c>
      <c r="F1153" s="261" t="str">
        <f t="shared" si="51"/>
        <v>否</v>
      </c>
      <c r="G1153" s="144" t="str">
        <f t="shared" si="52"/>
        <v>款</v>
      </c>
    </row>
    <row r="1154" ht="36" hidden="1" customHeight="1" spans="1:7">
      <c r="A1154" s="396" t="s">
        <v>2083</v>
      </c>
      <c r="B1154" s="280" t="s">
        <v>2084</v>
      </c>
      <c r="C1154" s="310">
        <f>SUMIFS('[3]02'!$D:$D,'[3]02'!$A:$A,A1154)</f>
        <v>0</v>
      </c>
      <c r="D1154" s="310">
        <f>SUMIFS('[3]12'!$D:$D,'[3]12'!$A:$A,A1154)</f>
        <v>0</v>
      </c>
      <c r="E1154" s="311" t="str">
        <f t="shared" si="53"/>
        <v/>
      </c>
      <c r="F1154" s="261" t="str">
        <f t="shared" si="51"/>
        <v>否</v>
      </c>
      <c r="G1154" s="144" t="str">
        <f t="shared" si="52"/>
        <v>款</v>
      </c>
    </row>
    <row r="1155" ht="36" customHeight="1" spans="1:7">
      <c r="A1155" s="396" t="s">
        <v>104</v>
      </c>
      <c r="B1155" s="280" t="s">
        <v>105</v>
      </c>
      <c r="C1155" s="310">
        <f>SUMIFS('[3]02'!$D:$D,'[3]02'!$A:$A,A1155)</f>
        <v>1011</v>
      </c>
      <c r="D1155" s="310">
        <f>SUMIFS('[3]12'!$D:$D,'[3]12'!$A:$A,A1155)</f>
        <v>1822</v>
      </c>
      <c r="E1155" s="311">
        <f t="shared" si="53"/>
        <v>0.802</v>
      </c>
      <c r="F1155" s="261" t="str">
        <f t="shared" si="51"/>
        <v>是</v>
      </c>
      <c r="G1155" s="144" t="str">
        <f t="shared" si="52"/>
        <v>类</v>
      </c>
    </row>
    <row r="1156" ht="36" customHeight="1" spans="1:7">
      <c r="A1156" s="396" t="s">
        <v>2085</v>
      </c>
      <c r="B1156" s="280" t="s">
        <v>2086</v>
      </c>
      <c r="C1156" s="310">
        <f>SUMIFS('[3]02'!$D:$D,'[3]02'!$A:$A,A1156)</f>
        <v>1011</v>
      </c>
      <c r="D1156" s="310">
        <f>SUMIFS('[3]12'!$D:$D,'[3]12'!$A:$A,A1156)</f>
        <v>1822</v>
      </c>
      <c r="E1156" s="311">
        <f t="shared" si="53"/>
        <v>0.802</v>
      </c>
      <c r="F1156" s="261" t="str">
        <f t="shared" ref="F1156:F1219" si="54">IF(LEN(A1156)=3,"是",IF(B1156&lt;&gt;"",IF(SUM(C1156:D1156)&lt;&gt;0,"是","否"),"是"))</f>
        <v>是</v>
      </c>
      <c r="G1156" s="144" t="str">
        <f t="shared" ref="G1156:G1219" si="55">IF(LEN(A1156)=3,"类",IF(LEN(A1156)=5,"款","项"))</f>
        <v>款</v>
      </c>
    </row>
    <row r="1157" ht="36" customHeight="1" spans="1:7">
      <c r="A1157" s="397" t="s">
        <v>2087</v>
      </c>
      <c r="B1157" s="284" t="s">
        <v>140</v>
      </c>
      <c r="C1157" s="313">
        <f>SUMIFS('[3]02'!$D:$D,'[3]02'!$A:$A,A1157)</f>
        <v>890</v>
      </c>
      <c r="D1157" s="313">
        <f>SUMIFS('[3]12'!$D:$D,'[3]12'!$A:$A,A1157)</f>
        <v>849</v>
      </c>
      <c r="E1157" s="314">
        <f t="shared" ref="E1157:E1220" si="56">IF(C1157&gt;0,D1157/C1157-1,IF(C1157&lt;0,-(D1157/C1157-1),""))</f>
        <v>-0.046</v>
      </c>
      <c r="F1157" s="261" t="str">
        <f t="shared" si="54"/>
        <v>是</v>
      </c>
      <c r="G1157" s="144" t="str">
        <f t="shared" si="55"/>
        <v>项</v>
      </c>
    </row>
    <row r="1158" ht="36" customHeight="1" spans="1:7">
      <c r="A1158" s="397" t="s">
        <v>2088</v>
      </c>
      <c r="B1158" s="284" t="s">
        <v>142</v>
      </c>
      <c r="C1158" s="313">
        <f>SUMIFS('[3]02'!$D:$D,'[3]02'!$A:$A,A1158)</f>
        <v>8</v>
      </c>
      <c r="D1158" s="313">
        <f>SUMIFS('[3]12'!$D:$D,'[3]12'!$A:$A,A1158)</f>
        <v>64</v>
      </c>
      <c r="E1158" s="314">
        <f t="shared" si="56"/>
        <v>7</v>
      </c>
      <c r="F1158" s="261" t="str">
        <f t="shared" si="54"/>
        <v>是</v>
      </c>
      <c r="G1158" s="144" t="str">
        <f t="shared" si="55"/>
        <v>项</v>
      </c>
    </row>
    <row r="1159" ht="36" hidden="1" customHeight="1" spans="1:7">
      <c r="A1159" s="397" t="s">
        <v>2089</v>
      </c>
      <c r="B1159" s="284" t="s">
        <v>144</v>
      </c>
      <c r="C1159" s="310">
        <f>SUMIFS('[3]02'!$D:$D,'[3]02'!$A:$A,A1159)</f>
        <v>0</v>
      </c>
      <c r="D1159" s="310">
        <f>SUMIFS('[3]12'!$D:$D,'[3]12'!$A:$A,A1159)</f>
        <v>0</v>
      </c>
      <c r="E1159" s="311" t="str">
        <f t="shared" si="56"/>
        <v/>
      </c>
      <c r="F1159" s="261" t="str">
        <f t="shared" si="54"/>
        <v>否</v>
      </c>
      <c r="G1159" s="144" t="str">
        <f t="shared" si="55"/>
        <v>项</v>
      </c>
    </row>
    <row r="1160" ht="36" hidden="1" customHeight="1" spans="1:7">
      <c r="A1160" s="397" t="s">
        <v>2090</v>
      </c>
      <c r="B1160" s="284" t="s">
        <v>2091</v>
      </c>
      <c r="C1160" s="310">
        <f>SUMIFS('[3]02'!$D:$D,'[3]02'!$A:$A,A1160)</f>
        <v>0</v>
      </c>
      <c r="D1160" s="310">
        <f>SUMIFS('[3]12'!$D:$D,'[3]12'!$A:$A,A1160)</f>
        <v>0</v>
      </c>
      <c r="E1160" s="311" t="str">
        <f t="shared" si="56"/>
        <v/>
      </c>
      <c r="F1160" s="261" t="str">
        <f t="shared" si="54"/>
        <v>否</v>
      </c>
      <c r="G1160" s="144" t="str">
        <f t="shared" si="55"/>
        <v>项</v>
      </c>
    </row>
    <row r="1161" ht="36" customHeight="1" spans="1:7">
      <c r="A1161" s="397" t="s">
        <v>2092</v>
      </c>
      <c r="B1161" s="284" t="s">
        <v>2093</v>
      </c>
      <c r="C1161" s="313">
        <f>SUMIFS('[3]02'!$D:$D,'[3]02'!$A:$A,A1161)</f>
        <v>0</v>
      </c>
      <c r="D1161" s="313">
        <f>SUMIFS('[3]12'!$D:$D,'[3]12'!$A:$A,A1161)</f>
        <v>834</v>
      </c>
      <c r="E1161" s="314" t="str">
        <f t="shared" si="56"/>
        <v/>
      </c>
      <c r="F1161" s="261" t="str">
        <f t="shared" si="54"/>
        <v>是</v>
      </c>
      <c r="G1161" s="144" t="str">
        <f t="shared" si="55"/>
        <v>项</v>
      </c>
    </row>
    <row r="1162" ht="36" hidden="1" customHeight="1" spans="1:7">
      <c r="A1162" s="397" t="s">
        <v>2094</v>
      </c>
      <c r="B1162" s="284" t="s">
        <v>2095</v>
      </c>
      <c r="C1162" s="310">
        <f>SUMIFS('[3]02'!$D:$D,'[3]02'!$A:$A,A1162)</f>
        <v>0</v>
      </c>
      <c r="D1162" s="310">
        <f>SUMIFS('[3]12'!$D:$D,'[3]12'!$A:$A,A1162)</f>
        <v>0</v>
      </c>
      <c r="E1162" s="311" t="str">
        <f t="shared" si="56"/>
        <v/>
      </c>
      <c r="F1162" s="261" t="str">
        <f t="shared" si="54"/>
        <v>否</v>
      </c>
      <c r="G1162" s="144" t="str">
        <f t="shared" si="55"/>
        <v>项</v>
      </c>
    </row>
    <row r="1163" ht="36" customHeight="1" spans="1:7">
      <c r="A1163" s="397" t="s">
        <v>2096</v>
      </c>
      <c r="B1163" s="284" t="s">
        <v>2097</v>
      </c>
      <c r="C1163" s="313">
        <f>SUMIFS('[3]02'!$D:$D,'[3]02'!$A:$A,A1163)</f>
        <v>70</v>
      </c>
      <c r="D1163" s="313">
        <f>SUMIFS('[3]12'!$D:$D,'[3]12'!$A:$A,A1163)</f>
        <v>23</v>
      </c>
      <c r="E1163" s="314">
        <f t="shared" si="56"/>
        <v>-0.671</v>
      </c>
      <c r="F1163" s="261" t="str">
        <f t="shared" si="54"/>
        <v>是</v>
      </c>
      <c r="G1163" s="144" t="str">
        <f t="shared" si="55"/>
        <v>项</v>
      </c>
    </row>
    <row r="1164" ht="36" customHeight="1" spans="1:7">
      <c r="A1164" s="397" t="s">
        <v>2098</v>
      </c>
      <c r="B1164" s="284" t="s">
        <v>2099</v>
      </c>
      <c r="C1164" s="313">
        <f>SUMIFS('[3]02'!$D:$D,'[3]02'!$A:$A,A1164)</f>
        <v>43</v>
      </c>
      <c r="D1164" s="313">
        <f>SUMIFS('[3]12'!$D:$D,'[3]12'!$A:$A,A1164)</f>
        <v>42</v>
      </c>
      <c r="E1164" s="314">
        <f t="shared" si="56"/>
        <v>-0.023</v>
      </c>
      <c r="F1164" s="261" t="str">
        <f t="shared" si="54"/>
        <v>是</v>
      </c>
      <c r="G1164" s="144" t="str">
        <f t="shared" si="55"/>
        <v>项</v>
      </c>
    </row>
    <row r="1165" ht="36" hidden="1" customHeight="1" spans="1:7">
      <c r="A1165" s="397" t="s">
        <v>2100</v>
      </c>
      <c r="B1165" s="284" t="s">
        <v>2101</v>
      </c>
      <c r="C1165" s="310">
        <f>SUMIFS('[3]02'!$D:$D,'[3]02'!$A:$A,A1165)</f>
        <v>0</v>
      </c>
      <c r="D1165" s="310">
        <f>SUMIFS('[3]12'!$D:$D,'[3]12'!$A:$A,A1165)</f>
        <v>0</v>
      </c>
      <c r="E1165" s="311" t="str">
        <f t="shared" si="56"/>
        <v/>
      </c>
      <c r="F1165" s="261" t="str">
        <f t="shared" si="54"/>
        <v>否</v>
      </c>
      <c r="G1165" s="144" t="str">
        <f t="shared" si="55"/>
        <v>项</v>
      </c>
    </row>
    <row r="1166" ht="36" hidden="1" customHeight="1" spans="1:7">
      <c r="A1166" s="397" t="s">
        <v>2102</v>
      </c>
      <c r="B1166" s="284" t="s">
        <v>2103</v>
      </c>
      <c r="C1166" s="310">
        <f>SUMIFS('[3]02'!$D:$D,'[3]02'!$A:$A,A1166)</f>
        <v>0</v>
      </c>
      <c r="D1166" s="310">
        <f>SUMIFS('[3]12'!$D:$D,'[3]12'!$A:$A,A1166)</f>
        <v>0</v>
      </c>
      <c r="E1166" s="311" t="str">
        <f t="shared" si="56"/>
        <v/>
      </c>
      <c r="F1166" s="261" t="str">
        <f t="shared" si="54"/>
        <v>否</v>
      </c>
      <c r="G1166" s="144" t="str">
        <f t="shared" si="55"/>
        <v>项</v>
      </c>
    </row>
    <row r="1167" ht="36" customHeight="1" spans="1:7">
      <c r="A1167" s="397" t="s">
        <v>2104</v>
      </c>
      <c r="B1167" s="284" t="s">
        <v>2105</v>
      </c>
      <c r="C1167" s="313">
        <f>SUMIFS('[3]02'!$D:$D,'[3]02'!$A:$A,A1167)</f>
        <v>0</v>
      </c>
      <c r="D1167" s="313">
        <f>SUMIFS('[3]12'!$D:$D,'[3]12'!$A:$A,A1167)</f>
        <v>10</v>
      </c>
      <c r="E1167" s="314" t="str">
        <f t="shared" si="56"/>
        <v/>
      </c>
      <c r="F1167" s="261" t="str">
        <f t="shared" si="54"/>
        <v>是</v>
      </c>
      <c r="G1167" s="144" t="str">
        <f t="shared" si="55"/>
        <v>项</v>
      </c>
    </row>
    <row r="1168" ht="36" hidden="1" customHeight="1" spans="1:7">
      <c r="A1168" s="397" t="s">
        <v>2106</v>
      </c>
      <c r="B1168" s="284" t="s">
        <v>2107</v>
      </c>
      <c r="C1168" s="310">
        <f>SUMIFS('[3]02'!$D:$D,'[3]02'!$A:$A,A1168)</f>
        <v>0</v>
      </c>
      <c r="D1168" s="310">
        <f>SUMIFS('[3]12'!$D:$D,'[3]12'!$A:$A,A1168)</f>
        <v>0</v>
      </c>
      <c r="E1168" s="311" t="str">
        <f t="shared" si="56"/>
        <v/>
      </c>
      <c r="F1168" s="261" t="str">
        <f t="shared" si="54"/>
        <v>否</v>
      </c>
      <c r="G1168" s="144" t="str">
        <f t="shared" si="55"/>
        <v>项</v>
      </c>
    </row>
    <row r="1169" ht="36" hidden="1" customHeight="1" spans="1:7">
      <c r="A1169" s="397" t="s">
        <v>2108</v>
      </c>
      <c r="B1169" s="284" t="s">
        <v>2109</v>
      </c>
      <c r="C1169" s="310">
        <f>SUMIFS('[3]02'!$D:$D,'[3]02'!$A:$A,A1169)</f>
        <v>0</v>
      </c>
      <c r="D1169" s="310">
        <f>SUMIFS('[3]12'!$D:$D,'[3]12'!$A:$A,A1169)</f>
        <v>0</v>
      </c>
      <c r="E1169" s="311" t="str">
        <f t="shared" si="56"/>
        <v/>
      </c>
      <c r="F1169" s="261" t="str">
        <f t="shared" si="54"/>
        <v>否</v>
      </c>
      <c r="G1169" s="144" t="str">
        <f t="shared" si="55"/>
        <v>项</v>
      </c>
    </row>
    <row r="1170" ht="36" hidden="1" customHeight="1" spans="1:7">
      <c r="A1170" s="397" t="s">
        <v>2110</v>
      </c>
      <c r="B1170" s="284" t="s">
        <v>2111</v>
      </c>
      <c r="C1170" s="310">
        <f>SUMIFS('[3]02'!$D:$D,'[3]02'!$A:$A,A1170)</f>
        <v>0</v>
      </c>
      <c r="D1170" s="310">
        <f>SUMIFS('[3]12'!$D:$D,'[3]12'!$A:$A,A1170)</f>
        <v>0</v>
      </c>
      <c r="E1170" s="311" t="str">
        <f t="shared" si="56"/>
        <v/>
      </c>
      <c r="F1170" s="261" t="str">
        <f t="shared" si="54"/>
        <v>否</v>
      </c>
      <c r="G1170" s="144" t="str">
        <f t="shared" si="55"/>
        <v>项</v>
      </c>
    </row>
    <row r="1171" ht="36" hidden="1" customHeight="1" spans="1:7">
      <c r="A1171" s="397" t="s">
        <v>2112</v>
      </c>
      <c r="B1171" s="284" t="s">
        <v>2113</v>
      </c>
      <c r="C1171" s="310">
        <f>SUMIFS('[3]02'!$D:$D,'[3]02'!$A:$A,A1171)</f>
        <v>0</v>
      </c>
      <c r="D1171" s="310">
        <f>SUMIFS('[3]12'!$D:$D,'[3]12'!$A:$A,A1171)</f>
        <v>0</v>
      </c>
      <c r="E1171" s="311" t="str">
        <f t="shared" si="56"/>
        <v/>
      </c>
      <c r="F1171" s="261" t="str">
        <f t="shared" si="54"/>
        <v>否</v>
      </c>
      <c r="G1171" s="144" t="str">
        <f t="shared" si="55"/>
        <v>项</v>
      </c>
    </row>
    <row r="1172" ht="36" hidden="1" customHeight="1" spans="1:7">
      <c r="A1172" s="397" t="s">
        <v>2114</v>
      </c>
      <c r="B1172" s="284" t="s">
        <v>2115</v>
      </c>
      <c r="C1172" s="310">
        <f>SUMIFS('[3]02'!$D:$D,'[3]02'!$A:$A,A1172)</f>
        <v>0</v>
      </c>
      <c r="D1172" s="310">
        <f>SUMIFS('[3]12'!$D:$D,'[3]12'!$A:$A,A1172)</f>
        <v>0</v>
      </c>
      <c r="E1172" s="311" t="str">
        <f t="shared" si="56"/>
        <v/>
      </c>
      <c r="F1172" s="261" t="str">
        <f t="shared" si="54"/>
        <v>否</v>
      </c>
      <c r="G1172" s="144" t="str">
        <f t="shared" si="55"/>
        <v>项</v>
      </c>
    </row>
    <row r="1173" ht="36" hidden="1" customHeight="1" spans="1:7">
      <c r="A1173" s="397" t="s">
        <v>2116</v>
      </c>
      <c r="B1173" s="284" t="s">
        <v>2117</v>
      </c>
      <c r="C1173" s="310">
        <f>SUMIFS('[3]02'!$D:$D,'[3]02'!$A:$A,A1173)</f>
        <v>0</v>
      </c>
      <c r="D1173" s="310">
        <f>SUMIFS('[3]12'!$D:$D,'[3]12'!$A:$A,A1173)</f>
        <v>0</v>
      </c>
      <c r="E1173" s="311" t="str">
        <f t="shared" si="56"/>
        <v/>
      </c>
      <c r="F1173" s="261" t="str">
        <f t="shared" si="54"/>
        <v>否</v>
      </c>
      <c r="G1173" s="144" t="str">
        <f t="shared" si="55"/>
        <v>项</v>
      </c>
    </row>
    <row r="1174" ht="36" hidden="1" customHeight="1" spans="1:7">
      <c r="A1174" s="397" t="s">
        <v>2118</v>
      </c>
      <c r="B1174" s="284" t="s">
        <v>2119</v>
      </c>
      <c r="C1174" s="310">
        <f>SUMIFS('[3]02'!$D:$D,'[3]02'!$A:$A,A1174)</f>
        <v>0</v>
      </c>
      <c r="D1174" s="310">
        <f>SUMIFS('[3]12'!$D:$D,'[3]12'!$A:$A,A1174)</f>
        <v>0</v>
      </c>
      <c r="E1174" s="311" t="str">
        <f t="shared" si="56"/>
        <v/>
      </c>
      <c r="F1174" s="261" t="str">
        <f t="shared" si="54"/>
        <v>否</v>
      </c>
      <c r="G1174" s="144" t="str">
        <f t="shared" si="55"/>
        <v>项</v>
      </c>
    </row>
    <row r="1175" ht="36" hidden="1" customHeight="1" spans="1:7">
      <c r="A1175" s="397" t="s">
        <v>2120</v>
      </c>
      <c r="B1175" s="284" t="s">
        <v>2121</v>
      </c>
      <c r="C1175" s="310">
        <f>SUMIFS('[3]02'!$D:$D,'[3]02'!$A:$A,A1175)</f>
        <v>0</v>
      </c>
      <c r="D1175" s="310">
        <f>SUMIFS('[3]12'!$D:$D,'[3]12'!$A:$A,A1175)</f>
        <v>0</v>
      </c>
      <c r="E1175" s="311" t="str">
        <f t="shared" si="56"/>
        <v/>
      </c>
      <c r="F1175" s="261" t="str">
        <f t="shared" si="54"/>
        <v>否</v>
      </c>
      <c r="G1175" s="144" t="str">
        <f t="shared" si="55"/>
        <v>项</v>
      </c>
    </row>
    <row r="1176" ht="36" hidden="1" customHeight="1" spans="1:7">
      <c r="A1176" s="397" t="s">
        <v>2122</v>
      </c>
      <c r="B1176" s="284" t="s">
        <v>2123</v>
      </c>
      <c r="C1176" s="310">
        <f>SUMIFS('[3]02'!$D:$D,'[3]02'!$A:$A,A1176)</f>
        <v>0</v>
      </c>
      <c r="D1176" s="310">
        <f>SUMIFS('[3]12'!$D:$D,'[3]12'!$A:$A,A1176)</f>
        <v>0</v>
      </c>
      <c r="E1176" s="311" t="str">
        <f t="shared" si="56"/>
        <v/>
      </c>
      <c r="F1176" s="261" t="str">
        <f t="shared" si="54"/>
        <v>否</v>
      </c>
      <c r="G1176" s="144" t="str">
        <f t="shared" si="55"/>
        <v>项</v>
      </c>
    </row>
    <row r="1177" ht="36" hidden="1" customHeight="1" spans="1:7">
      <c r="A1177" s="397" t="s">
        <v>2124</v>
      </c>
      <c r="B1177" s="284" t="s">
        <v>2125</v>
      </c>
      <c r="C1177" s="310">
        <f>SUMIFS('[3]02'!$D:$D,'[3]02'!$A:$A,A1177)</f>
        <v>0</v>
      </c>
      <c r="D1177" s="310">
        <f>SUMIFS('[3]12'!$D:$D,'[3]12'!$A:$A,A1177)</f>
        <v>0</v>
      </c>
      <c r="E1177" s="311" t="str">
        <f t="shared" si="56"/>
        <v/>
      </c>
      <c r="F1177" s="261" t="str">
        <f t="shared" si="54"/>
        <v>否</v>
      </c>
      <c r="G1177" s="144" t="str">
        <f t="shared" si="55"/>
        <v>项</v>
      </c>
    </row>
    <row r="1178" ht="36" hidden="1" customHeight="1" spans="1:7">
      <c r="A1178" s="397" t="s">
        <v>2126</v>
      </c>
      <c r="B1178" s="284" t="s">
        <v>2127</v>
      </c>
      <c r="C1178" s="310">
        <f>SUMIFS('[3]02'!$D:$D,'[3]02'!$A:$A,A1178)</f>
        <v>0</v>
      </c>
      <c r="D1178" s="310">
        <f>SUMIFS('[3]12'!$D:$D,'[3]12'!$A:$A,A1178)</f>
        <v>0</v>
      </c>
      <c r="E1178" s="311" t="str">
        <f t="shared" si="56"/>
        <v/>
      </c>
      <c r="F1178" s="261" t="str">
        <f t="shared" si="54"/>
        <v>否</v>
      </c>
      <c r="G1178" s="144" t="str">
        <f t="shared" si="55"/>
        <v>项</v>
      </c>
    </row>
    <row r="1179" ht="36" hidden="1" customHeight="1" spans="1:7">
      <c r="A1179" s="397" t="s">
        <v>2128</v>
      </c>
      <c r="B1179" s="284" t="s">
        <v>2129</v>
      </c>
      <c r="C1179" s="310">
        <f>SUMIFS('[3]02'!$D:$D,'[3]02'!$A:$A,A1179)</f>
        <v>0</v>
      </c>
      <c r="D1179" s="310">
        <f>SUMIFS('[3]12'!$D:$D,'[3]12'!$A:$A,A1179)</f>
        <v>0</v>
      </c>
      <c r="E1179" s="311" t="str">
        <f t="shared" si="56"/>
        <v/>
      </c>
      <c r="F1179" s="261" t="str">
        <f t="shared" si="54"/>
        <v>否</v>
      </c>
      <c r="G1179" s="144" t="str">
        <f t="shared" si="55"/>
        <v>项</v>
      </c>
    </row>
    <row r="1180" ht="36" hidden="1" customHeight="1" spans="1:7">
      <c r="A1180" s="397" t="s">
        <v>2130</v>
      </c>
      <c r="B1180" s="284" t="s">
        <v>2131</v>
      </c>
      <c r="C1180" s="310">
        <f>SUMIFS('[3]02'!$D:$D,'[3]02'!$A:$A,A1180)</f>
        <v>0</v>
      </c>
      <c r="D1180" s="310">
        <f>SUMIFS('[3]12'!$D:$D,'[3]12'!$A:$A,A1180)</f>
        <v>0</v>
      </c>
      <c r="E1180" s="311" t="str">
        <f t="shared" si="56"/>
        <v/>
      </c>
      <c r="F1180" s="261" t="str">
        <f t="shared" si="54"/>
        <v>否</v>
      </c>
      <c r="G1180" s="144" t="str">
        <f t="shared" si="55"/>
        <v>项</v>
      </c>
    </row>
    <row r="1181" ht="36" hidden="1" customHeight="1" spans="1:7">
      <c r="A1181" s="397" t="s">
        <v>2132</v>
      </c>
      <c r="B1181" s="284" t="s">
        <v>158</v>
      </c>
      <c r="C1181" s="310">
        <f>SUMIFS('[3]02'!$D:$D,'[3]02'!$A:$A,A1181)</f>
        <v>0</v>
      </c>
      <c r="D1181" s="310">
        <f>SUMIFS('[3]12'!$D:$D,'[3]12'!$A:$A,A1181)</f>
        <v>0</v>
      </c>
      <c r="E1181" s="311" t="str">
        <f t="shared" si="56"/>
        <v/>
      </c>
      <c r="F1181" s="261" t="str">
        <f t="shared" si="54"/>
        <v>否</v>
      </c>
      <c r="G1181" s="144" t="str">
        <f t="shared" si="55"/>
        <v>项</v>
      </c>
    </row>
    <row r="1182" ht="36" hidden="1" customHeight="1" spans="1:7">
      <c r="A1182" s="397" t="s">
        <v>2133</v>
      </c>
      <c r="B1182" s="284" t="s">
        <v>2134</v>
      </c>
      <c r="C1182" s="310">
        <f>SUMIFS('[3]02'!$D:$D,'[3]02'!$A:$A,A1182)</f>
        <v>0</v>
      </c>
      <c r="D1182" s="310">
        <f>SUMIFS('[3]12'!$D:$D,'[3]12'!$A:$A,A1182)</f>
        <v>0</v>
      </c>
      <c r="E1182" s="311" t="str">
        <f t="shared" si="56"/>
        <v/>
      </c>
      <c r="F1182" s="261" t="str">
        <f t="shared" si="54"/>
        <v>否</v>
      </c>
      <c r="G1182" s="144" t="str">
        <f t="shared" si="55"/>
        <v>项</v>
      </c>
    </row>
    <row r="1183" ht="36" hidden="1" customHeight="1" spans="1:7">
      <c r="A1183" s="396" t="s">
        <v>2135</v>
      </c>
      <c r="B1183" s="280" t="s">
        <v>2136</v>
      </c>
      <c r="C1183" s="310">
        <f>SUMIFS('[3]02'!$D:$D,'[3]02'!$A:$A,A1183)</f>
        <v>0</v>
      </c>
      <c r="D1183" s="310">
        <f>SUMIFS('[3]12'!$D:$D,'[3]12'!$A:$A,A1183)</f>
        <v>0</v>
      </c>
      <c r="E1183" s="311" t="str">
        <f t="shared" si="56"/>
        <v/>
      </c>
      <c r="F1183" s="261" t="str">
        <f t="shared" si="54"/>
        <v>否</v>
      </c>
      <c r="G1183" s="144" t="str">
        <f t="shared" si="55"/>
        <v>款</v>
      </c>
    </row>
    <row r="1184" ht="36" hidden="1" customHeight="1" spans="1:7">
      <c r="A1184" s="397" t="s">
        <v>2137</v>
      </c>
      <c r="B1184" s="284" t="s">
        <v>140</v>
      </c>
      <c r="C1184" s="310">
        <f>SUMIFS('[3]02'!$D:$D,'[3]02'!$A:$A,A1184)</f>
        <v>0</v>
      </c>
      <c r="D1184" s="310">
        <f>SUMIFS('[3]12'!$D:$D,'[3]12'!$A:$A,A1184)</f>
        <v>0</v>
      </c>
      <c r="E1184" s="311" t="str">
        <f t="shared" si="56"/>
        <v/>
      </c>
      <c r="F1184" s="261" t="str">
        <f t="shared" si="54"/>
        <v>否</v>
      </c>
      <c r="G1184" s="144" t="str">
        <f t="shared" si="55"/>
        <v>项</v>
      </c>
    </row>
    <row r="1185" ht="36" hidden="1" customHeight="1" spans="1:7">
      <c r="A1185" s="397" t="s">
        <v>2138</v>
      </c>
      <c r="B1185" s="284" t="s">
        <v>142</v>
      </c>
      <c r="C1185" s="310">
        <f>SUMIFS('[3]02'!$D:$D,'[3]02'!$A:$A,A1185)</f>
        <v>0</v>
      </c>
      <c r="D1185" s="310">
        <f>SUMIFS('[3]12'!$D:$D,'[3]12'!$A:$A,A1185)</f>
        <v>0</v>
      </c>
      <c r="E1185" s="311" t="str">
        <f t="shared" si="56"/>
        <v/>
      </c>
      <c r="F1185" s="261" t="str">
        <f t="shared" si="54"/>
        <v>否</v>
      </c>
      <c r="G1185" s="144" t="str">
        <f t="shared" si="55"/>
        <v>项</v>
      </c>
    </row>
    <row r="1186" ht="36" hidden="1" customHeight="1" spans="1:7">
      <c r="A1186" s="397" t="s">
        <v>2139</v>
      </c>
      <c r="B1186" s="284" t="s">
        <v>144</v>
      </c>
      <c r="C1186" s="310">
        <f>SUMIFS('[3]02'!$D:$D,'[3]02'!$A:$A,A1186)</f>
        <v>0</v>
      </c>
      <c r="D1186" s="310">
        <f>SUMIFS('[3]12'!$D:$D,'[3]12'!$A:$A,A1186)</f>
        <v>0</v>
      </c>
      <c r="E1186" s="311" t="str">
        <f t="shared" si="56"/>
        <v/>
      </c>
      <c r="F1186" s="261" t="str">
        <f t="shared" si="54"/>
        <v>否</v>
      </c>
      <c r="G1186" s="144" t="str">
        <f t="shared" si="55"/>
        <v>项</v>
      </c>
    </row>
    <row r="1187" ht="36" hidden="1" customHeight="1" spans="1:7">
      <c r="A1187" s="397" t="s">
        <v>2140</v>
      </c>
      <c r="B1187" s="284" t="s">
        <v>2141</v>
      </c>
      <c r="C1187" s="310">
        <f>SUMIFS('[3]02'!$D:$D,'[3]02'!$A:$A,A1187)</f>
        <v>0</v>
      </c>
      <c r="D1187" s="310">
        <f>SUMIFS('[3]12'!$D:$D,'[3]12'!$A:$A,A1187)</f>
        <v>0</v>
      </c>
      <c r="E1187" s="311" t="str">
        <f t="shared" si="56"/>
        <v/>
      </c>
      <c r="F1187" s="261" t="str">
        <f t="shared" si="54"/>
        <v>否</v>
      </c>
      <c r="G1187" s="144" t="str">
        <f t="shared" si="55"/>
        <v>项</v>
      </c>
    </row>
    <row r="1188" ht="36" hidden="1" customHeight="1" spans="1:7">
      <c r="A1188" s="397" t="s">
        <v>2142</v>
      </c>
      <c r="B1188" s="284" t="s">
        <v>2143</v>
      </c>
      <c r="C1188" s="310">
        <f>SUMIFS('[3]02'!$D:$D,'[3]02'!$A:$A,A1188)</f>
        <v>0</v>
      </c>
      <c r="D1188" s="310">
        <f>SUMIFS('[3]12'!$D:$D,'[3]12'!$A:$A,A1188)</f>
        <v>0</v>
      </c>
      <c r="E1188" s="311" t="str">
        <f t="shared" si="56"/>
        <v/>
      </c>
      <c r="F1188" s="261" t="str">
        <f t="shared" si="54"/>
        <v>否</v>
      </c>
      <c r="G1188" s="144" t="str">
        <f t="shared" si="55"/>
        <v>项</v>
      </c>
    </row>
    <row r="1189" ht="36" hidden="1" customHeight="1" spans="1:7">
      <c r="A1189" s="397" t="s">
        <v>2144</v>
      </c>
      <c r="B1189" s="284" t="s">
        <v>2145</v>
      </c>
      <c r="C1189" s="310">
        <f>SUMIFS('[3]02'!$D:$D,'[3]02'!$A:$A,A1189)</f>
        <v>0</v>
      </c>
      <c r="D1189" s="310">
        <f>SUMIFS('[3]12'!$D:$D,'[3]12'!$A:$A,A1189)</f>
        <v>0</v>
      </c>
      <c r="E1189" s="311" t="str">
        <f t="shared" si="56"/>
        <v/>
      </c>
      <c r="F1189" s="261" t="str">
        <f t="shared" si="54"/>
        <v>否</v>
      </c>
      <c r="G1189" s="144" t="str">
        <f t="shared" si="55"/>
        <v>项</v>
      </c>
    </row>
    <row r="1190" ht="36" hidden="1" customHeight="1" spans="1:7">
      <c r="A1190" s="397" t="s">
        <v>2146</v>
      </c>
      <c r="B1190" s="284" t="s">
        <v>2147</v>
      </c>
      <c r="C1190" s="310">
        <f>SUMIFS('[3]02'!$D:$D,'[3]02'!$A:$A,A1190)</f>
        <v>0</v>
      </c>
      <c r="D1190" s="310">
        <f>SUMIFS('[3]12'!$D:$D,'[3]12'!$A:$A,A1190)</f>
        <v>0</v>
      </c>
      <c r="E1190" s="311" t="str">
        <f t="shared" si="56"/>
        <v/>
      </c>
      <c r="F1190" s="261" t="str">
        <f t="shared" si="54"/>
        <v>否</v>
      </c>
      <c r="G1190" s="144" t="str">
        <f t="shared" si="55"/>
        <v>项</v>
      </c>
    </row>
    <row r="1191" ht="36" hidden="1" customHeight="1" spans="1:7">
      <c r="A1191" s="397" t="s">
        <v>2148</v>
      </c>
      <c r="B1191" s="284" t="s">
        <v>2149</v>
      </c>
      <c r="C1191" s="310">
        <f>SUMIFS('[3]02'!$D:$D,'[3]02'!$A:$A,A1191)</f>
        <v>0</v>
      </c>
      <c r="D1191" s="310">
        <f>SUMIFS('[3]12'!$D:$D,'[3]12'!$A:$A,A1191)</f>
        <v>0</v>
      </c>
      <c r="E1191" s="311" t="str">
        <f t="shared" si="56"/>
        <v/>
      </c>
      <c r="F1191" s="261" t="str">
        <f t="shared" si="54"/>
        <v>否</v>
      </c>
      <c r="G1191" s="144" t="str">
        <f t="shared" si="55"/>
        <v>项</v>
      </c>
    </row>
    <row r="1192" ht="36" hidden="1" customHeight="1" spans="1:7">
      <c r="A1192" s="397" t="s">
        <v>2150</v>
      </c>
      <c r="B1192" s="284" t="s">
        <v>2151</v>
      </c>
      <c r="C1192" s="310">
        <f>SUMIFS('[3]02'!$D:$D,'[3]02'!$A:$A,A1192)</f>
        <v>0</v>
      </c>
      <c r="D1192" s="310">
        <f>SUMIFS('[3]12'!$D:$D,'[3]12'!$A:$A,A1192)</f>
        <v>0</v>
      </c>
      <c r="E1192" s="311" t="str">
        <f t="shared" si="56"/>
        <v/>
      </c>
      <c r="F1192" s="261" t="str">
        <f t="shared" si="54"/>
        <v>否</v>
      </c>
      <c r="G1192" s="144" t="str">
        <f t="shared" si="55"/>
        <v>项</v>
      </c>
    </row>
    <row r="1193" ht="36" hidden="1" customHeight="1" spans="1:7">
      <c r="A1193" s="397" t="s">
        <v>2152</v>
      </c>
      <c r="B1193" s="284" t="s">
        <v>2153</v>
      </c>
      <c r="C1193" s="310">
        <f>SUMIFS('[3]02'!$D:$D,'[3]02'!$A:$A,A1193)</f>
        <v>0</v>
      </c>
      <c r="D1193" s="310">
        <f>SUMIFS('[3]12'!$D:$D,'[3]12'!$A:$A,A1193)</f>
        <v>0</v>
      </c>
      <c r="E1193" s="311" t="str">
        <f t="shared" si="56"/>
        <v/>
      </c>
      <c r="F1193" s="261" t="str">
        <f t="shared" si="54"/>
        <v>否</v>
      </c>
      <c r="G1193" s="144" t="str">
        <f t="shared" si="55"/>
        <v>项</v>
      </c>
    </row>
    <row r="1194" ht="36" hidden="1" customHeight="1" spans="1:7">
      <c r="A1194" s="397" t="s">
        <v>2154</v>
      </c>
      <c r="B1194" s="284" t="s">
        <v>2155</v>
      </c>
      <c r="C1194" s="310">
        <f>SUMIFS('[3]02'!$D:$D,'[3]02'!$A:$A,A1194)</f>
        <v>0</v>
      </c>
      <c r="D1194" s="310">
        <f>SUMIFS('[3]12'!$D:$D,'[3]12'!$A:$A,A1194)</f>
        <v>0</v>
      </c>
      <c r="E1194" s="311" t="str">
        <f t="shared" si="56"/>
        <v/>
      </c>
      <c r="F1194" s="261" t="str">
        <f t="shared" si="54"/>
        <v>否</v>
      </c>
      <c r="G1194" s="144" t="str">
        <f t="shared" si="55"/>
        <v>项</v>
      </c>
    </row>
    <row r="1195" ht="36" hidden="1" customHeight="1" spans="1:7">
      <c r="A1195" s="397" t="s">
        <v>2156</v>
      </c>
      <c r="B1195" s="284" t="s">
        <v>2157</v>
      </c>
      <c r="C1195" s="310">
        <f>SUMIFS('[3]02'!$D:$D,'[3]02'!$A:$A,A1195)</f>
        <v>0</v>
      </c>
      <c r="D1195" s="310">
        <f>SUMIFS('[3]12'!$D:$D,'[3]12'!$A:$A,A1195)</f>
        <v>0</v>
      </c>
      <c r="E1195" s="311" t="str">
        <f t="shared" si="56"/>
        <v/>
      </c>
      <c r="F1195" s="261" t="str">
        <f t="shared" si="54"/>
        <v>否</v>
      </c>
      <c r="G1195" s="144" t="str">
        <f t="shared" si="55"/>
        <v>项</v>
      </c>
    </row>
    <row r="1196" ht="36" hidden="1" customHeight="1" spans="1:7">
      <c r="A1196" s="397" t="s">
        <v>2158</v>
      </c>
      <c r="B1196" s="284" t="s">
        <v>2159</v>
      </c>
      <c r="C1196" s="310">
        <f>SUMIFS('[3]02'!$D:$D,'[3]02'!$A:$A,A1196)</f>
        <v>0</v>
      </c>
      <c r="D1196" s="310">
        <f>SUMIFS('[3]12'!$D:$D,'[3]12'!$A:$A,A1196)</f>
        <v>0</v>
      </c>
      <c r="E1196" s="311" t="str">
        <f t="shared" si="56"/>
        <v/>
      </c>
      <c r="F1196" s="261" t="str">
        <f t="shared" si="54"/>
        <v>否</v>
      </c>
      <c r="G1196" s="144" t="str">
        <f t="shared" si="55"/>
        <v>项</v>
      </c>
    </row>
    <row r="1197" ht="36" hidden="1" customHeight="1" spans="1:7">
      <c r="A1197" s="397" t="s">
        <v>2160</v>
      </c>
      <c r="B1197" s="284" t="s">
        <v>2161</v>
      </c>
      <c r="C1197" s="310">
        <f>SUMIFS('[3]02'!$D:$D,'[3]02'!$A:$A,A1197)</f>
        <v>0</v>
      </c>
      <c r="D1197" s="310">
        <f>SUMIFS('[3]12'!$D:$D,'[3]12'!$A:$A,A1197)</f>
        <v>0</v>
      </c>
      <c r="E1197" s="311" t="str">
        <f t="shared" si="56"/>
        <v/>
      </c>
      <c r="F1197" s="261" t="str">
        <f t="shared" si="54"/>
        <v>否</v>
      </c>
      <c r="G1197" s="144" t="str">
        <f t="shared" si="55"/>
        <v>项</v>
      </c>
    </row>
    <row r="1198" ht="36" hidden="1" customHeight="1" spans="1:7">
      <c r="A1198" s="396" t="s">
        <v>2162</v>
      </c>
      <c r="B1198" s="280" t="s">
        <v>2163</v>
      </c>
      <c r="C1198" s="310">
        <f>SUMIFS('[3]02'!$D:$D,'[3]02'!$A:$A,A1198)</f>
        <v>0</v>
      </c>
      <c r="D1198" s="310">
        <f>SUMIFS('[3]12'!$D:$D,'[3]12'!$A:$A,A1198)</f>
        <v>0</v>
      </c>
      <c r="E1198" s="311" t="str">
        <f t="shared" si="56"/>
        <v/>
      </c>
      <c r="F1198" s="261" t="str">
        <f t="shared" si="54"/>
        <v>否</v>
      </c>
      <c r="G1198" s="144" t="str">
        <f t="shared" si="55"/>
        <v>款</v>
      </c>
    </row>
    <row r="1199" ht="36" hidden="1" customHeight="1" spans="1:7">
      <c r="A1199" s="403">
        <v>2209999</v>
      </c>
      <c r="B1199" s="284" t="s">
        <v>2164</v>
      </c>
      <c r="C1199" s="310">
        <f>SUMIFS('[3]02'!$D:$D,'[3]02'!$A:$A,A1199)</f>
        <v>0</v>
      </c>
      <c r="D1199" s="310">
        <f>SUMIFS('[3]12'!$D:$D,'[3]12'!$A:$A,A1199)</f>
        <v>0</v>
      </c>
      <c r="E1199" s="311" t="str">
        <f t="shared" si="56"/>
        <v/>
      </c>
      <c r="F1199" s="261" t="str">
        <f t="shared" si="54"/>
        <v>否</v>
      </c>
      <c r="G1199" s="144" t="str">
        <f t="shared" si="55"/>
        <v>项</v>
      </c>
    </row>
    <row r="1200" ht="36" hidden="1" customHeight="1" spans="1:7">
      <c r="A1200" s="402" t="s">
        <v>2165</v>
      </c>
      <c r="B1200" s="401" t="s">
        <v>520</v>
      </c>
      <c r="C1200" s="310">
        <f>SUMIFS('[3]02'!$D:$D,'[3]02'!$A:$A,A1200)</f>
        <v>0</v>
      </c>
      <c r="D1200" s="310">
        <f>SUMIFS('[3]12'!$D:$D,'[3]12'!$A:$A,A1200)</f>
        <v>0</v>
      </c>
      <c r="E1200" s="311" t="str">
        <f t="shared" si="56"/>
        <v/>
      </c>
      <c r="F1200" s="261" t="str">
        <f t="shared" si="54"/>
        <v>否</v>
      </c>
      <c r="G1200" s="144" t="str">
        <f t="shared" si="55"/>
        <v>项</v>
      </c>
    </row>
    <row r="1201" ht="36" customHeight="1" spans="1:7">
      <c r="A1201" s="396" t="s">
        <v>106</v>
      </c>
      <c r="B1201" s="280" t="s">
        <v>107</v>
      </c>
      <c r="C1201" s="310">
        <f>SUMIFS('[3]02'!$D:$D,'[3]02'!$A:$A,A1201)</f>
        <v>10751</v>
      </c>
      <c r="D1201" s="310">
        <f>SUMIFS('[3]12'!$D:$D,'[3]12'!$A:$A,A1201)</f>
        <v>9438</v>
      </c>
      <c r="E1201" s="311">
        <f t="shared" si="56"/>
        <v>-0.122</v>
      </c>
      <c r="F1201" s="261" t="str">
        <f t="shared" si="54"/>
        <v>是</v>
      </c>
      <c r="G1201" s="144" t="str">
        <f t="shared" si="55"/>
        <v>类</v>
      </c>
    </row>
    <row r="1202" ht="36" customHeight="1" spans="1:7">
      <c r="A1202" s="396" t="s">
        <v>2166</v>
      </c>
      <c r="B1202" s="280" t="s">
        <v>2167</v>
      </c>
      <c r="C1202" s="310">
        <f>SUMIFS('[3]02'!$D:$D,'[3]02'!$A:$A,A1202)</f>
        <v>242</v>
      </c>
      <c r="D1202" s="310">
        <f>SUMIFS('[3]12'!$D:$D,'[3]12'!$A:$A,A1202)</f>
        <v>586</v>
      </c>
      <c r="E1202" s="311">
        <f t="shared" si="56"/>
        <v>1.421</v>
      </c>
      <c r="F1202" s="261" t="str">
        <f t="shared" si="54"/>
        <v>是</v>
      </c>
      <c r="G1202" s="144" t="str">
        <f t="shared" si="55"/>
        <v>款</v>
      </c>
    </row>
    <row r="1203" ht="36" hidden="1" customHeight="1" spans="1:7">
      <c r="A1203" s="397" t="s">
        <v>2168</v>
      </c>
      <c r="B1203" s="284" t="s">
        <v>2169</v>
      </c>
      <c r="C1203" s="310">
        <f>SUMIFS('[3]02'!$D:$D,'[3]02'!$A:$A,A1203)</f>
        <v>0</v>
      </c>
      <c r="D1203" s="310">
        <f>SUMIFS('[3]12'!$D:$D,'[3]12'!$A:$A,A1203)</f>
        <v>0</v>
      </c>
      <c r="E1203" s="311" t="str">
        <f t="shared" si="56"/>
        <v/>
      </c>
      <c r="F1203" s="261" t="str">
        <f t="shared" si="54"/>
        <v>否</v>
      </c>
      <c r="G1203" s="144" t="str">
        <f t="shared" si="55"/>
        <v>项</v>
      </c>
    </row>
    <row r="1204" ht="36" hidden="1" customHeight="1" spans="1:7">
      <c r="A1204" s="397" t="s">
        <v>2170</v>
      </c>
      <c r="B1204" s="284" t="s">
        <v>2171</v>
      </c>
      <c r="C1204" s="310">
        <f>SUMIFS('[3]02'!$D:$D,'[3]02'!$A:$A,A1204)</f>
        <v>0</v>
      </c>
      <c r="D1204" s="310">
        <f>SUMIFS('[3]12'!$D:$D,'[3]12'!$A:$A,A1204)</f>
        <v>0</v>
      </c>
      <c r="E1204" s="311" t="str">
        <f t="shared" si="56"/>
        <v/>
      </c>
      <c r="F1204" s="261" t="str">
        <f t="shared" si="54"/>
        <v>否</v>
      </c>
      <c r="G1204" s="144" t="str">
        <f t="shared" si="55"/>
        <v>项</v>
      </c>
    </row>
    <row r="1205" ht="36" customHeight="1" spans="1:7">
      <c r="A1205" s="397" t="s">
        <v>2172</v>
      </c>
      <c r="B1205" s="284" t="s">
        <v>2173</v>
      </c>
      <c r="C1205" s="313">
        <f>SUMIFS('[3]02'!$D:$D,'[3]02'!$A:$A,A1205)</f>
        <v>0</v>
      </c>
      <c r="D1205" s="313">
        <f>SUMIFS('[3]12'!$D:$D,'[3]12'!$A:$A,A1205)</f>
        <v>7</v>
      </c>
      <c r="E1205" s="314" t="str">
        <f t="shared" si="56"/>
        <v/>
      </c>
      <c r="F1205" s="261" t="str">
        <f t="shared" si="54"/>
        <v>是</v>
      </c>
      <c r="G1205" s="144" t="str">
        <f t="shared" si="55"/>
        <v>项</v>
      </c>
    </row>
    <row r="1206" ht="36" hidden="1" customHeight="1" spans="1:7">
      <c r="A1206" s="397" t="s">
        <v>2174</v>
      </c>
      <c r="B1206" s="284" t="s">
        <v>2175</v>
      </c>
      <c r="C1206" s="310">
        <f>SUMIFS('[3]02'!$D:$D,'[3]02'!$A:$A,A1206)</f>
        <v>0</v>
      </c>
      <c r="D1206" s="310">
        <f>SUMIFS('[3]12'!$D:$D,'[3]12'!$A:$A,A1206)</f>
        <v>0</v>
      </c>
      <c r="E1206" s="311" t="str">
        <f t="shared" si="56"/>
        <v/>
      </c>
      <c r="F1206" s="261" t="str">
        <f t="shared" si="54"/>
        <v>否</v>
      </c>
      <c r="G1206" s="144" t="str">
        <f t="shared" si="55"/>
        <v>项</v>
      </c>
    </row>
    <row r="1207" ht="36" customHeight="1" spans="1:7">
      <c r="A1207" s="397" t="s">
        <v>2176</v>
      </c>
      <c r="B1207" s="284" t="s">
        <v>2177</v>
      </c>
      <c r="C1207" s="313">
        <f>SUMIFS('[3]02'!$D:$D,'[3]02'!$A:$A,A1207)</f>
        <v>240</v>
      </c>
      <c r="D1207" s="313">
        <f>SUMIFS('[3]12'!$D:$D,'[3]12'!$A:$A,A1207)</f>
        <v>445</v>
      </c>
      <c r="E1207" s="314">
        <f t="shared" si="56"/>
        <v>0.854</v>
      </c>
      <c r="F1207" s="261" t="str">
        <f t="shared" si="54"/>
        <v>是</v>
      </c>
      <c r="G1207" s="144" t="str">
        <f t="shared" si="55"/>
        <v>项</v>
      </c>
    </row>
    <row r="1208" ht="36" hidden="1" customHeight="1" spans="1:7">
      <c r="A1208" s="397" t="s">
        <v>2178</v>
      </c>
      <c r="B1208" s="284" t="s">
        <v>2179</v>
      </c>
      <c r="C1208" s="310">
        <f>SUMIFS('[3]02'!$D:$D,'[3]02'!$A:$A,A1208)</f>
        <v>0</v>
      </c>
      <c r="D1208" s="310">
        <f>SUMIFS('[3]12'!$D:$D,'[3]12'!$A:$A,A1208)</f>
        <v>0</v>
      </c>
      <c r="E1208" s="311" t="str">
        <f t="shared" si="56"/>
        <v/>
      </c>
      <c r="F1208" s="261" t="str">
        <f t="shared" si="54"/>
        <v>否</v>
      </c>
      <c r="G1208" s="144" t="str">
        <f t="shared" si="55"/>
        <v>项</v>
      </c>
    </row>
    <row r="1209" ht="36" customHeight="1" spans="1:7">
      <c r="A1209" s="397" t="s">
        <v>2180</v>
      </c>
      <c r="B1209" s="284" t="s">
        <v>2181</v>
      </c>
      <c r="C1209" s="313">
        <f>SUMIFS('[3]02'!$D:$D,'[3]02'!$A:$A,A1209)</f>
        <v>2</v>
      </c>
      <c r="D1209" s="313">
        <f>SUMIFS('[3]12'!$D:$D,'[3]12'!$A:$A,A1209)</f>
        <v>0</v>
      </c>
      <c r="E1209" s="314">
        <f t="shared" si="56"/>
        <v>-1</v>
      </c>
      <c r="F1209" s="261" t="str">
        <f t="shared" si="54"/>
        <v>是</v>
      </c>
      <c r="G1209" s="144" t="str">
        <f t="shared" si="55"/>
        <v>项</v>
      </c>
    </row>
    <row r="1210" ht="36" customHeight="1" spans="1:7">
      <c r="A1210" s="397" t="s">
        <v>2182</v>
      </c>
      <c r="B1210" s="284" t="s">
        <v>2183</v>
      </c>
      <c r="C1210" s="313">
        <f>SUMIFS('[3]02'!$D:$D,'[3]02'!$A:$A,A1210)</f>
        <v>0</v>
      </c>
      <c r="D1210" s="313">
        <f>SUMIFS('[3]12'!$D:$D,'[3]12'!$A:$A,A1210)</f>
        <v>134</v>
      </c>
      <c r="E1210" s="314" t="str">
        <f t="shared" si="56"/>
        <v/>
      </c>
      <c r="F1210" s="261" t="str">
        <f t="shared" si="54"/>
        <v>是</v>
      </c>
      <c r="G1210" s="144" t="str">
        <f t="shared" si="55"/>
        <v>项</v>
      </c>
    </row>
    <row r="1211" ht="36" hidden="1" customHeight="1" spans="1:7">
      <c r="A1211" s="397" t="s">
        <v>2184</v>
      </c>
      <c r="B1211" s="284" t="s">
        <v>2185</v>
      </c>
      <c r="C1211" s="310">
        <f>SUMIFS('[3]02'!$D:$D,'[3]02'!$A:$A,A1211)</f>
        <v>0</v>
      </c>
      <c r="D1211" s="310">
        <f>SUMIFS('[3]12'!$D:$D,'[3]12'!$A:$A,A1211)</f>
        <v>0</v>
      </c>
      <c r="E1211" s="311" t="str">
        <f t="shared" si="56"/>
        <v/>
      </c>
      <c r="F1211" s="261" t="str">
        <f t="shared" si="54"/>
        <v>否</v>
      </c>
      <c r="G1211" s="144" t="str">
        <f t="shared" si="55"/>
        <v>项</v>
      </c>
    </row>
    <row r="1212" ht="36" hidden="1" customHeight="1" spans="1:7">
      <c r="A1212" s="397" t="s">
        <v>2186</v>
      </c>
      <c r="B1212" s="284" t="s">
        <v>2187</v>
      </c>
      <c r="C1212" s="310">
        <f>SUMIFS('[3]02'!$D:$D,'[3]02'!$A:$A,A1212)</f>
        <v>0</v>
      </c>
      <c r="D1212" s="310">
        <f>SUMIFS('[3]12'!$D:$D,'[3]12'!$A:$A,A1212)</f>
        <v>0</v>
      </c>
      <c r="E1212" s="311" t="str">
        <f t="shared" si="56"/>
        <v/>
      </c>
      <c r="F1212" s="261" t="str">
        <f t="shared" si="54"/>
        <v>否</v>
      </c>
      <c r="G1212" s="144" t="str">
        <f t="shared" si="55"/>
        <v>项</v>
      </c>
    </row>
    <row r="1213" ht="36" customHeight="1" spans="1:7">
      <c r="A1213" s="396" t="s">
        <v>2188</v>
      </c>
      <c r="B1213" s="280" t="s">
        <v>2189</v>
      </c>
      <c r="C1213" s="310">
        <f>SUMIFS('[3]02'!$D:$D,'[3]02'!$A:$A,A1213)</f>
        <v>10509</v>
      </c>
      <c r="D1213" s="310">
        <f>SUMIFS('[3]12'!$D:$D,'[3]12'!$A:$A,A1213)</f>
        <v>8852</v>
      </c>
      <c r="E1213" s="311">
        <f t="shared" si="56"/>
        <v>-0.158</v>
      </c>
      <c r="F1213" s="261" t="str">
        <f t="shared" si="54"/>
        <v>是</v>
      </c>
      <c r="G1213" s="144" t="str">
        <f t="shared" si="55"/>
        <v>款</v>
      </c>
    </row>
    <row r="1214" ht="36" customHeight="1" spans="1:7">
      <c r="A1214" s="397" t="s">
        <v>2190</v>
      </c>
      <c r="B1214" s="284" t="s">
        <v>2191</v>
      </c>
      <c r="C1214" s="313">
        <f>SUMIFS('[3]02'!$D:$D,'[3]02'!$A:$A,A1214)</f>
        <v>10327</v>
      </c>
      <c r="D1214" s="313">
        <f>SUMIFS('[3]12'!$D:$D,'[3]12'!$A:$A,A1214)</f>
        <v>8852</v>
      </c>
      <c r="E1214" s="314">
        <f t="shared" si="56"/>
        <v>-0.143</v>
      </c>
      <c r="F1214" s="261" t="str">
        <f t="shared" si="54"/>
        <v>是</v>
      </c>
      <c r="G1214" s="144" t="str">
        <f t="shared" si="55"/>
        <v>项</v>
      </c>
    </row>
    <row r="1215" ht="36" hidden="1" customHeight="1" spans="1:7">
      <c r="A1215" s="397" t="s">
        <v>2192</v>
      </c>
      <c r="B1215" s="284" t="s">
        <v>2193</v>
      </c>
      <c r="C1215" s="310">
        <f>SUMIFS('[3]02'!$D:$D,'[3]02'!$A:$A,A1215)</f>
        <v>0</v>
      </c>
      <c r="D1215" s="310">
        <f>SUMIFS('[3]12'!$D:$D,'[3]12'!$A:$A,A1215)</f>
        <v>0</v>
      </c>
      <c r="E1215" s="311" t="str">
        <f t="shared" si="56"/>
        <v/>
      </c>
      <c r="F1215" s="261" t="str">
        <f t="shared" si="54"/>
        <v>否</v>
      </c>
      <c r="G1215" s="144" t="str">
        <f t="shared" si="55"/>
        <v>项</v>
      </c>
    </row>
    <row r="1216" ht="36" customHeight="1" spans="1:7">
      <c r="A1216" s="397" t="s">
        <v>2194</v>
      </c>
      <c r="B1216" s="284" t="s">
        <v>2195</v>
      </c>
      <c r="C1216" s="313">
        <f>SUMIFS('[3]02'!$D:$D,'[3]02'!$A:$A,A1216)</f>
        <v>182</v>
      </c>
      <c r="D1216" s="313">
        <f>SUMIFS('[3]12'!$D:$D,'[3]12'!$A:$A,A1216)</f>
        <v>0</v>
      </c>
      <c r="E1216" s="314">
        <f t="shared" si="56"/>
        <v>-1</v>
      </c>
      <c r="F1216" s="261" t="str">
        <f t="shared" si="54"/>
        <v>是</v>
      </c>
      <c r="G1216" s="144" t="str">
        <f t="shared" si="55"/>
        <v>项</v>
      </c>
    </row>
    <row r="1217" ht="36" hidden="1" customHeight="1" spans="1:7">
      <c r="A1217" s="396" t="s">
        <v>2196</v>
      </c>
      <c r="B1217" s="280" t="s">
        <v>2197</v>
      </c>
      <c r="C1217" s="310">
        <f>SUMIFS('[3]02'!$D:$D,'[3]02'!$A:$A,A1217)</f>
        <v>0</v>
      </c>
      <c r="D1217" s="310">
        <f>SUMIFS('[3]12'!$D:$D,'[3]12'!$A:$A,A1217)</f>
        <v>0</v>
      </c>
      <c r="E1217" s="311" t="str">
        <f t="shared" si="56"/>
        <v/>
      </c>
      <c r="F1217" s="261" t="str">
        <f t="shared" si="54"/>
        <v>否</v>
      </c>
      <c r="G1217" s="144" t="str">
        <f t="shared" si="55"/>
        <v>款</v>
      </c>
    </row>
    <row r="1218" ht="36" hidden="1" customHeight="1" spans="1:7">
      <c r="A1218" s="397" t="s">
        <v>2198</v>
      </c>
      <c r="B1218" s="284" t="s">
        <v>2199</v>
      </c>
      <c r="C1218" s="310">
        <f>SUMIFS('[3]02'!$D:$D,'[3]02'!$A:$A,A1218)</f>
        <v>0</v>
      </c>
      <c r="D1218" s="310">
        <f>SUMIFS('[3]12'!$D:$D,'[3]12'!$A:$A,A1218)</f>
        <v>0</v>
      </c>
      <c r="E1218" s="311" t="str">
        <f t="shared" si="56"/>
        <v/>
      </c>
      <c r="F1218" s="261" t="str">
        <f t="shared" si="54"/>
        <v>否</v>
      </c>
      <c r="G1218" s="144" t="str">
        <f t="shared" si="55"/>
        <v>项</v>
      </c>
    </row>
    <row r="1219" ht="36" hidden="1" customHeight="1" spans="1:7">
      <c r="A1219" s="397" t="s">
        <v>2200</v>
      </c>
      <c r="B1219" s="284" t="s">
        <v>2201</v>
      </c>
      <c r="C1219" s="310">
        <f>SUMIFS('[3]02'!$D:$D,'[3]02'!$A:$A,A1219)</f>
        <v>0</v>
      </c>
      <c r="D1219" s="310">
        <f>SUMIFS('[3]12'!$D:$D,'[3]12'!$A:$A,A1219)</f>
        <v>0</v>
      </c>
      <c r="E1219" s="311" t="str">
        <f t="shared" si="56"/>
        <v/>
      </c>
      <c r="F1219" s="261" t="str">
        <f t="shared" si="54"/>
        <v>否</v>
      </c>
      <c r="G1219" s="144" t="str">
        <f t="shared" si="55"/>
        <v>项</v>
      </c>
    </row>
    <row r="1220" ht="36" hidden="1" customHeight="1" spans="1:7">
      <c r="A1220" s="397" t="s">
        <v>2202</v>
      </c>
      <c r="B1220" s="284" t="s">
        <v>2203</v>
      </c>
      <c r="C1220" s="310">
        <f>SUMIFS('[3]02'!$D:$D,'[3]02'!$A:$A,A1220)</f>
        <v>0</v>
      </c>
      <c r="D1220" s="310">
        <f>SUMIFS('[3]12'!$D:$D,'[3]12'!$A:$A,A1220)</f>
        <v>0</v>
      </c>
      <c r="E1220" s="311" t="str">
        <f t="shared" si="56"/>
        <v/>
      </c>
      <c r="F1220" s="261" t="str">
        <f t="shared" ref="F1220:F1283" si="57">IF(LEN(A1220)=3,"是",IF(B1220&lt;&gt;"",IF(SUM(C1220:D1220)&lt;&gt;0,"是","否"),"是"))</f>
        <v>否</v>
      </c>
      <c r="G1220" s="144" t="str">
        <f t="shared" ref="G1220:G1283" si="58">IF(LEN(A1220)=3,"类",IF(LEN(A1220)=5,"款","项"))</f>
        <v>项</v>
      </c>
    </row>
    <row r="1221" ht="36" hidden="1" customHeight="1" spans="1:7">
      <c r="A1221" s="400" t="s">
        <v>2204</v>
      </c>
      <c r="B1221" s="401" t="s">
        <v>520</v>
      </c>
      <c r="C1221" s="310">
        <f>SUMIFS('[3]02'!$D:$D,'[3]02'!$A:$A,A1221)</f>
        <v>0</v>
      </c>
      <c r="D1221" s="310">
        <f>SUMIFS('[3]12'!$D:$D,'[3]12'!$A:$A,A1221)</f>
        <v>0</v>
      </c>
      <c r="E1221" s="311" t="str">
        <f t="shared" ref="E1221:E1284" si="59">IF(C1221&gt;0,D1221/C1221-1,IF(C1221&lt;0,-(D1221/C1221-1),""))</f>
        <v/>
      </c>
      <c r="F1221" s="261" t="str">
        <f t="shared" si="57"/>
        <v>否</v>
      </c>
      <c r="G1221" s="144" t="str">
        <f t="shared" si="58"/>
        <v>项</v>
      </c>
    </row>
    <row r="1222" ht="36" customHeight="1" spans="1:7">
      <c r="A1222" s="396" t="s">
        <v>108</v>
      </c>
      <c r="B1222" s="280" t="s">
        <v>109</v>
      </c>
      <c r="C1222" s="310">
        <f>SUMIFS('[3]02'!$D:$D,'[3]02'!$A:$A,A1222)</f>
        <v>298</v>
      </c>
      <c r="D1222" s="310">
        <f>SUMIFS('[3]12'!$D:$D,'[3]12'!$A:$A,A1222)</f>
        <v>185</v>
      </c>
      <c r="E1222" s="311">
        <f t="shared" si="59"/>
        <v>-0.379</v>
      </c>
      <c r="F1222" s="261" t="str">
        <f t="shared" si="57"/>
        <v>是</v>
      </c>
      <c r="G1222" s="144" t="str">
        <f t="shared" si="58"/>
        <v>类</v>
      </c>
    </row>
    <row r="1223" ht="36" customHeight="1" spans="1:7">
      <c r="A1223" s="396" t="s">
        <v>2205</v>
      </c>
      <c r="B1223" s="280" t="s">
        <v>2206</v>
      </c>
      <c r="C1223" s="310">
        <f>SUMIFS('[3]02'!$D:$D,'[3]02'!$A:$A,A1223)</f>
        <v>3</v>
      </c>
      <c r="D1223" s="310">
        <f>SUMIFS('[3]12'!$D:$D,'[3]12'!$A:$A,A1223)</f>
        <v>3</v>
      </c>
      <c r="E1223" s="311">
        <f t="shared" si="59"/>
        <v>0</v>
      </c>
      <c r="F1223" s="261" t="str">
        <f t="shared" si="57"/>
        <v>是</v>
      </c>
      <c r="G1223" s="144" t="str">
        <f t="shared" si="58"/>
        <v>款</v>
      </c>
    </row>
    <row r="1224" ht="36" hidden="1" customHeight="1" spans="1:7">
      <c r="A1224" s="397" t="s">
        <v>2207</v>
      </c>
      <c r="B1224" s="284" t="s">
        <v>140</v>
      </c>
      <c r="C1224" s="310">
        <f>SUMIFS('[3]02'!$D:$D,'[3]02'!$A:$A,A1224)</f>
        <v>0</v>
      </c>
      <c r="D1224" s="310">
        <f>SUMIFS('[3]12'!$D:$D,'[3]12'!$A:$A,A1224)</f>
        <v>0</v>
      </c>
      <c r="E1224" s="311" t="str">
        <f t="shared" si="59"/>
        <v/>
      </c>
      <c r="F1224" s="261" t="str">
        <f t="shared" si="57"/>
        <v>否</v>
      </c>
      <c r="G1224" s="144" t="str">
        <f t="shared" si="58"/>
        <v>项</v>
      </c>
    </row>
    <row r="1225" ht="36" hidden="1" customHeight="1" spans="1:7">
      <c r="A1225" s="397" t="s">
        <v>2208</v>
      </c>
      <c r="B1225" s="284" t="s">
        <v>142</v>
      </c>
      <c r="C1225" s="310">
        <f>SUMIFS('[3]02'!$D:$D,'[3]02'!$A:$A,A1225)</f>
        <v>0</v>
      </c>
      <c r="D1225" s="310">
        <f>SUMIFS('[3]12'!$D:$D,'[3]12'!$A:$A,A1225)</f>
        <v>0</v>
      </c>
      <c r="E1225" s="311" t="str">
        <f t="shared" si="59"/>
        <v/>
      </c>
      <c r="F1225" s="261" t="str">
        <f t="shared" si="57"/>
        <v>否</v>
      </c>
      <c r="G1225" s="144" t="str">
        <f t="shared" si="58"/>
        <v>项</v>
      </c>
    </row>
    <row r="1226" ht="36" hidden="1" customHeight="1" spans="1:7">
      <c r="A1226" s="397" t="s">
        <v>2209</v>
      </c>
      <c r="B1226" s="284" t="s">
        <v>144</v>
      </c>
      <c r="C1226" s="310">
        <f>SUMIFS('[3]02'!$D:$D,'[3]02'!$A:$A,A1226)</f>
        <v>0</v>
      </c>
      <c r="D1226" s="310">
        <f>SUMIFS('[3]12'!$D:$D,'[3]12'!$A:$A,A1226)</f>
        <v>0</v>
      </c>
      <c r="E1226" s="311" t="str">
        <f t="shared" si="59"/>
        <v/>
      </c>
      <c r="F1226" s="261" t="str">
        <f t="shared" si="57"/>
        <v>否</v>
      </c>
      <c r="G1226" s="144" t="str">
        <f t="shared" si="58"/>
        <v>项</v>
      </c>
    </row>
    <row r="1227" ht="36" hidden="1" customHeight="1" spans="1:7">
      <c r="A1227" s="397" t="s">
        <v>2210</v>
      </c>
      <c r="B1227" s="284" t="s">
        <v>2211</v>
      </c>
      <c r="C1227" s="310">
        <f>SUMIFS('[3]02'!$D:$D,'[3]02'!$A:$A,A1227)</f>
        <v>0</v>
      </c>
      <c r="D1227" s="310">
        <f>SUMIFS('[3]12'!$D:$D,'[3]12'!$A:$A,A1227)</f>
        <v>0</v>
      </c>
      <c r="E1227" s="311" t="str">
        <f t="shared" si="59"/>
        <v/>
      </c>
      <c r="F1227" s="261" t="str">
        <f t="shared" si="57"/>
        <v>否</v>
      </c>
      <c r="G1227" s="144" t="str">
        <f t="shared" si="58"/>
        <v>项</v>
      </c>
    </row>
    <row r="1228" ht="36" hidden="1" customHeight="1" spans="1:7">
      <c r="A1228" s="397" t="s">
        <v>2212</v>
      </c>
      <c r="B1228" s="284" t="s">
        <v>2213</v>
      </c>
      <c r="C1228" s="310">
        <f>SUMIFS('[3]02'!$D:$D,'[3]02'!$A:$A,A1228)</f>
        <v>0</v>
      </c>
      <c r="D1228" s="310">
        <f>SUMIFS('[3]12'!$D:$D,'[3]12'!$A:$A,A1228)</f>
        <v>0</v>
      </c>
      <c r="E1228" s="311" t="str">
        <f t="shared" si="59"/>
        <v/>
      </c>
      <c r="F1228" s="261" t="str">
        <f t="shared" si="57"/>
        <v>否</v>
      </c>
      <c r="G1228" s="144" t="str">
        <f t="shared" si="58"/>
        <v>项</v>
      </c>
    </row>
    <row r="1229" ht="36" hidden="1" customHeight="1" spans="1:7">
      <c r="A1229" s="397" t="s">
        <v>2214</v>
      </c>
      <c r="B1229" s="284" t="s">
        <v>2215</v>
      </c>
      <c r="C1229" s="310">
        <f>SUMIFS('[3]02'!$D:$D,'[3]02'!$A:$A,A1229)</f>
        <v>0</v>
      </c>
      <c r="D1229" s="310">
        <f>SUMIFS('[3]12'!$D:$D,'[3]12'!$A:$A,A1229)</f>
        <v>0</v>
      </c>
      <c r="E1229" s="311" t="str">
        <f t="shared" si="59"/>
        <v/>
      </c>
      <c r="F1229" s="261" t="str">
        <f t="shared" si="57"/>
        <v>否</v>
      </c>
      <c r="G1229" s="144" t="str">
        <f t="shared" si="58"/>
        <v>项</v>
      </c>
    </row>
    <row r="1230" ht="36" hidden="1" customHeight="1" spans="1:7">
      <c r="A1230" s="397" t="s">
        <v>2216</v>
      </c>
      <c r="B1230" s="284" t="s">
        <v>2217</v>
      </c>
      <c r="C1230" s="310">
        <f>SUMIFS('[3]02'!$D:$D,'[3]02'!$A:$A,A1230)</f>
        <v>0</v>
      </c>
      <c r="D1230" s="310">
        <f>SUMIFS('[3]12'!$D:$D,'[3]12'!$A:$A,A1230)</f>
        <v>0</v>
      </c>
      <c r="E1230" s="311" t="str">
        <f t="shared" si="59"/>
        <v/>
      </c>
      <c r="F1230" s="261" t="str">
        <f t="shared" si="57"/>
        <v>否</v>
      </c>
      <c r="G1230" s="144" t="str">
        <f t="shared" si="58"/>
        <v>项</v>
      </c>
    </row>
    <row r="1231" ht="36" hidden="1" customHeight="1" spans="1:7">
      <c r="A1231" s="397" t="s">
        <v>2218</v>
      </c>
      <c r="B1231" s="284" t="s">
        <v>2219</v>
      </c>
      <c r="C1231" s="310">
        <f>SUMIFS('[3]02'!$D:$D,'[3]02'!$A:$A,A1231)</f>
        <v>0</v>
      </c>
      <c r="D1231" s="310">
        <f>SUMIFS('[3]12'!$D:$D,'[3]12'!$A:$A,A1231)</f>
        <v>0</v>
      </c>
      <c r="E1231" s="311" t="str">
        <f t="shared" si="59"/>
        <v/>
      </c>
      <c r="F1231" s="261" t="str">
        <f t="shared" si="57"/>
        <v>否</v>
      </c>
      <c r="G1231" s="144" t="str">
        <f t="shared" si="58"/>
        <v>项</v>
      </c>
    </row>
    <row r="1232" ht="36" hidden="1" customHeight="1" spans="1:7">
      <c r="A1232" s="397" t="s">
        <v>2220</v>
      </c>
      <c r="B1232" s="284" t="s">
        <v>2221</v>
      </c>
      <c r="C1232" s="310">
        <f>SUMIFS('[3]02'!$D:$D,'[3]02'!$A:$A,A1232)</f>
        <v>0</v>
      </c>
      <c r="D1232" s="310">
        <f>SUMIFS('[3]12'!$D:$D,'[3]12'!$A:$A,A1232)</f>
        <v>0</v>
      </c>
      <c r="E1232" s="311" t="str">
        <f t="shared" si="59"/>
        <v/>
      </c>
      <c r="F1232" s="261" t="str">
        <f t="shared" si="57"/>
        <v>否</v>
      </c>
      <c r="G1232" s="144" t="str">
        <f t="shared" si="58"/>
        <v>项</v>
      </c>
    </row>
    <row r="1233" ht="36" hidden="1" customHeight="1" spans="1:7">
      <c r="A1233" s="397" t="s">
        <v>2222</v>
      </c>
      <c r="B1233" s="284" t="s">
        <v>2223</v>
      </c>
      <c r="C1233" s="310">
        <f>SUMIFS('[3]02'!$D:$D,'[3]02'!$A:$A,A1233)</f>
        <v>0</v>
      </c>
      <c r="D1233" s="310">
        <f>SUMIFS('[3]12'!$D:$D,'[3]12'!$A:$A,A1233)</f>
        <v>0</v>
      </c>
      <c r="E1233" s="311" t="str">
        <f t="shared" si="59"/>
        <v/>
      </c>
      <c r="F1233" s="261" t="str">
        <f t="shared" si="57"/>
        <v>否</v>
      </c>
      <c r="G1233" s="144" t="str">
        <f t="shared" si="58"/>
        <v>项</v>
      </c>
    </row>
    <row r="1234" ht="36" hidden="1" customHeight="1" spans="1:7">
      <c r="A1234" s="397" t="s">
        <v>2224</v>
      </c>
      <c r="B1234" s="284" t="s">
        <v>2225</v>
      </c>
      <c r="C1234" s="310">
        <f>SUMIFS('[3]02'!$D:$D,'[3]02'!$A:$A,A1234)</f>
        <v>0</v>
      </c>
      <c r="D1234" s="310">
        <f>SUMIFS('[3]12'!$D:$D,'[3]12'!$A:$A,A1234)</f>
        <v>0</v>
      </c>
      <c r="E1234" s="311" t="str">
        <f t="shared" si="59"/>
        <v/>
      </c>
      <c r="F1234" s="261" t="str">
        <f t="shared" si="57"/>
        <v>否</v>
      </c>
      <c r="G1234" s="144" t="str">
        <f t="shared" si="58"/>
        <v>项</v>
      </c>
    </row>
    <row r="1235" ht="36" hidden="1" customHeight="1" spans="1:7">
      <c r="A1235" s="397" t="s">
        <v>2226</v>
      </c>
      <c r="B1235" s="284" t="s">
        <v>2227</v>
      </c>
      <c r="C1235" s="310">
        <f>SUMIFS('[3]02'!$D:$D,'[3]02'!$A:$A,A1235)</f>
        <v>0</v>
      </c>
      <c r="D1235" s="310">
        <f>SUMIFS('[3]12'!$D:$D,'[3]12'!$A:$A,A1235)</f>
        <v>0</v>
      </c>
      <c r="E1235" s="311" t="str">
        <f t="shared" si="59"/>
        <v/>
      </c>
      <c r="F1235" s="261" t="str">
        <f t="shared" si="57"/>
        <v>否</v>
      </c>
      <c r="G1235" s="144" t="str">
        <f t="shared" si="58"/>
        <v>项</v>
      </c>
    </row>
    <row r="1236" ht="36" hidden="1" customHeight="1" spans="1:7">
      <c r="A1236" s="399">
        <v>2220119</v>
      </c>
      <c r="B1236" s="410" t="s">
        <v>2228</v>
      </c>
      <c r="C1236" s="310">
        <f>SUMIFS('[3]02'!$D:$D,'[3]02'!$A:$A,A1236)</f>
        <v>0</v>
      </c>
      <c r="D1236" s="310">
        <f>SUMIFS('[3]12'!$D:$D,'[3]12'!$A:$A,A1236)</f>
        <v>0</v>
      </c>
      <c r="E1236" s="311" t="str">
        <f t="shared" si="59"/>
        <v/>
      </c>
      <c r="F1236" s="261" t="str">
        <f t="shared" si="57"/>
        <v>否</v>
      </c>
      <c r="G1236" s="144" t="str">
        <f t="shared" si="58"/>
        <v>项</v>
      </c>
    </row>
    <row r="1237" ht="36" hidden="1" customHeight="1" spans="1:7">
      <c r="A1237" s="399">
        <v>2220120</v>
      </c>
      <c r="B1237" s="410" t="s">
        <v>2229</v>
      </c>
      <c r="C1237" s="310">
        <f>SUMIFS('[3]02'!$D:$D,'[3]02'!$A:$A,A1237)</f>
        <v>0</v>
      </c>
      <c r="D1237" s="310">
        <f>SUMIFS('[3]12'!$D:$D,'[3]12'!$A:$A,A1237)</f>
        <v>0</v>
      </c>
      <c r="E1237" s="311" t="str">
        <f t="shared" si="59"/>
        <v/>
      </c>
      <c r="F1237" s="261" t="str">
        <f t="shared" si="57"/>
        <v>否</v>
      </c>
      <c r="G1237" s="144" t="str">
        <f t="shared" si="58"/>
        <v>项</v>
      </c>
    </row>
    <row r="1238" ht="36" hidden="1" customHeight="1" spans="1:7">
      <c r="A1238" s="399">
        <v>2220121</v>
      </c>
      <c r="B1238" s="410" t="s">
        <v>2230</v>
      </c>
      <c r="C1238" s="310">
        <f>SUMIFS('[3]02'!$D:$D,'[3]02'!$A:$A,A1238)</f>
        <v>0</v>
      </c>
      <c r="D1238" s="310">
        <f>SUMIFS('[3]12'!$D:$D,'[3]12'!$A:$A,A1238)</f>
        <v>0</v>
      </c>
      <c r="E1238" s="311" t="str">
        <f t="shared" si="59"/>
        <v/>
      </c>
      <c r="F1238" s="261" t="str">
        <f t="shared" si="57"/>
        <v>否</v>
      </c>
      <c r="G1238" s="144" t="str">
        <f t="shared" si="58"/>
        <v>项</v>
      </c>
    </row>
    <row r="1239" ht="36" hidden="1" customHeight="1" spans="1:7">
      <c r="A1239" s="397" t="s">
        <v>2231</v>
      </c>
      <c r="B1239" s="284" t="s">
        <v>158</v>
      </c>
      <c r="C1239" s="310">
        <f>SUMIFS('[3]02'!$D:$D,'[3]02'!$A:$A,A1239)</f>
        <v>0</v>
      </c>
      <c r="D1239" s="310">
        <f>SUMIFS('[3]12'!$D:$D,'[3]12'!$A:$A,A1239)</f>
        <v>0</v>
      </c>
      <c r="E1239" s="311" t="str">
        <f t="shared" si="59"/>
        <v/>
      </c>
      <c r="F1239" s="261" t="str">
        <f t="shared" si="57"/>
        <v>否</v>
      </c>
      <c r="G1239" s="144" t="str">
        <f t="shared" si="58"/>
        <v>项</v>
      </c>
    </row>
    <row r="1240" ht="36" customHeight="1" spans="1:7">
      <c r="A1240" s="397" t="s">
        <v>2232</v>
      </c>
      <c r="B1240" s="284" t="s">
        <v>2233</v>
      </c>
      <c r="C1240" s="313">
        <f>SUMIFS('[3]02'!$D:$D,'[3]02'!$A:$A,A1240)</f>
        <v>3</v>
      </c>
      <c r="D1240" s="313">
        <f>SUMIFS('[3]12'!$D:$D,'[3]12'!$A:$A,A1240)</f>
        <v>3</v>
      </c>
      <c r="E1240" s="314">
        <f t="shared" si="59"/>
        <v>0</v>
      </c>
      <c r="F1240" s="261" t="str">
        <f t="shared" si="57"/>
        <v>是</v>
      </c>
      <c r="G1240" s="144" t="str">
        <f t="shared" si="58"/>
        <v>项</v>
      </c>
    </row>
    <row r="1241" ht="36" hidden="1" customHeight="1" spans="1:7">
      <c r="A1241" s="396" t="s">
        <v>2234</v>
      </c>
      <c r="B1241" s="280" t="s">
        <v>2235</v>
      </c>
      <c r="C1241" s="310">
        <f>SUMIFS('[3]02'!$D:$D,'[3]02'!$A:$A,A1241)</f>
        <v>0</v>
      </c>
      <c r="D1241" s="310">
        <f>SUMIFS('[3]12'!$D:$D,'[3]12'!$A:$A,A1241)</f>
        <v>0</v>
      </c>
      <c r="E1241" s="311" t="str">
        <f t="shared" si="59"/>
        <v/>
      </c>
      <c r="F1241" s="261" t="str">
        <f t="shared" si="57"/>
        <v>否</v>
      </c>
      <c r="G1241" s="144" t="str">
        <f t="shared" si="58"/>
        <v>款</v>
      </c>
    </row>
    <row r="1242" ht="36" hidden="1" customHeight="1" spans="1:7">
      <c r="A1242" s="397" t="s">
        <v>2236</v>
      </c>
      <c r="B1242" s="284" t="s">
        <v>140</v>
      </c>
      <c r="C1242" s="310">
        <f>SUMIFS('[3]02'!$D:$D,'[3]02'!$A:$A,A1242)</f>
        <v>0</v>
      </c>
      <c r="D1242" s="310">
        <f>SUMIFS('[3]12'!$D:$D,'[3]12'!$A:$A,A1242)</f>
        <v>0</v>
      </c>
      <c r="E1242" s="311" t="str">
        <f t="shared" si="59"/>
        <v/>
      </c>
      <c r="F1242" s="261" t="str">
        <f t="shared" si="57"/>
        <v>否</v>
      </c>
      <c r="G1242" s="144" t="str">
        <f t="shared" si="58"/>
        <v>项</v>
      </c>
    </row>
    <row r="1243" ht="36" hidden="1" customHeight="1" spans="1:7">
      <c r="A1243" s="397" t="s">
        <v>2237</v>
      </c>
      <c r="B1243" s="284" t="s">
        <v>142</v>
      </c>
      <c r="C1243" s="310">
        <f>SUMIFS('[3]02'!$D:$D,'[3]02'!$A:$A,A1243)</f>
        <v>0</v>
      </c>
      <c r="D1243" s="310">
        <f>SUMIFS('[3]12'!$D:$D,'[3]12'!$A:$A,A1243)</f>
        <v>0</v>
      </c>
      <c r="E1243" s="311" t="str">
        <f t="shared" si="59"/>
        <v/>
      </c>
      <c r="F1243" s="261" t="str">
        <f t="shared" si="57"/>
        <v>否</v>
      </c>
      <c r="G1243" s="144" t="str">
        <f t="shared" si="58"/>
        <v>项</v>
      </c>
    </row>
    <row r="1244" ht="36" hidden="1" customHeight="1" spans="1:7">
      <c r="A1244" s="397" t="s">
        <v>2238</v>
      </c>
      <c r="B1244" s="284" t="s">
        <v>144</v>
      </c>
      <c r="C1244" s="310">
        <f>SUMIFS('[3]02'!$D:$D,'[3]02'!$A:$A,A1244)</f>
        <v>0</v>
      </c>
      <c r="D1244" s="310">
        <f>SUMIFS('[3]12'!$D:$D,'[3]12'!$A:$A,A1244)</f>
        <v>0</v>
      </c>
      <c r="E1244" s="311" t="str">
        <f t="shared" si="59"/>
        <v/>
      </c>
      <c r="F1244" s="261" t="str">
        <f t="shared" si="57"/>
        <v>否</v>
      </c>
      <c r="G1244" s="144" t="str">
        <f t="shared" si="58"/>
        <v>项</v>
      </c>
    </row>
    <row r="1245" ht="36" hidden="1" customHeight="1" spans="1:7">
      <c r="A1245" s="397" t="s">
        <v>2239</v>
      </c>
      <c r="B1245" s="284" t="s">
        <v>2240</v>
      </c>
      <c r="C1245" s="310">
        <f>SUMIFS('[3]02'!$D:$D,'[3]02'!$A:$A,A1245)</f>
        <v>0</v>
      </c>
      <c r="D1245" s="310">
        <f>SUMIFS('[3]12'!$D:$D,'[3]12'!$A:$A,A1245)</f>
        <v>0</v>
      </c>
      <c r="E1245" s="311" t="str">
        <f t="shared" si="59"/>
        <v/>
      </c>
      <c r="F1245" s="261" t="str">
        <f t="shared" si="57"/>
        <v>否</v>
      </c>
      <c r="G1245" s="144" t="str">
        <f t="shared" si="58"/>
        <v>项</v>
      </c>
    </row>
    <row r="1246" ht="36" hidden="1" customHeight="1" spans="1:7">
      <c r="A1246" s="397" t="s">
        <v>2241</v>
      </c>
      <c r="B1246" s="284" t="s">
        <v>2242</v>
      </c>
      <c r="C1246" s="310">
        <f>SUMIFS('[3]02'!$D:$D,'[3]02'!$A:$A,A1246)</f>
        <v>0</v>
      </c>
      <c r="D1246" s="310">
        <f>SUMIFS('[3]12'!$D:$D,'[3]12'!$A:$A,A1246)</f>
        <v>0</v>
      </c>
      <c r="E1246" s="311" t="str">
        <f t="shared" si="59"/>
        <v/>
      </c>
      <c r="F1246" s="261" t="str">
        <f t="shared" si="57"/>
        <v>否</v>
      </c>
      <c r="G1246" s="144" t="str">
        <f t="shared" si="58"/>
        <v>项</v>
      </c>
    </row>
    <row r="1247" ht="36" hidden="1" customHeight="1" spans="1:7">
      <c r="A1247" s="397" t="s">
        <v>2243</v>
      </c>
      <c r="B1247" s="284" t="s">
        <v>2244</v>
      </c>
      <c r="C1247" s="310">
        <f>SUMIFS('[3]02'!$D:$D,'[3]02'!$A:$A,A1247)</f>
        <v>0</v>
      </c>
      <c r="D1247" s="310">
        <f>SUMIFS('[3]12'!$D:$D,'[3]12'!$A:$A,A1247)</f>
        <v>0</v>
      </c>
      <c r="E1247" s="311" t="str">
        <f t="shared" si="59"/>
        <v/>
      </c>
      <c r="F1247" s="261" t="str">
        <f t="shared" si="57"/>
        <v>否</v>
      </c>
      <c r="G1247" s="144" t="str">
        <f t="shared" si="58"/>
        <v>项</v>
      </c>
    </row>
    <row r="1248" ht="36" hidden="1" customHeight="1" spans="1:7">
      <c r="A1248" s="397" t="s">
        <v>2245</v>
      </c>
      <c r="B1248" s="284" t="s">
        <v>2246</v>
      </c>
      <c r="C1248" s="310">
        <f>SUMIFS('[3]02'!$D:$D,'[3]02'!$A:$A,A1248)</f>
        <v>0</v>
      </c>
      <c r="D1248" s="310">
        <f>SUMIFS('[3]12'!$D:$D,'[3]12'!$A:$A,A1248)</f>
        <v>0</v>
      </c>
      <c r="E1248" s="311" t="str">
        <f t="shared" si="59"/>
        <v/>
      </c>
      <c r="F1248" s="261" t="str">
        <f t="shared" si="57"/>
        <v>否</v>
      </c>
      <c r="G1248" s="144" t="str">
        <f t="shared" si="58"/>
        <v>项</v>
      </c>
    </row>
    <row r="1249" ht="36" hidden="1" customHeight="1" spans="1:7">
      <c r="A1249" s="397" t="s">
        <v>2247</v>
      </c>
      <c r="B1249" s="284" t="s">
        <v>2248</v>
      </c>
      <c r="C1249" s="310">
        <f>SUMIFS('[3]02'!$D:$D,'[3]02'!$A:$A,A1249)</f>
        <v>0</v>
      </c>
      <c r="D1249" s="310">
        <f>SUMIFS('[3]12'!$D:$D,'[3]12'!$A:$A,A1249)</f>
        <v>0</v>
      </c>
      <c r="E1249" s="311" t="str">
        <f t="shared" si="59"/>
        <v/>
      </c>
      <c r="F1249" s="261" t="str">
        <f t="shared" si="57"/>
        <v>否</v>
      </c>
      <c r="G1249" s="144" t="str">
        <f t="shared" si="58"/>
        <v>项</v>
      </c>
    </row>
    <row r="1250" ht="36" hidden="1" customHeight="1" spans="1:7">
      <c r="A1250" s="397" t="s">
        <v>2249</v>
      </c>
      <c r="B1250" s="284" t="s">
        <v>2250</v>
      </c>
      <c r="C1250" s="310">
        <f>SUMIFS('[3]02'!$D:$D,'[3]02'!$A:$A,A1250)</f>
        <v>0</v>
      </c>
      <c r="D1250" s="310">
        <f>SUMIFS('[3]12'!$D:$D,'[3]12'!$A:$A,A1250)</f>
        <v>0</v>
      </c>
      <c r="E1250" s="311" t="str">
        <f t="shared" si="59"/>
        <v/>
      </c>
      <c r="F1250" s="261" t="str">
        <f t="shared" si="57"/>
        <v>否</v>
      </c>
      <c r="G1250" s="144" t="str">
        <f t="shared" si="58"/>
        <v>项</v>
      </c>
    </row>
    <row r="1251" ht="36" hidden="1" customHeight="1" spans="1:7">
      <c r="A1251" s="397" t="s">
        <v>2251</v>
      </c>
      <c r="B1251" s="284" t="s">
        <v>2252</v>
      </c>
      <c r="C1251" s="310">
        <f>SUMIFS('[3]02'!$D:$D,'[3]02'!$A:$A,A1251)</f>
        <v>0</v>
      </c>
      <c r="D1251" s="310">
        <f>SUMIFS('[3]12'!$D:$D,'[3]12'!$A:$A,A1251)</f>
        <v>0</v>
      </c>
      <c r="E1251" s="311" t="str">
        <f t="shared" si="59"/>
        <v/>
      </c>
      <c r="F1251" s="261" t="str">
        <f t="shared" si="57"/>
        <v>否</v>
      </c>
      <c r="G1251" s="144" t="str">
        <f t="shared" si="58"/>
        <v>项</v>
      </c>
    </row>
    <row r="1252" ht="36" hidden="1" customHeight="1" spans="1:7">
      <c r="A1252" s="397" t="s">
        <v>2253</v>
      </c>
      <c r="B1252" s="284" t="s">
        <v>2254</v>
      </c>
      <c r="C1252" s="310">
        <f>SUMIFS('[3]02'!$D:$D,'[3]02'!$A:$A,A1252)</f>
        <v>0</v>
      </c>
      <c r="D1252" s="310">
        <f>SUMIFS('[3]12'!$D:$D,'[3]12'!$A:$A,A1252)</f>
        <v>0</v>
      </c>
      <c r="E1252" s="311" t="str">
        <f t="shared" si="59"/>
        <v/>
      </c>
      <c r="F1252" s="261" t="str">
        <f t="shared" si="57"/>
        <v>否</v>
      </c>
      <c r="G1252" s="144" t="str">
        <f t="shared" si="58"/>
        <v>项</v>
      </c>
    </row>
    <row r="1253" ht="36" hidden="1" customHeight="1" spans="1:7">
      <c r="A1253" s="397" t="s">
        <v>2255</v>
      </c>
      <c r="B1253" s="284" t="s">
        <v>158</v>
      </c>
      <c r="C1253" s="310">
        <f>SUMIFS('[3]02'!$D:$D,'[3]02'!$A:$A,A1253)</f>
        <v>0</v>
      </c>
      <c r="D1253" s="310">
        <f>SUMIFS('[3]12'!$D:$D,'[3]12'!$A:$A,A1253)</f>
        <v>0</v>
      </c>
      <c r="E1253" s="311" t="str">
        <f t="shared" si="59"/>
        <v/>
      </c>
      <c r="F1253" s="261" t="str">
        <f t="shared" si="57"/>
        <v>否</v>
      </c>
      <c r="G1253" s="144" t="str">
        <f t="shared" si="58"/>
        <v>项</v>
      </c>
    </row>
    <row r="1254" ht="36" hidden="1" customHeight="1" spans="1:7">
      <c r="A1254" s="397" t="s">
        <v>2256</v>
      </c>
      <c r="B1254" s="284" t="s">
        <v>2257</v>
      </c>
      <c r="C1254" s="310">
        <f>SUMIFS('[3]02'!$D:$D,'[3]02'!$A:$A,A1254)</f>
        <v>0</v>
      </c>
      <c r="D1254" s="310">
        <f>SUMIFS('[3]12'!$D:$D,'[3]12'!$A:$A,A1254)</f>
        <v>0</v>
      </c>
      <c r="E1254" s="311" t="str">
        <f t="shared" si="59"/>
        <v/>
      </c>
      <c r="F1254" s="261" t="str">
        <f t="shared" si="57"/>
        <v>否</v>
      </c>
      <c r="G1254" s="144" t="str">
        <f t="shared" si="58"/>
        <v>项</v>
      </c>
    </row>
    <row r="1255" ht="36" hidden="1" customHeight="1" spans="1:7">
      <c r="A1255" s="396" t="s">
        <v>2258</v>
      </c>
      <c r="B1255" s="280" t="s">
        <v>2259</v>
      </c>
      <c r="C1255" s="310">
        <f>SUMIFS('[3]02'!$D:$D,'[3]02'!$A:$A,A1255)</f>
        <v>0</v>
      </c>
      <c r="D1255" s="310">
        <f>SUMIFS('[3]12'!$D:$D,'[3]12'!$A:$A,A1255)</f>
        <v>0</v>
      </c>
      <c r="E1255" s="311" t="str">
        <f t="shared" si="59"/>
        <v/>
      </c>
      <c r="F1255" s="261" t="str">
        <f t="shared" si="57"/>
        <v>否</v>
      </c>
      <c r="G1255" s="144" t="str">
        <f t="shared" si="58"/>
        <v>款</v>
      </c>
    </row>
    <row r="1256" ht="36" hidden="1" customHeight="1" spans="1:7">
      <c r="A1256" s="397" t="s">
        <v>2260</v>
      </c>
      <c r="B1256" s="284" t="s">
        <v>2261</v>
      </c>
      <c r="C1256" s="310">
        <f>SUMIFS('[3]02'!$D:$D,'[3]02'!$A:$A,A1256)</f>
        <v>0</v>
      </c>
      <c r="D1256" s="310">
        <f>SUMIFS('[3]12'!$D:$D,'[3]12'!$A:$A,A1256)</f>
        <v>0</v>
      </c>
      <c r="E1256" s="311" t="str">
        <f t="shared" si="59"/>
        <v/>
      </c>
      <c r="F1256" s="261" t="str">
        <f t="shared" si="57"/>
        <v>否</v>
      </c>
      <c r="G1256" s="144" t="str">
        <f t="shared" si="58"/>
        <v>项</v>
      </c>
    </row>
    <row r="1257" ht="36" hidden="1" customHeight="1" spans="1:7">
      <c r="A1257" s="397" t="s">
        <v>2262</v>
      </c>
      <c r="B1257" s="284" t="s">
        <v>2263</v>
      </c>
      <c r="C1257" s="310">
        <f>SUMIFS('[3]02'!$D:$D,'[3]02'!$A:$A,A1257)</f>
        <v>0</v>
      </c>
      <c r="D1257" s="310">
        <f>SUMIFS('[3]12'!$D:$D,'[3]12'!$A:$A,A1257)</f>
        <v>0</v>
      </c>
      <c r="E1257" s="311" t="str">
        <f t="shared" si="59"/>
        <v/>
      </c>
      <c r="F1257" s="261" t="str">
        <f t="shared" si="57"/>
        <v>否</v>
      </c>
      <c r="G1257" s="144" t="str">
        <f t="shared" si="58"/>
        <v>项</v>
      </c>
    </row>
    <row r="1258" ht="36" hidden="1" customHeight="1" spans="1:7">
      <c r="A1258" s="397" t="s">
        <v>2264</v>
      </c>
      <c r="B1258" s="284" t="s">
        <v>2265</v>
      </c>
      <c r="C1258" s="310">
        <f>SUMIFS('[3]02'!$D:$D,'[3]02'!$A:$A,A1258)</f>
        <v>0</v>
      </c>
      <c r="D1258" s="310">
        <f>SUMIFS('[3]12'!$D:$D,'[3]12'!$A:$A,A1258)</f>
        <v>0</v>
      </c>
      <c r="E1258" s="311" t="str">
        <f t="shared" si="59"/>
        <v/>
      </c>
      <c r="F1258" s="261" t="str">
        <f t="shared" si="57"/>
        <v>否</v>
      </c>
      <c r="G1258" s="144" t="str">
        <f t="shared" si="58"/>
        <v>项</v>
      </c>
    </row>
    <row r="1259" ht="36" hidden="1" customHeight="1" spans="1:7">
      <c r="A1259" s="399">
        <v>2220305</v>
      </c>
      <c r="B1259" s="410" t="s">
        <v>2266</v>
      </c>
      <c r="C1259" s="310">
        <f>SUMIFS('[3]02'!$D:$D,'[3]02'!$A:$A,A1259)</f>
        <v>0</v>
      </c>
      <c r="D1259" s="310">
        <f>SUMIFS('[3]12'!$D:$D,'[3]12'!$A:$A,A1259)</f>
        <v>0</v>
      </c>
      <c r="E1259" s="311" t="str">
        <f t="shared" si="59"/>
        <v/>
      </c>
      <c r="F1259" s="261" t="str">
        <f t="shared" si="57"/>
        <v>否</v>
      </c>
      <c r="G1259" s="144" t="str">
        <f t="shared" si="58"/>
        <v>项</v>
      </c>
    </row>
    <row r="1260" ht="36" hidden="1" customHeight="1" spans="1:7">
      <c r="A1260" s="397" t="s">
        <v>2267</v>
      </c>
      <c r="B1260" s="284" t="s">
        <v>2268</v>
      </c>
      <c r="C1260" s="310">
        <f>SUMIFS('[3]02'!$D:$D,'[3]02'!$A:$A,A1260)</f>
        <v>0</v>
      </c>
      <c r="D1260" s="310">
        <f>SUMIFS('[3]12'!$D:$D,'[3]12'!$A:$A,A1260)</f>
        <v>0</v>
      </c>
      <c r="E1260" s="311" t="str">
        <f t="shared" si="59"/>
        <v/>
      </c>
      <c r="F1260" s="261" t="str">
        <f t="shared" si="57"/>
        <v>否</v>
      </c>
      <c r="G1260" s="144" t="str">
        <f t="shared" si="58"/>
        <v>项</v>
      </c>
    </row>
    <row r="1261" ht="36" customHeight="1" spans="1:7">
      <c r="A1261" s="396" t="s">
        <v>2269</v>
      </c>
      <c r="B1261" s="280" t="s">
        <v>2270</v>
      </c>
      <c r="C1261" s="310">
        <f>SUMIFS('[3]02'!$D:$D,'[3]02'!$A:$A,A1261)</f>
        <v>295</v>
      </c>
      <c r="D1261" s="310">
        <f>SUMIFS('[3]12'!$D:$D,'[3]12'!$A:$A,A1261)</f>
        <v>182</v>
      </c>
      <c r="E1261" s="311">
        <f t="shared" si="59"/>
        <v>-0.383</v>
      </c>
      <c r="F1261" s="261" t="str">
        <f t="shared" si="57"/>
        <v>是</v>
      </c>
      <c r="G1261" s="144" t="str">
        <f t="shared" si="58"/>
        <v>款</v>
      </c>
    </row>
    <row r="1262" ht="36" customHeight="1" spans="1:7">
      <c r="A1262" s="397" t="s">
        <v>2271</v>
      </c>
      <c r="B1262" s="284" t="s">
        <v>2272</v>
      </c>
      <c r="C1262" s="313">
        <f>SUMIFS('[3]02'!$D:$D,'[3]02'!$A:$A,A1262)</f>
        <v>275</v>
      </c>
      <c r="D1262" s="313">
        <f>SUMIFS('[3]12'!$D:$D,'[3]12'!$A:$A,A1262)</f>
        <v>162</v>
      </c>
      <c r="E1262" s="314">
        <f t="shared" si="59"/>
        <v>-0.411</v>
      </c>
      <c r="F1262" s="261" t="str">
        <f t="shared" si="57"/>
        <v>是</v>
      </c>
      <c r="G1262" s="144" t="str">
        <f t="shared" si="58"/>
        <v>项</v>
      </c>
    </row>
    <row r="1263" ht="36" hidden="1" customHeight="1" spans="1:7">
      <c r="A1263" s="397" t="s">
        <v>2273</v>
      </c>
      <c r="B1263" s="284" t="s">
        <v>2274</v>
      </c>
      <c r="C1263" s="310">
        <f>SUMIFS('[3]02'!$D:$D,'[3]02'!$A:$A,A1263)</f>
        <v>0</v>
      </c>
      <c r="D1263" s="310">
        <f>SUMIFS('[3]12'!$D:$D,'[3]12'!$A:$A,A1263)</f>
        <v>0</v>
      </c>
      <c r="E1263" s="311" t="str">
        <f t="shared" si="59"/>
        <v/>
      </c>
      <c r="F1263" s="261" t="str">
        <f t="shared" si="57"/>
        <v>否</v>
      </c>
      <c r="G1263" s="144" t="str">
        <f t="shared" si="58"/>
        <v>项</v>
      </c>
    </row>
    <row r="1264" ht="36" hidden="1" customHeight="1" spans="1:7">
      <c r="A1264" s="397" t="s">
        <v>2275</v>
      </c>
      <c r="B1264" s="284" t="s">
        <v>2276</v>
      </c>
      <c r="C1264" s="310">
        <f>SUMIFS('[3]02'!$D:$D,'[3]02'!$A:$A,A1264)</f>
        <v>0</v>
      </c>
      <c r="D1264" s="310">
        <f>SUMIFS('[3]12'!$D:$D,'[3]12'!$A:$A,A1264)</f>
        <v>0</v>
      </c>
      <c r="E1264" s="311" t="str">
        <f t="shared" si="59"/>
        <v/>
      </c>
      <c r="F1264" s="261" t="str">
        <f t="shared" si="57"/>
        <v>否</v>
      </c>
      <c r="G1264" s="144" t="str">
        <f t="shared" si="58"/>
        <v>项</v>
      </c>
    </row>
    <row r="1265" ht="36" hidden="1" customHeight="1" spans="1:7">
      <c r="A1265" s="397" t="s">
        <v>2277</v>
      </c>
      <c r="B1265" s="284" t="s">
        <v>2278</v>
      </c>
      <c r="C1265" s="310">
        <f>SUMIFS('[3]02'!$D:$D,'[3]02'!$A:$A,A1265)</f>
        <v>0</v>
      </c>
      <c r="D1265" s="310">
        <f>SUMIFS('[3]12'!$D:$D,'[3]12'!$A:$A,A1265)</f>
        <v>0</v>
      </c>
      <c r="E1265" s="311" t="str">
        <f t="shared" si="59"/>
        <v/>
      </c>
      <c r="F1265" s="261" t="str">
        <f t="shared" si="57"/>
        <v>否</v>
      </c>
      <c r="G1265" s="144" t="str">
        <f t="shared" si="58"/>
        <v>项</v>
      </c>
    </row>
    <row r="1266" ht="36" customHeight="1" spans="1:7">
      <c r="A1266" s="397" t="s">
        <v>2279</v>
      </c>
      <c r="B1266" s="284" t="s">
        <v>2280</v>
      </c>
      <c r="C1266" s="313">
        <f>SUMIFS('[3]02'!$D:$D,'[3]02'!$A:$A,A1266)</f>
        <v>20</v>
      </c>
      <c r="D1266" s="313">
        <f>SUMIFS('[3]12'!$D:$D,'[3]12'!$A:$A,A1266)</f>
        <v>20</v>
      </c>
      <c r="E1266" s="314">
        <f t="shared" si="59"/>
        <v>0</v>
      </c>
      <c r="F1266" s="261" t="str">
        <f t="shared" si="57"/>
        <v>是</v>
      </c>
      <c r="G1266" s="144" t="str">
        <f t="shared" si="58"/>
        <v>项</v>
      </c>
    </row>
    <row r="1267" ht="36" hidden="1" customHeight="1" spans="1:7">
      <c r="A1267" s="396" t="s">
        <v>2281</v>
      </c>
      <c r="B1267" s="280" t="s">
        <v>2282</v>
      </c>
      <c r="C1267" s="310">
        <f>SUMIFS('[3]02'!$D:$D,'[3]02'!$A:$A,A1267)</f>
        <v>0</v>
      </c>
      <c r="D1267" s="310">
        <f>SUMIFS('[3]12'!$D:$D,'[3]12'!$A:$A,A1267)</f>
        <v>0</v>
      </c>
      <c r="E1267" s="311" t="str">
        <f t="shared" si="59"/>
        <v/>
      </c>
      <c r="F1267" s="261" t="str">
        <f t="shared" si="57"/>
        <v>否</v>
      </c>
      <c r="G1267" s="144" t="str">
        <f t="shared" si="58"/>
        <v>款</v>
      </c>
    </row>
    <row r="1268" ht="36" hidden="1" customHeight="1" spans="1:7">
      <c r="A1268" s="397" t="s">
        <v>2283</v>
      </c>
      <c r="B1268" s="284" t="s">
        <v>2284</v>
      </c>
      <c r="C1268" s="310">
        <f>SUMIFS('[3]02'!$D:$D,'[3]02'!$A:$A,A1268)</f>
        <v>0</v>
      </c>
      <c r="D1268" s="310">
        <f>SUMIFS('[3]12'!$D:$D,'[3]12'!$A:$A,A1268)</f>
        <v>0</v>
      </c>
      <c r="E1268" s="311" t="str">
        <f t="shared" si="59"/>
        <v/>
      </c>
      <c r="F1268" s="261" t="str">
        <f t="shared" si="57"/>
        <v>否</v>
      </c>
      <c r="G1268" s="144" t="str">
        <f t="shared" si="58"/>
        <v>项</v>
      </c>
    </row>
    <row r="1269" ht="36" hidden="1" customHeight="1" spans="1:7">
      <c r="A1269" s="397" t="s">
        <v>2285</v>
      </c>
      <c r="B1269" s="284" t="s">
        <v>2286</v>
      </c>
      <c r="C1269" s="310">
        <f>SUMIFS('[3]02'!$D:$D,'[3]02'!$A:$A,A1269)</f>
        <v>0</v>
      </c>
      <c r="D1269" s="310">
        <f>SUMIFS('[3]12'!$D:$D,'[3]12'!$A:$A,A1269)</f>
        <v>0</v>
      </c>
      <c r="E1269" s="311" t="str">
        <f t="shared" si="59"/>
        <v/>
      </c>
      <c r="F1269" s="261" t="str">
        <f t="shared" si="57"/>
        <v>否</v>
      </c>
      <c r="G1269" s="144" t="str">
        <f t="shared" si="58"/>
        <v>项</v>
      </c>
    </row>
    <row r="1270" ht="36" hidden="1" customHeight="1" spans="1:7">
      <c r="A1270" s="397" t="s">
        <v>2287</v>
      </c>
      <c r="B1270" s="284" t="s">
        <v>2288</v>
      </c>
      <c r="C1270" s="310">
        <f>SUMIFS('[3]02'!$D:$D,'[3]02'!$A:$A,A1270)</f>
        <v>0</v>
      </c>
      <c r="D1270" s="310">
        <f>SUMIFS('[3]12'!$D:$D,'[3]12'!$A:$A,A1270)</f>
        <v>0</v>
      </c>
      <c r="E1270" s="311" t="str">
        <f t="shared" si="59"/>
        <v/>
      </c>
      <c r="F1270" s="261" t="str">
        <f t="shared" si="57"/>
        <v>否</v>
      </c>
      <c r="G1270" s="144" t="str">
        <f t="shared" si="58"/>
        <v>项</v>
      </c>
    </row>
    <row r="1271" ht="36" hidden="1" customHeight="1" spans="1:7">
      <c r="A1271" s="397" t="s">
        <v>2289</v>
      </c>
      <c r="B1271" s="284" t="s">
        <v>2290</v>
      </c>
      <c r="C1271" s="310">
        <f>SUMIFS('[3]02'!$D:$D,'[3]02'!$A:$A,A1271)</f>
        <v>0</v>
      </c>
      <c r="D1271" s="310">
        <f>SUMIFS('[3]12'!$D:$D,'[3]12'!$A:$A,A1271)</f>
        <v>0</v>
      </c>
      <c r="E1271" s="311" t="str">
        <f t="shared" si="59"/>
        <v/>
      </c>
      <c r="F1271" s="261" t="str">
        <f t="shared" si="57"/>
        <v>否</v>
      </c>
      <c r="G1271" s="144" t="str">
        <f t="shared" si="58"/>
        <v>项</v>
      </c>
    </row>
    <row r="1272" ht="36" hidden="1" customHeight="1" spans="1:7">
      <c r="A1272" s="397" t="s">
        <v>2291</v>
      </c>
      <c r="B1272" s="284" t="s">
        <v>2292</v>
      </c>
      <c r="C1272" s="310">
        <f>SUMIFS('[3]02'!$D:$D,'[3]02'!$A:$A,A1272)</f>
        <v>0</v>
      </c>
      <c r="D1272" s="310">
        <f>SUMIFS('[3]12'!$D:$D,'[3]12'!$A:$A,A1272)</f>
        <v>0</v>
      </c>
      <c r="E1272" s="311" t="str">
        <f t="shared" si="59"/>
        <v/>
      </c>
      <c r="F1272" s="261" t="str">
        <f t="shared" si="57"/>
        <v>否</v>
      </c>
      <c r="G1272" s="144" t="str">
        <f t="shared" si="58"/>
        <v>项</v>
      </c>
    </row>
    <row r="1273" ht="36" hidden="1" customHeight="1" spans="1:7">
      <c r="A1273" s="397" t="s">
        <v>2293</v>
      </c>
      <c r="B1273" s="284" t="s">
        <v>2294</v>
      </c>
      <c r="C1273" s="310">
        <f>SUMIFS('[3]02'!$D:$D,'[3]02'!$A:$A,A1273)</f>
        <v>0</v>
      </c>
      <c r="D1273" s="310">
        <f>SUMIFS('[3]12'!$D:$D,'[3]12'!$A:$A,A1273)</f>
        <v>0</v>
      </c>
      <c r="E1273" s="311" t="str">
        <f t="shared" si="59"/>
        <v/>
      </c>
      <c r="F1273" s="261" t="str">
        <f t="shared" si="57"/>
        <v>否</v>
      </c>
      <c r="G1273" s="144" t="str">
        <f t="shared" si="58"/>
        <v>项</v>
      </c>
    </row>
    <row r="1274" ht="36" hidden="1" customHeight="1" spans="1:7">
      <c r="A1274" s="397" t="s">
        <v>2295</v>
      </c>
      <c r="B1274" s="284" t="s">
        <v>2296</v>
      </c>
      <c r="C1274" s="310">
        <f>SUMIFS('[3]02'!$D:$D,'[3]02'!$A:$A,A1274)</f>
        <v>0</v>
      </c>
      <c r="D1274" s="310">
        <f>SUMIFS('[3]12'!$D:$D,'[3]12'!$A:$A,A1274)</f>
        <v>0</v>
      </c>
      <c r="E1274" s="311" t="str">
        <f t="shared" si="59"/>
        <v/>
      </c>
      <c r="F1274" s="261" t="str">
        <f t="shared" si="57"/>
        <v>否</v>
      </c>
      <c r="G1274" s="144" t="str">
        <f t="shared" si="58"/>
        <v>项</v>
      </c>
    </row>
    <row r="1275" ht="36" hidden="1" customHeight="1" spans="1:7">
      <c r="A1275" s="397" t="s">
        <v>2297</v>
      </c>
      <c r="B1275" s="284" t="s">
        <v>2298</v>
      </c>
      <c r="C1275" s="310">
        <f>SUMIFS('[3]02'!$D:$D,'[3]02'!$A:$A,A1275)</f>
        <v>0</v>
      </c>
      <c r="D1275" s="310">
        <f>SUMIFS('[3]12'!$D:$D,'[3]12'!$A:$A,A1275)</f>
        <v>0</v>
      </c>
      <c r="E1275" s="311" t="str">
        <f t="shared" si="59"/>
        <v/>
      </c>
      <c r="F1275" s="261" t="str">
        <f t="shared" si="57"/>
        <v>否</v>
      </c>
      <c r="G1275" s="144" t="str">
        <f t="shared" si="58"/>
        <v>项</v>
      </c>
    </row>
    <row r="1276" ht="36" hidden="1" customHeight="1" spans="1:7">
      <c r="A1276" s="397" t="s">
        <v>2299</v>
      </c>
      <c r="B1276" s="284" t="s">
        <v>2300</v>
      </c>
      <c r="C1276" s="310">
        <f>SUMIFS('[3]02'!$D:$D,'[3]02'!$A:$A,A1276)</f>
        <v>0</v>
      </c>
      <c r="D1276" s="310">
        <f>SUMIFS('[3]12'!$D:$D,'[3]12'!$A:$A,A1276)</f>
        <v>0</v>
      </c>
      <c r="E1276" s="311" t="str">
        <f t="shared" si="59"/>
        <v/>
      </c>
      <c r="F1276" s="261" t="str">
        <f t="shared" si="57"/>
        <v>否</v>
      </c>
      <c r="G1276" s="144" t="str">
        <f t="shared" si="58"/>
        <v>项</v>
      </c>
    </row>
    <row r="1277" ht="36" hidden="1" customHeight="1" spans="1:7">
      <c r="A1277" s="397" t="s">
        <v>2301</v>
      </c>
      <c r="B1277" s="284" t="s">
        <v>2302</v>
      </c>
      <c r="C1277" s="310">
        <f>SUMIFS('[3]02'!$D:$D,'[3]02'!$A:$A,A1277)</f>
        <v>0</v>
      </c>
      <c r="D1277" s="310">
        <f>SUMIFS('[3]12'!$D:$D,'[3]12'!$A:$A,A1277)</f>
        <v>0</v>
      </c>
      <c r="E1277" s="311" t="str">
        <f t="shared" si="59"/>
        <v/>
      </c>
      <c r="F1277" s="261" t="str">
        <f t="shared" si="57"/>
        <v>否</v>
      </c>
      <c r="G1277" s="144" t="str">
        <f t="shared" si="58"/>
        <v>项</v>
      </c>
    </row>
    <row r="1278" ht="36" hidden="1" customHeight="1" spans="1:7">
      <c r="A1278" s="403">
        <v>2220511</v>
      </c>
      <c r="B1278" s="284" t="s">
        <v>2303</v>
      </c>
      <c r="C1278" s="310">
        <f>SUMIFS('[3]02'!$D:$D,'[3]02'!$A:$A,A1278)</f>
        <v>0</v>
      </c>
      <c r="D1278" s="310">
        <f>SUMIFS('[3]12'!$D:$D,'[3]12'!$A:$A,A1278)</f>
        <v>0</v>
      </c>
      <c r="E1278" s="311" t="str">
        <f t="shared" si="59"/>
        <v/>
      </c>
      <c r="F1278" s="261" t="str">
        <f t="shared" si="57"/>
        <v>否</v>
      </c>
      <c r="G1278" s="144" t="str">
        <f t="shared" si="58"/>
        <v>项</v>
      </c>
    </row>
    <row r="1279" ht="36" hidden="1" customHeight="1" spans="1:7">
      <c r="A1279" s="397" t="s">
        <v>2304</v>
      </c>
      <c r="B1279" s="284" t="s">
        <v>2305</v>
      </c>
      <c r="C1279" s="310">
        <f>SUMIFS('[3]02'!$D:$D,'[3]02'!$A:$A,A1279)</f>
        <v>0</v>
      </c>
      <c r="D1279" s="310">
        <f>SUMIFS('[3]12'!$D:$D,'[3]12'!$A:$A,A1279)</f>
        <v>0</v>
      </c>
      <c r="E1279" s="311" t="str">
        <f t="shared" si="59"/>
        <v/>
      </c>
      <c r="F1279" s="261" t="str">
        <f t="shared" si="57"/>
        <v>否</v>
      </c>
      <c r="G1279" s="144" t="str">
        <f t="shared" si="58"/>
        <v>项</v>
      </c>
    </row>
    <row r="1280" ht="36" hidden="1" customHeight="1" spans="1:7">
      <c r="A1280" s="396" t="s">
        <v>2306</v>
      </c>
      <c r="B1280" s="401" t="s">
        <v>520</v>
      </c>
      <c r="C1280" s="310">
        <f>SUMIFS('[3]02'!$D:$D,'[3]02'!$A:$A,A1280)</f>
        <v>0</v>
      </c>
      <c r="D1280" s="310">
        <f>SUMIFS('[3]12'!$D:$D,'[3]12'!$A:$A,A1280)</f>
        <v>0</v>
      </c>
      <c r="E1280" s="311" t="str">
        <f t="shared" si="59"/>
        <v/>
      </c>
      <c r="F1280" s="261" t="str">
        <f t="shared" si="57"/>
        <v>否</v>
      </c>
      <c r="G1280" s="144" t="str">
        <f t="shared" si="58"/>
        <v>项</v>
      </c>
    </row>
    <row r="1281" ht="36" customHeight="1" spans="1:7">
      <c r="A1281" s="396" t="s">
        <v>110</v>
      </c>
      <c r="B1281" s="280" t="s">
        <v>111</v>
      </c>
      <c r="C1281" s="310">
        <f>SUMIFS('[3]02'!$D:$D,'[3]02'!$A:$A,A1281)</f>
        <v>1303</v>
      </c>
      <c r="D1281" s="310">
        <f>SUMIFS('[3]12'!$D:$D,'[3]12'!$A:$A,A1281)</f>
        <v>1775</v>
      </c>
      <c r="E1281" s="311">
        <f t="shared" si="59"/>
        <v>0.362</v>
      </c>
      <c r="F1281" s="261" t="str">
        <f t="shared" si="57"/>
        <v>是</v>
      </c>
      <c r="G1281" s="144" t="str">
        <f t="shared" si="58"/>
        <v>类</v>
      </c>
    </row>
    <row r="1282" ht="36" customHeight="1" spans="1:7">
      <c r="A1282" s="396" t="s">
        <v>2307</v>
      </c>
      <c r="B1282" s="280" t="s">
        <v>2308</v>
      </c>
      <c r="C1282" s="310">
        <f>SUMIFS('[3]02'!$D:$D,'[3]02'!$A:$A,A1282)</f>
        <v>535</v>
      </c>
      <c r="D1282" s="310">
        <f>SUMIFS('[3]12'!$D:$D,'[3]12'!$A:$A,A1282)</f>
        <v>572</v>
      </c>
      <c r="E1282" s="311">
        <f t="shared" si="59"/>
        <v>0.069</v>
      </c>
      <c r="F1282" s="261" t="str">
        <f t="shared" si="57"/>
        <v>是</v>
      </c>
      <c r="G1282" s="144" t="str">
        <f t="shared" si="58"/>
        <v>款</v>
      </c>
    </row>
    <row r="1283" ht="36" customHeight="1" spans="1:7">
      <c r="A1283" s="397" t="s">
        <v>2309</v>
      </c>
      <c r="B1283" s="284" t="s">
        <v>140</v>
      </c>
      <c r="C1283" s="313">
        <f>SUMIFS('[3]02'!$D:$D,'[3]02'!$A:$A,A1283)</f>
        <v>428</v>
      </c>
      <c r="D1283" s="313">
        <f>SUMIFS('[3]12'!$D:$D,'[3]12'!$A:$A,A1283)</f>
        <v>460</v>
      </c>
      <c r="E1283" s="314">
        <f t="shared" si="59"/>
        <v>0.075</v>
      </c>
      <c r="F1283" s="261" t="str">
        <f t="shared" si="57"/>
        <v>是</v>
      </c>
      <c r="G1283" s="144" t="str">
        <f t="shared" si="58"/>
        <v>项</v>
      </c>
    </row>
    <row r="1284" ht="36" customHeight="1" spans="1:7">
      <c r="A1284" s="397" t="s">
        <v>2310</v>
      </c>
      <c r="B1284" s="284" t="s">
        <v>142</v>
      </c>
      <c r="C1284" s="313">
        <f>SUMIFS('[3]02'!$D:$D,'[3]02'!$A:$A,A1284)</f>
        <v>11</v>
      </c>
      <c r="D1284" s="313">
        <f>SUMIFS('[3]12'!$D:$D,'[3]12'!$A:$A,A1284)</f>
        <v>26</v>
      </c>
      <c r="E1284" s="314">
        <f t="shared" si="59"/>
        <v>1.364</v>
      </c>
      <c r="F1284" s="261" t="str">
        <f t="shared" ref="F1284:F1347" si="60">IF(LEN(A1284)=3,"是",IF(B1284&lt;&gt;"",IF(SUM(C1284:D1284)&lt;&gt;0,"是","否"),"是"))</f>
        <v>是</v>
      </c>
      <c r="G1284" s="144" t="str">
        <f t="shared" ref="G1284:G1347" si="61">IF(LEN(A1284)=3,"类",IF(LEN(A1284)=5,"款","项"))</f>
        <v>项</v>
      </c>
    </row>
    <row r="1285" ht="36" hidden="1" customHeight="1" spans="1:7">
      <c r="A1285" s="397" t="s">
        <v>2311</v>
      </c>
      <c r="B1285" s="284" t="s">
        <v>144</v>
      </c>
      <c r="C1285" s="310">
        <f>SUMIFS('[3]02'!$D:$D,'[3]02'!$A:$A,A1285)</f>
        <v>0</v>
      </c>
      <c r="D1285" s="310">
        <f>SUMIFS('[3]12'!$D:$D,'[3]12'!$A:$A,A1285)</f>
        <v>0</v>
      </c>
      <c r="E1285" s="311" t="str">
        <f t="shared" ref="E1285:E1348" si="62">IF(C1285&gt;0,D1285/C1285-1,IF(C1285&lt;0,-(D1285/C1285-1),""))</f>
        <v/>
      </c>
      <c r="F1285" s="261" t="str">
        <f t="shared" si="60"/>
        <v>否</v>
      </c>
      <c r="G1285" s="144" t="str">
        <f t="shared" si="61"/>
        <v>项</v>
      </c>
    </row>
    <row r="1286" ht="36" customHeight="1" spans="1:7">
      <c r="A1286" s="397" t="s">
        <v>2312</v>
      </c>
      <c r="B1286" s="284" t="s">
        <v>2313</v>
      </c>
      <c r="C1286" s="313">
        <f>SUMIFS('[3]02'!$D:$D,'[3]02'!$A:$A,A1286)</f>
        <v>0</v>
      </c>
      <c r="D1286" s="313">
        <f>SUMIFS('[3]12'!$D:$D,'[3]12'!$A:$A,A1286)</f>
        <v>5</v>
      </c>
      <c r="E1286" s="314" t="str">
        <f t="shared" si="62"/>
        <v/>
      </c>
      <c r="F1286" s="261" t="str">
        <f t="shared" si="60"/>
        <v>是</v>
      </c>
      <c r="G1286" s="144" t="str">
        <f t="shared" si="61"/>
        <v>项</v>
      </c>
    </row>
    <row r="1287" ht="36" hidden="1" customHeight="1" spans="1:7">
      <c r="A1287" s="397" t="s">
        <v>2314</v>
      </c>
      <c r="B1287" s="284" t="s">
        <v>2315</v>
      </c>
      <c r="C1287" s="310">
        <f>SUMIFS('[3]02'!$D:$D,'[3]02'!$A:$A,A1287)</f>
        <v>0</v>
      </c>
      <c r="D1287" s="310">
        <f>SUMIFS('[3]12'!$D:$D,'[3]12'!$A:$A,A1287)</f>
        <v>0</v>
      </c>
      <c r="E1287" s="311" t="str">
        <f t="shared" si="62"/>
        <v/>
      </c>
      <c r="F1287" s="261" t="str">
        <f t="shared" si="60"/>
        <v>否</v>
      </c>
      <c r="G1287" s="144" t="str">
        <f t="shared" si="61"/>
        <v>项</v>
      </c>
    </row>
    <row r="1288" ht="36" customHeight="1" spans="1:7">
      <c r="A1288" s="397" t="s">
        <v>2316</v>
      </c>
      <c r="B1288" s="284" t="s">
        <v>2317</v>
      </c>
      <c r="C1288" s="313">
        <f>SUMIFS('[3]02'!$D:$D,'[3]02'!$A:$A,A1288)</f>
        <v>81</v>
      </c>
      <c r="D1288" s="313">
        <f>SUMIFS('[3]12'!$D:$D,'[3]12'!$A:$A,A1288)</f>
        <v>81</v>
      </c>
      <c r="E1288" s="314">
        <f t="shared" si="62"/>
        <v>0</v>
      </c>
      <c r="F1288" s="261" t="str">
        <f t="shared" si="60"/>
        <v>是</v>
      </c>
      <c r="G1288" s="144" t="str">
        <f t="shared" si="61"/>
        <v>项</v>
      </c>
    </row>
    <row r="1289" ht="36" hidden="1" customHeight="1" spans="1:7">
      <c r="A1289" s="397" t="s">
        <v>2318</v>
      </c>
      <c r="B1289" s="284" t="s">
        <v>2319</v>
      </c>
      <c r="C1289" s="310">
        <f>SUMIFS('[3]02'!$D:$D,'[3]02'!$A:$A,A1289)</f>
        <v>0</v>
      </c>
      <c r="D1289" s="310">
        <f>SUMIFS('[3]12'!$D:$D,'[3]12'!$A:$A,A1289)</f>
        <v>0</v>
      </c>
      <c r="E1289" s="311" t="str">
        <f t="shared" si="62"/>
        <v/>
      </c>
      <c r="F1289" s="261" t="str">
        <f t="shared" si="60"/>
        <v>否</v>
      </c>
      <c r="G1289" s="144" t="str">
        <f t="shared" si="61"/>
        <v>项</v>
      </c>
    </row>
    <row r="1290" ht="36" customHeight="1" spans="1:7">
      <c r="A1290" s="397" t="s">
        <v>2320</v>
      </c>
      <c r="B1290" s="284" t="s">
        <v>2321</v>
      </c>
      <c r="C1290" s="313">
        <f>SUMIFS('[3]02'!$D:$D,'[3]02'!$A:$A,A1290)</f>
        <v>15</v>
      </c>
      <c r="D1290" s="313">
        <f>SUMIFS('[3]12'!$D:$D,'[3]12'!$A:$A,A1290)</f>
        <v>0</v>
      </c>
      <c r="E1290" s="314">
        <f t="shared" si="62"/>
        <v>-1</v>
      </c>
      <c r="F1290" s="261" t="str">
        <f t="shared" si="60"/>
        <v>是</v>
      </c>
      <c r="G1290" s="144" t="str">
        <f t="shared" si="61"/>
        <v>项</v>
      </c>
    </row>
    <row r="1291" ht="36" hidden="1" customHeight="1" spans="1:7">
      <c r="A1291" s="397" t="s">
        <v>2322</v>
      </c>
      <c r="B1291" s="284" t="s">
        <v>2323</v>
      </c>
      <c r="C1291" s="310">
        <f>SUMIFS('[3]02'!$D:$D,'[3]02'!$A:$A,A1291)</f>
        <v>0</v>
      </c>
      <c r="D1291" s="310">
        <f>SUMIFS('[3]12'!$D:$D,'[3]12'!$A:$A,A1291)</f>
        <v>0</v>
      </c>
      <c r="E1291" s="311" t="str">
        <f t="shared" si="62"/>
        <v/>
      </c>
      <c r="F1291" s="261" t="str">
        <f t="shared" si="60"/>
        <v>否</v>
      </c>
      <c r="G1291" s="144" t="str">
        <f t="shared" si="61"/>
        <v>项</v>
      </c>
    </row>
    <row r="1292" ht="36" hidden="1" customHeight="1" spans="1:7">
      <c r="A1292" s="397" t="s">
        <v>2324</v>
      </c>
      <c r="B1292" s="284" t="s">
        <v>158</v>
      </c>
      <c r="C1292" s="310">
        <f>SUMIFS('[3]02'!$D:$D,'[3]02'!$A:$A,A1292)</f>
        <v>0</v>
      </c>
      <c r="D1292" s="310">
        <f>SUMIFS('[3]12'!$D:$D,'[3]12'!$A:$A,A1292)</f>
        <v>0</v>
      </c>
      <c r="E1292" s="311" t="str">
        <f t="shared" si="62"/>
        <v/>
      </c>
      <c r="F1292" s="261" t="str">
        <f t="shared" si="60"/>
        <v>否</v>
      </c>
      <c r="G1292" s="144" t="str">
        <f t="shared" si="61"/>
        <v>项</v>
      </c>
    </row>
    <row r="1293" ht="36" hidden="1" customHeight="1" spans="1:7">
      <c r="A1293" s="397" t="s">
        <v>2325</v>
      </c>
      <c r="B1293" s="284" t="s">
        <v>2326</v>
      </c>
      <c r="C1293" s="310">
        <f>SUMIFS('[3]02'!$D:$D,'[3]02'!$A:$A,A1293)</f>
        <v>0</v>
      </c>
      <c r="D1293" s="310">
        <f>SUMIFS('[3]12'!$D:$D,'[3]12'!$A:$A,A1293)</f>
        <v>0</v>
      </c>
      <c r="E1293" s="311" t="str">
        <f t="shared" si="62"/>
        <v/>
      </c>
      <c r="F1293" s="261" t="str">
        <f t="shared" si="60"/>
        <v>否</v>
      </c>
      <c r="G1293" s="144" t="str">
        <f t="shared" si="61"/>
        <v>项</v>
      </c>
    </row>
    <row r="1294" ht="36" customHeight="1" spans="1:7">
      <c r="A1294" s="396" t="s">
        <v>2327</v>
      </c>
      <c r="B1294" s="280" t="s">
        <v>2328</v>
      </c>
      <c r="C1294" s="310">
        <f>SUMIFS('[3]02'!$D:$D,'[3]02'!$A:$A,A1294)</f>
        <v>642</v>
      </c>
      <c r="D1294" s="310">
        <f>SUMIFS('[3]12'!$D:$D,'[3]12'!$A:$A,A1294)</f>
        <v>638</v>
      </c>
      <c r="E1294" s="311">
        <f t="shared" si="62"/>
        <v>-0.006</v>
      </c>
      <c r="F1294" s="261" t="str">
        <f t="shared" si="60"/>
        <v>是</v>
      </c>
      <c r="G1294" s="144" t="str">
        <f t="shared" si="61"/>
        <v>款</v>
      </c>
    </row>
    <row r="1295" ht="36" customHeight="1" spans="1:7">
      <c r="A1295" s="397" t="s">
        <v>2329</v>
      </c>
      <c r="B1295" s="284" t="s">
        <v>140</v>
      </c>
      <c r="C1295" s="313">
        <f>SUMIFS('[3]02'!$D:$D,'[3]02'!$A:$A,A1295)</f>
        <v>307</v>
      </c>
      <c r="D1295" s="313">
        <f>SUMIFS('[3]12'!$D:$D,'[3]12'!$A:$A,A1295)</f>
        <v>303</v>
      </c>
      <c r="E1295" s="314">
        <f t="shared" si="62"/>
        <v>-0.013</v>
      </c>
      <c r="F1295" s="261" t="str">
        <f t="shared" si="60"/>
        <v>是</v>
      </c>
      <c r="G1295" s="144" t="str">
        <f t="shared" si="61"/>
        <v>项</v>
      </c>
    </row>
    <row r="1296" ht="36" hidden="1" customHeight="1" spans="1:7">
      <c r="A1296" s="397" t="s">
        <v>2330</v>
      </c>
      <c r="B1296" s="284" t="s">
        <v>142</v>
      </c>
      <c r="C1296" s="310">
        <f>SUMIFS('[3]02'!$D:$D,'[3]02'!$A:$A,A1296)</f>
        <v>0</v>
      </c>
      <c r="D1296" s="310">
        <f>SUMIFS('[3]12'!$D:$D,'[3]12'!$A:$A,A1296)</f>
        <v>0</v>
      </c>
      <c r="E1296" s="311" t="str">
        <f t="shared" si="62"/>
        <v/>
      </c>
      <c r="F1296" s="261" t="str">
        <f t="shared" si="60"/>
        <v>否</v>
      </c>
      <c r="G1296" s="144" t="str">
        <f t="shared" si="61"/>
        <v>项</v>
      </c>
    </row>
    <row r="1297" ht="36" hidden="1" customHeight="1" spans="1:7">
      <c r="A1297" s="397" t="s">
        <v>2331</v>
      </c>
      <c r="B1297" s="284" t="s">
        <v>144</v>
      </c>
      <c r="C1297" s="310">
        <f>SUMIFS('[3]02'!$D:$D,'[3]02'!$A:$A,A1297)</f>
        <v>0</v>
      </c>
      <c r="D1297" s="310">
        <f>SUMIFS('[3]12'!$D:$D,'[3]12'!$A:$A,A1297)</f>
        <v>0</v>
      </c>
      <c r="E1297" s="311" t="str">
        <f t="shared" si="62"/>
        <v/>
      </c>
      <c r="F1297" s="261" t="str">
        <f t="shared" si="60"/>
        <v>否</v>
      </c>
      <c r="G1297" s="144" t="str">
        <f t="shared" si="61"/>
        <v>项</v>
      </c>
    </row>
    <row r="1298" ht="36" customHeight="1" spans="1:7">
      <c r="A1298" s="397" t="s">
        <v>2332</v>
      </c>
      <c r="B1298" s="284" t="s">
        <v>2333</v>
      </c>
      <c r="C1298" s="313">
        <f>SUMIFS('[3]02'!$D:$D,'[3]02'!$A:$A,A1298)</f>
        <v>335</v>
      </c>
      <c r="D1298" s="313">
        <f>SUMIFS('[3]12'!$D:$D,'[3]12'!$A:$A,A1298)</f>
        <v>335</v>
      </c>
      <c r="E1298" s="314">
        <f t="shared" si="62"/>
        <v>0</v>
      </c>
      <c r="F1298" s="261" t="str">
        <f t="shared" si="60"/>
        <v>是</v>
      </c>
      <c r="G1298" s="144" t="str">
        <f t="shared" si="61"/>
        <v>项</v>
      </c>
    </row>
    <row r="1299" ht="36" hidden="1" customHeight="1" spans="1:7">
      <c r="A1299" s="397" t="s">
        <v>2334</v>
      </c>
      <c r="B1299" s="284" t="s">
        <v>2335</v>
      </c>
      <c r="C1299" s="310">
        <f>SUMIFS('[3]02'!$D:$D,'[3]02'!$A:$A,A1299)</f>
        <v>0</v>
      </c>
      <c r="D1299" s="310">
        <f>SUMIFS('[3]12'!$D:$D,'[3]12'!$A:$A,A1299)</f>
        <v>0</v>
      </c>
      <c r="E1299" s="311" t="str">
        <f t="shared" si="62"/>
        <v/>
      </c>
      <c r="F1299" s="261" t="str">
        <f t="shared" si="60"/>
        <v>否</v>
      </c>
      <c r="G1299" s="144" t="str">
        <f t="shared" si="61"/>
        <v>项</v>
      </c>
    </row>
    <row r="1300" ht="36" hidden="1" customHeight="1" spans="1:7">
      <c r="A1300" s="396" t="s">
        <v>2336</v>
      </c>
      <c r="B1300" s="280" t="s">
        <v>2337</v>
      </c>
      <c r="C1300" s="310">
        <f>SUMIFS('[3]02'!$D:$D,'[3]02'!$A:$A,A1300)</f>
        <v>0</v>
      </c>
      <c r="D1300" s="310">
        <f>SUMIFS('[3]12'!$D:$D,'[3]12'!$A:$A,A1300)</f>
        <v>0</v>
      </c>
      <c r="E1300" s="311" t="str">
        <f t="shared" si="62"/>
        <v/>
      </c>
      <c r="F1300" s="261" t="str">
        <f t="shared" si="60"/>
        <v>否</v>
      </c>
      <c r="G1300" s="144" t="str">
        <f t="shared" si="61"/>
        <v>款</v>
      </c>
    </row>
    <row r="1301" ht="36" hidden="1" customHeight="1" spans="1:7">
      <c r="A1301" s="397" t="s">
        <v>2338</v>
      </c>
      <c r="B1301" s="284" t="s">
        <v>140</v>
      </c>
      <c r="C1301" s="310">
        <f>SUMIFS('[3]02'!$D:$D,'[3]02'!$A:$A,A1301)</f>
        <v>0</v>
      </c>
      <c r="D1301" s="310">
        <f>SUMIFS('[3]12'!$D:$D,'[3]12'!$A:$A,A1301)</f>
        <v>0</v>
      </c>
      <c r="E1301" s="311" t="str">
        <f t="shared" si="62"/>
        <v/>
      </c>
      <c r="F1301" s="261" t="str">
        <f t="shared" si="60"/>
        <v>否</v>
      </c>
      <c r="G1301" s="144" t="str">
        <f t="shared" si="61"/>
        <v>项</v>
      </c>
    </row>
    <row r="1302" ht="36" hidden="1" customHeight="1" spans="1:7">
      <c r="A1302" s="397" t="s">
        <v>2339</v>
      </c>
      <c r="B1302" s="284" t="s">
        <v>142</v>
      </c>
      <c r="C1302" s="310">
        <f>SUMIFS('[3]02'!$D:$D,'[3]02'!$A:$A,A1302)</f>
        <v>0</v>
      </c>
      <c r="D1302" s="310">
        <f>SUMIFS('[3]12'!$D:$D,'[3]12'!$A:$A,A1302)</f>
        <v>0</v>
      </c>
      <c r="E1302" s="311" t="str">
        <f t="shared" si="62"/>
        <v/>
      </c>
      <c r="F1302" s="261" t="str">
        <f t="shared" si="60"/>
        <v>否</v>
      </c>
      <c r="G1302" s="144" t="str">
        <f t="shared" si="61"/>
        <v>项</v>
      </c>
    </row>
    <row r="1303" ht="36" hidden="1" customHeight="1" spans="1:7">
      <c r="A1303" s="397" t="s">
        <v>2340</v>
      </c>
      <c r="B1303" s="284" t="s">
        <v>144</v>
      </c>
      <c r="C1303" s="310">
        <f>SUMIFS('[3]02'!$D:$D,'[3]02'!$A:$A,A1303)</f>
        <v>0</v>
      </c>
      <c r="D1303" s="310">
        <f>SUMIFS('[3]12'!$D:$D,'[3]12'!$A:$A,A1303)</f>
        <v>0</v>
      </c>
      <c r="E1303" s="311" t="str">
        <f t="shared" si="62"/>
        <v/>
      </c>
      <c r="F1303" s="261" t="str">
        <f t="shared" si="60"/>
        <v>否</v>
      </c>
      <c r="G1303" s="144" t="str">
        <f t="shared" si="61"/>
        <v>项</v>
      </c>
    </row>
    <row r="1304" ht="36" hidden="1" customHeight="1" spans="1:7">
      <c r="A1304" s="397" t="s">
        <v>2341</v>
      </c>
      <c r="B1304" s="284" t="s">
        <v>2342</v>
      </c>
      <c r="C1304" s="310">
        <f>SUMIFS('[3]02'!$D:$D,'[3]02'!$A:$A,A1304)</f>
        <v>0</v>
      </c>
      <c r="D1304" s="310">
        <f>SUMIFS('[3]12'!$D:$D,'[3]12'!$A:$A,A1304)</f>
        <v>0</v>
      </c>
      <c r="E1304" s="311" t="str">
        <f t="shared" si="62"/>
        <v/>
      </c>
      <c r="F1304" s="261" t="str">
        <f t="shared" si="60"/>
        <v>否</v>
      </c>
      <c r="G1304" s="144" t="str">
        <f t="shared" si="61"/>
        <v>项</v>
      </c>
    </row>
    <row r="1305" ht="36" hidden="1" customHeight="1" spans="1:7">
      <c r="A1305" s="397" t="s">
        <v>2343</v>
      </c>
      <c r="B1305" s="284" t="s">
        <v>2344</v>
      </c>
      <c r="C1305" s="310">
        <f>SUMIFS('[3]02'!$D:$D,'[3]02'!$A:$A,A1305)</f>
        <v>0</v>
      </c>
      <c r="D1305" s="310">
        <f>SUMIFS('[3]12'!$D:$D,'[3]12'!$A:$A,A1305)</f>
        <v>0</v>
      </c>
      <c r="E1305" s="311" t="str">
        <f t="shared" si="62"/>
        <v/>
      </c>
      <c r="F1305" s="261" t="str">
        <f t="shared" si="60"/>
        <v>否</v>
      </c>
      <c r="G1305" s="144" t="str">
        <f t="shared" si="61"/>
        <v>项</v>
      </c>
    </row>
    <row r="1306" ht="36" hidden="1" customHeight="1" spans="1:7">
      <c r="A1306" s="396" t="s">
        <v>2345</v>
      </c>
      <c r="B1306" s="280" t="s">
        <v>2346</v>
      </c>
      <c r="C1306" s="310">
        <f>SUMIFS('[3]02'!$D:$D,'[3]02'!$A:$A,A1306)</f>
        <v>0</v>
      </c>
      <c r="D1306" s="310">
        <f>SUMIFS('[3]12'!$D:$D,'[3]12'!$A:$A,A1306)</f>
        <v>0</v>
      </c>
      <c r="E1306" s="311" t="str">
        <f t="shared" si="62"/>
        <v/>
      </c>
      <c r="F1306" s="261" t="str">
        <f t="shared" si="60"/>
        <v>否</v>
      </c>
      <c r="G1306" s="144" t="str">
        <f t="shared" si="61"/>
        <v>款</v>
      </c>
    </row>
    <row r="1307" ht="36" hidden="1" customHeight="1" spans="1:7">
      <c r="A1307" s="397" t="s">
        <v>2347</v>
      </c>
      <c r="B1307" s="284" t="s">
        <v>140</v>
      </c>
      <c r="C1307" s="310">
        <f>SUMIFS('[3]02'!$D:$D,'[3]02'!$A:$A,A1307)</f>
        <v>0</v>
      </c>
      <c r="D1307" s="310">
        <f>SUMIFS('[3]12'!$D:$D,'[3]12'!$A:$A,A1307)</f>
        <v>0</v>
      </c>
      <c r="E1307" s="311" t="str">
        <f t="shared" si="62"/>
        <v/>
      </c>
      <c r="F1307" s="261" t="str">
        <f t="shared" si="60"/>
        <v>否</v>
      </c>
      <c r="G1307" s="144" t="str">
        <f t="shared" si="61"/>
        <v>项</v>
      </c>
    </row>
    <row r="1308" ht="36" hidden="1" customHeight="1" spans="1:7">
      <c r="A1308" s="397" t="s">
        <v>2348</v>
      </c>
      <c r="B1308" s="284" t="s">
        <v>142</v>
      </c>
      <c r="C1308" s="310">
        <f>SUMIFS('[3]02'!$D:$D,'[3]02'!$A:$A,A1308)</f>
        <v>0</v>
      </c>
      <c r="D1308" s="310">
        <f>SUMIFS('[3]12'!$D:$D,'[3]12'!$A:$A,A1308)</f>
        <v>0</v>
      </c>
      <c r="E1308" s="311" t="str">
        <f t="shared" si="62"/>
        <v/>
      </c>
      <c r="F1308" s="261" t="str">
        <f t="shared" si="60"/>
        <v>否</v>
      </c>
      <c r="G1308" s="144" t="str">
        <f t="shared" si="61"/>
        <v>项</v>
      </c>
    </row>
    <row r="1309" ht="36" hidden="1" customHeight="1" spans="1:7">
      <c r="A1309" s="397" t="s">
        <v>2349</v>
      </c>
      <c r="B1309" s="284" t="s">
        <v>144</v>
      </c>
      <c r="C1309" s="310">
        <f>SUMIFS('[3]02'!$D:$D,'[3]02'!$A:$A,A1309)</f>
        <v>0</v>
      </c>
      <c r="D1309" s="310">
        <f>SUMIFS('[3]12'!$D:$D,'[3]12'!$A:$A,A1309)</f>
        <v>0</v>
      </c>
      <c r="E1309" s="311" t="str">
        <f t="shared" si="62"/>
        <v/>
      </c>
      <c r="F1309" s="261" t="str">
        <f t="shared" si="60"/>
        <v>否</v>
      </c>
      <c r="G1309" s="144" t="str">
        <f t="shared" si="61"/>
        <v>项</v>
      </c>
    </row>
    <row r="1310" ht="36" hidden="1" customHeight="1" spans="1:7">
      <c r="A1310" s="397" t="s">
        <v>2350</v>
      </c>
      <c r="B1310" s="284" t="s">
        <v>2351</v>
      </c>
      <c r="C1310" s="310">
        <f>SUMIFS('[3]02'!$D:$D,'[3]02'!$A:$A,A1310)</f>
        <v>0</v>
      </c>
      <c r="D1310" s="310">
        <f>SUMIFS('[3]12'!$D:$D,'[3]12'!$A:$A,A1310)</f>
        <v>0</v>
      </c>
      <c r="E1310" s="311" t="str">
        <f t="shared" si="62"/>
        <v/>
      </c>
      <c r="F1310" s="261" t="str">
        <f t="shared" si="60"/>
        <v>否</v>
      </c>
      <c r="G1310" s="144" t="str">
        <f t="shared" si="61"/>
        <v>项</v>
      </c>
    </row>
    <row r="1311" ht="36" hidden="1" customHeight="1" spans="1:7">
      <c r="A1311" s="397" t="s">
        <v>2352</v>
      </c>
      <c r="B1311" s="284" t="s">
        <v>2353</v>
      </c>
      <c r="C1311" s="310">
        <f>SUMIFS('[3]02'!$D:$D,'[3]02'!$A:$A,A1311)</f>
        <v>0</v>
      </c>
      <c r="D1311" s="310">
        <f>SUMIFS('[3]12'!$D:$D,'[3]12'!$A:$A,A1311)</f>
        <v>0</v>
      </c>
      <c r="E1311" s="311" t="str">
        <f t="shared" si="62"/>
        <v/>
      </c>
      <c r="F1311" s="261" t="str">
        <f t="shared" si="60"/>
        <v>否</v>
      </c>
      <c r="G1311" s="144" t="str">
        <f t="shared" si="61"/>
        <v>项</v>
      </c>
    </row>
    <row r="1312" ht="36" hidden="1" customHeight="1" spans="1:7">
      <c r="A1312" s="397" t="s">
        <v>2354</v>
      </c>
      <c r="B1312" s="284" t="s">
        <v>158</v>
      </c>
      <c r="C1312" s="310">
        <f>SUMIFS('[3]02'!$D:$D,'[3]02'!$A:$A,A1312)</f>
        <v>0</v>
      </c>
      <c r="D1312" s="310">
        <f>SUMIFS('[3]12'!$D:$D,'[3]12'!$A:$A,A1312)</f>
        <v>0</v>
      </c>
      <c r="E1312" s="311" t="str">
        <f t="shared" si="62"/>
        <v/>
      </c>
      <c r="F1312" s="261" t="str">
        <f t="shared" si="60"/>
        <v>否</v>
      </c>
      <c r="G1312" s="144" t="str">
        <f t="shared" si="61"/>
        <v>项</v>
      </c>
    </row>
    <row r="1313" ht="36" hidden="1" customHeight="1" spans="1:7">
      <c r="A1313" s="397" t="s">
        <v>2355</v>
      </c>
      <c r="B1313" s="284" t="s">
        <v>2356</v>
      </c>
      <c r="C1313" s="310">
        <f>SUMIFS('[3]02'!$D:$D,'[3]02'!$A:$A,A1313)</f>
        <v>0</v>
      </c>
      <c r="D1313" s="310">
        <f>SUMIFS('[3]12'!$D:$D,'[3]12'!$A:$A,A1313)</f>
        <v>0</v>
      </c>
      <c r="E1313" s="311" t="str">
        <f t="shared" si="62"/>
        <v/>
      </c>
      <c r="F1313" s="261" t="str">
        <f t="shared" si="60"/>
        <v>否</v>
      </c>
      <c r="G1313" s="144" t="str">
        <f t="shared" si="61"/>
        <v>项</v>
      </c>
    </row>
    <row r="1314" ht="36" customHeight="1" spans="1:7">
      <c r="A1314" s="396" t="s">
        <v>2357</v>
      </c>
      <c r="B1314" s="280" t="s">
        <v>2358</v>
      </c>
      <c r="C1314" s="310">
        <f>SUMIFS('[3]02'!$D:$D,'[3]02'!$A:$A,A1314)</f>
        <v>116</v>
      </c>
      <c r="D1314" s="310">
        <f>SUMIFS('[3]12'!$D:$D,'[3]12'!$A:$A,A1314)</f>
        <v>132</v>
      </c>
      <c r="E1314" s="311">
        <f t="shared" si="62"/>
        <v>0.138</v>
      </c>
      <c r="F1314" s="261" t="str">
        <f t="shared" si="60"/>
        <v>是</v>
      </c>
      <c r="G1314" s="144" t="str">
        <f t="shared" si="61"/>
        <v>款</v>
      </c>
    </row>
    <row r="1315" ht="36" customHeight="1" spans="1:7">
      <c r="A1315" s="397" t="s">
        <v>2359</v>
      </c>
      <c r="B1315" s="284" t="s">
        <v>140</v>
      </c>
      <c r="C1315" s="313">
        <f>SUMIFS('[3]02'!$D:$D,'[3]02'!$A:$A,A1315)</f>
        <v>100</v>
      </c>
      <c r="D1315" s="313">
        <f>SUMIFS('[3]12'!$D:$D,'[3]12'!$A:$A,A1315)</f>
        <v>102</v>
      </c>
      <c r="E1315" s="314">
        <f t="shared" si="62"/>
        <v>0.02</v>
      </c>
      <c r="F1315" s="261" t="str">
        <f t="shared" si="60"/>
        <v>是</v>
      </c>
      <c r="G1315" s="144" t="str">
        <f t="shared" si="61"/>
        <v>项</v>
      </c>
    </row>
    <row r="1316" ht="36" customHeight="1" spans="1:7">
      <c r="A1316" s="397" t="s">
        <v>2360</v>
      </c>
      <c r="B1316" s="284" t="s">
        <v>142</v>
      </c>
      <c r="C1316" s="313">
        <f>SUMIFS('[3]02'!$D:$D,'[3]02'!$A:$A,A1316)</f>
        <v>10</v>
      </c>
      <c r="D1316" s="313">
        <f>SUMIFS('[3]12'!$D:$D,'[3]12'!$A:$A,A1316)</f>
        <v>10</v>
      </c>
      <c r="E1316" s="314">
        <f t="shared" si="62"/>
        <v>0</v>
      </c>
      <c r="F1316" s="261" t="str">
        <f t="shared" si="60"/>
        <v>是</v>
      </c>
      <c r="G1316" s="144" t="str">
        <f t="shared" si="61"/>
        <v>项</v>
      </c>
    </row>
    <row r="1317" ht="36" hidden="1" customHeight="1" spans="1:7">
      <c r="A1317" s="397" t="s">
        <v>2361</v>
      </c>
      <c r="B1317" s="284" t="s">
        <v>144</v>
      </c>
      <c r="C1317" s="310">
        <f>SUMIFS('[3]02'!$D:$D,'[3]02'!$A:$A,A1317)</f>
        <v>0</v>
      </c>
      <c r="D1317" s="310">
        <f>SUMIFS('[3]12'!$D:$D,'[3]12'!$A:$A,A1317)</f>
        <v>0</v>
      </c>
      <c r="E1317" s="311" t="str">
        <f t="shared" si="62"/>
        <v/>
      </c>
      <c r="F1317" s="261" t="str">
        <f t="shared" si="60"/>
        <v>否</v>
      </c>
      <c r="G1317" s="144" t="str">
        <f t="shared" si="61"/>
        <v>项</v>
      </c>
    </row>
    <row r="1318" ht="36" hidden="1" customHeight="1" spans="1:7">
      <c r="A1318" s="397" t="s">
        <v>2362</v>
      </c>
      <c r="B1318" s="284" t="s">
        <v>2363</v>
      </c>
      <c r="C1318" s="310">
        <f>SUMIFS('[3]02'!$D:$D,'[3]02'!$A:$A,A1318)</f>
        <v>0</v>
      </c>
      <c r="D1318" s="310">
        <f>SUMIFS('[3]12'!$D:$D,'[3]12'!$A:$A,A1318)</f>
        <v>0</v>
      </c>
      <c r="E1318" s="311" t="str">
        <f t="shared" si="62"/>
        <v/>
      </c>
      <c r="F1318" s="261" t="str">
        <f t="shared" si="60"/>
        <v>否</v>
      </c>
      <c r="G1318" s="144" t="str">
        <f t="shared" si="61"/>
        <v>项</v>
      </c>
    </row>
    <row r="1319" ht="36" hidden="1" customHeight="1" spans="1:7">
      <c r="A1319" s="397" t="s">
        <v>2364</v>
      </c>
      <c r="B1319" s="284" t="s">
        <v>2365</v>
      </c>
      <c r="C1319" s="310">
        <f>SUMIFS('[3]02'!$D:$D,'[3]02'!$A:$A,A1319)</f>
        <v>0</v>
      </c>
      <c r="D1319" s="310">
        <f>SUMIFS('[3]12'!$D:$D,'[3]12'!$A:$A,A1319)</f>
        <v>0</v>
      </c>
      <c r="E1319" s="311" t="str">
        <f t="shared" si="62"/>
        <v/>
      </c>
      <c r="F1319" s="261" t="str">
        <f t="shared" si="60"/>
        <v>否</v>
      </c>
      <c r="G1319" s="144" t="str">
        <f t="shared" si="61"/>
        <v>项</v>
      </c>
    </row>
    <row r="1320" ht="36" customHeight="1" spans="1:7">
      <c r="A1320" s="397" t="s">
        <v>2366</v>
      </c>
      <c r="B1320" s="284" t="s">
        <v>2367</v>
      </c>
      <c r="C1320" s="313">
        <f>SUMIFS('[3]02'!$D:$D,'[3]02'!$A:$A,A1320)</f>
        <v>0</v>
      </c>
      <c r="D1320" s="313">
        <f>SUMIFS('[3]12'!$D:$D,'[3]12'!$A:$A,A1320)</f>
        <v>10</v>
      </c>
      <c r="E1320" s="314" t="str">
        <f t="shared" si="62"/>
        <v/>
      </c>
      <c r="F1320" s="261" t="str">
        <f t="shared" si="60"/>
        <v>是</v>
      </c>
      <c r="G1320" s="144" t="str">
        <f t="shared" si="61"/>
        <v>项</v>
      </c>
    </row>
    <row r="1321" ht="36" customHeight="1" spans="1:7">
      <c r="A1321" s="397" t="s">
        <v>2368</v>
      </c>
      <c r="B1321" s="284" t="s">
        <v>2369</v>
      </c>
      <c r="C1321" s="313">
        <f>SUMIFS('[3]02'!$D:$D,'[3]02'!$A:$A,A1321)</f>
        <v>6</v>
      </c>
      <c r="D1321" s="313">
        <f>SUMIFS('[3]12'!$D:$D,'[3]12'!$A:$A,A1321)</f>
        <v>10</v>
      </c>
      <c r="E1321" s="314">
        <f t="shared" si="62"/>
        <v>0.667</v>
      </c>
      <c r="F1321" s="261" t="str">
        <f t="shared" si="60"/>
        <v>是</v>
      </c>
      <c r="G1321" s="144" t="str">
        <f t="shared" si="61"/>
        <v>项</v>
      </c>
    </row>
    <row r="1322" ht="36" hidden="1" customHeight="1" spans="1:7">
      <c r="A1322" s="397" t="s">
        <v>2370</v>
      </c>
      <c r="B1322" s="284" t="s">
        <v>2371</v>
      </c>
      <c r="C1322" s="310">
        <f>SUMIFS('[3]02'!$D:$D,'[3]02'!$A:$A,A1322)</f>
        <v>0</v>
      </c>
      <c r="D1322" s="310">
        <f>SUMIFS('[3]12'!$D:$D,'[3]12'!$A:$A,A1322)</f>
        <v>0</v>
      </c>
      <c r="E1322" s="311" t="str">
        <f t="shared" si="62"/>
        <v/>
      </c>
      <c r="F1322" s="261" t="str">
        <f t="shared" si="60"/>
        <v>否</v>
      </c>
      <c r="G1322" s="144" t="str">
        <f t="shared" si="61"/>
        <v>项</v>
      </c>
    </row>
    <row r="1323" ht="36" hidden="1" customHeight="1" spans="1:7">
      <c r="A1323" s="397" t="s">
        <v>2372</v>
      </c>
      <c r="B1323" s="284" t="s">
        <v>2373</v>
      </c>
      <c r="C1323" s="310">
        <f>SUMIFS('[3]02'!$D:$D,'[3]02'!$A:$A,A1323)</f>
        <v>0</v>
      </c>
      <c r="D1323" s="310">
        <f>SUMIFS('[3]12'!$D:$D,'[3]12'!$A:$A,A1323)</f>
        <v>0</v>
      </c>
      <c r="E1323" s="311" t="str">
        <f t="shared" si="62"/>
        <v/>
      </c>
      <c r="F1323" s="261" t="str">
        <f t="shared" si="60"/>
        <v>否</v>
      </c>
      <c r="G1323" s="144" t="str">
        <f t="shared" si="61"/>
        <v>项</v>
      </c>
    </row>
    <row r="1324" ht="36" hidden="1" customHeight="1" spans="1:7">
      <c r="A1324" s="397" t="s">
        <v>2374</v>
      </c>
      <c r="B1324" s="284" t="s">
        <v>2375</v>
      </c>
      <c r="C1324" s="310">
        <f>SUMIFS('[3]02'!$D:$D,'[3]02'!$A:$A,A1324)</f>
        <v>0</v>
      </c>
      <c r="D1324" s="310">
        <f>SUMIFS('[3]12'!$D:$D,'[3]12'!$A:$A,A1324)</f>
        <v>0</v>
      </c>
      <c r="E1324" s="311" t="str">
        <f t="shared" si="62"/>
        <v/>
      </c>
      <c r="F1324" s="261" t="str">
        <f t="shared" si="60"/>
        <v>否</v>
      </c>
      <c r="G1324" s="144" t="str">
        <f t="shared" si="61"/>
        <v>项</v>
      </c>
    </row>
    <row r="1325" ht="36" hidden="1" customHeight="1" spans="1:7">
      <c r="A1325" s="397" t="s">
        <v>2376</v>
      </c>
      <c r="B1325" s="284" t="s">
        <v>2377</v>
      </c>
      <c r="C1325" s="310">
        <f>SUMIFS('[3]02'!$D:$D,'[3]02'!$A:$A,A1325)</f>
        <v>0</v>
      </c>
      <c r="D1325" s="310">
        <f>SUMIFS('[3]12'!$D:$D,'[3]12'!$A:$A,A1325)</f>
        <v>0</v>
      </c>
      <c r="E1325" s="311" t="str">
        <f t="shared" si="62"/>
        <v/>
      </c>
      <c r="F1325" s="261" t="str">
        <f t="shared" si="60"/>
        <v>否</v>
      </c>
      <c r="G1325" s="144" t="str">
        <f t="shared" si="61"/>
        <v>项</v>
      </c>
    </row>
    <row r="1326" ht="36" hidden="1" customHeight="1" spans="1:7">
      <c r="A1326" s="397" t="s">
        <v>2378</v>
      </c>
      <c r="B1326" s="284" t="s">
        <v>2379</v>
      </c>
      <c r="C1326" s="310">
        <f>SUMIFS('[3]02'!$D:$D,'[3]02'!$A:$A,A1326)</f>
        <v>0</v>
      </c>
      <c r="D1326" s="310">
        <f>SUMIFS('[3]12'!$D:$D,'[3]12'!$A:$A,A1326)</f>
        <v>0</v>
      </c>
      <c r="E1326" s="311" t="str">
        <f t="shared" si="62"/>
        <v/>
      </c>
      <c r="F1326" s="261" t="str">
        <f t="shared" si="60"/>
        <v>否</v>
      </c>
      <c r="G1326" s="144" t="str">
        <f t="shared" si="61"/>
        <v>项</v>
      </c>
    </row>
    <row r="1327" ht="36" customHeight="1" spans="1:7">
      <c r="A1327" s="396" t="s">
        <v>2380</v>
      </c>
      <c r="B1327" s="280" t="s">
        <v>2381</v>
      </c>
      <c r="C1327" s="310">
        <f>SUMIFS('[3]02'!$D:$D,'[3]02'!$A:$A,A1327)</f>
        <v>0</v>
      </c>
      <c r="D1327" s="310">
        <f>SUMIFS('[3]12'!$D:$D,'[3]12'!$A:$A,A1327)</f>
        <v>65</v>
      </c>
      <c r="E1327" s="311" t="str">
        <f t="shared" si="62"/>
        <v/>
      </c>
      <c r="F1327" s="261" t="str">
        <f t="shared" si="60"/>
        <v>是</v>
      </c>
      <c r="G1327" s="144" t="str">
        <f t="shared" si="61"/>
        <v>款</v>
      </c>
    </row>
    <row r="1328" ht="36" customHeight="1" spans="1:7">
      <c r="A1328" s="397" t="s">
        <v>2382</v>
      </c>
      <c r="B1328" s="284" t="s">
        <v>2383</v>
      </c>
      <c r="C1328" s="313">
        <f>SUMIFS('[3]02'!$D:$D,'[3]02'!$A:$A,A1328)</f>
        <v>0</v>
      </c>
      <c r="D1328" s="313">
        <f>SUMIFS('[3]12'!$D:$D,'[3]12'!$A:$A,A1328)</f>
        <v>65</v>
      </c>
      <c r="E1328" s="314" t="str">
        <f t="shared" si="62"/>
        <v/>
      </c>
      <c r="F1328" s="261" t="str">
        <f t="shared" si="60"/>
        <v>是</v>
      </c>
      <c r="G1328" s="144" t="str">
        <f t="shared" si="61"/>
        <v>项</v>
      </c>
    </row>
    <row r="1329" ht="36" hidden="1" customHeight="1" spans="1:7">
      <c r="A1329" s="397" t="s">
        <v>2384</v>
      </c>
      <c r="B1329" s="284" t="s">
        <v>2385</v>
      </c>
      <c r="C1329" s="310">
        <f>SUMIFS('[3]02'!$D:$D,'[3]02'!$A:$A,A1329)</f>
        <v>0</v>
      </c>
      <c r="D1329" s="310">
        <f>SUMIFS('[3]12'!$D:$D,'[3]12'!$A:$A,A1329)</f>
        <v>0</v>
      </c>
      <c r="E1329" s="311" t="str">
        <f t="shared" si="62"/>
        <v/>
      </c>
      <c r="F1329" s="261" t="str">
        <f t="shared" si="60"/>
        <v>否</v>
      </c>
      <c r="G1329" s="144" t="str">
        <f t="shared" si="61"/>
        <v>项</v>
      </c>
    </row>
    <row r="1330" ht="36" hidden="1" customHeight="1" spans="1:7">
      <c r="A1330" s="397" t="s">
        <v>2386</v>
      </c>
      <c r="B1330" s="284" t="s">
        <v>2387</v>
      </c>
      <c r="C1330" s="310">
        <f>SUMIFS('[3]02'!$D:$D,'[3]02'!$A:$A,A1330)</f>
        <v>0</v>
      </c>
      <c r="D1330" s="310">
        <f>SUMIFS('[3]12'!$D:$D,'[3]12'!$A:$A,A1330)</f>
        <v>0</v>
      </c>
      <c r="E1330" s="311" t="str">
        <f t="shared" si="62"/>
        <v/>
      </c>
      <c r="F1330" s="261" t="str">
        <f t="shared" si="60"/>
        <v>否</v>
      </c>
      <c r="G1330" s="144" t="str">
        <f t="shared" si="61"/>
        <v>项</v>
      </c>
    </row>
    <row r="1331" ht="36" customHeight="1" spans="1:7">
      <c r="A1331" s="396" t="s">
        <v>2388</v>
      </c>
      <c r="B1331" s="280" t="s">
        <v>2389</v>
      </c>
      <c r="C1331" s="310">
        <f>SUMIFS('[3]02'!$D:$D,'[3]02'!$A:$A,A1331)</f>
        <v>10</v>
      </c>
      <c r="D1331" s="310">
        <f>SUMIFS('[3]12'!$D:$D,'[3]12'!$A:$A,A1331)</f>
        <v>368</v>
      </c>
      <c r="E1331" s="311">
        <f t="shared" si="62"/>
        <v>35.8</v>
      </c>
      <c r="F1331" s="261" t="str">
        <f t="shared" si="60"/>
        <v>是</v>
      </c>
      <c r="G1331" s="144" t="str">
        <f t="shared" si="61"/>
        <v>款</v>
      </c>
    </row>
    <row r="1332" ht="36" hidden="1" customHeight="1" spans="1:7">
      <c r="A1332" s="397" t="s">
        <v>2390</v>
      </c>
      <c r="B1332" s="284" t="s">
        <v>2391</v>
      </c>
      <c r="C1332" s="310">
        <f>SUMIFS('[3]02'!$D:$D,'[3]02'!$A:$A,A1332)</f>
        <v>0</v>
      </c>
      <c r="D1332" s="310">
        <f>SUMIFS('[3]12'!$D:$D,'[3]12'!$A:$A,A1332)</f>
        <v>0</v>
      </c>
      <c r="E1332" s="311" t="str">
        <f t="shared" si="62"/>
        <v/>
      </c>
      <c r="F1332" s="261" t="str">
        <f t="shared" si="60"/>
        <v>否</v>
      </c>
      <c r="G1332" s="144" t="str">
        <f t="shared" si="61"/>
        <v>项</v>
      </c>
    </row>
    <row r="1333" ht="36" hidden="1" customHeight="1" spans="1:7">
      <c r="A1333" s="397" t="s">
        <v>2392</v>
      </c>
      <c r="B1333" s="284" t="s">
        <v>2393</v>
      </c>
      <c r="C1333" s="310">
        <f>SUMIFS('[3]02'!$D:$D,'[3]02'!$A:$A,A1333)</f>
        <v>0</v>
      </c>
      <c r="D1333" s="310">
        <f>SUMIFS('[3]12'!$D:$D,'[3]12'!$A:$A,A1333)</f>
        <v>0</v>
      </c>
      <c r="E1333" s="311" t="str">
        <f t="shared" si="62"/>
        <v/>
      </c>
      <c r="F1333" s="261" t="str">
        <f t="shared" si="60"/>
        <v>否</v>
      </c>
      <c r="G1333" s="144" t="str">
        <f t="shared" si="61"/>
        <v>项</v>
      </c>
    </row>
    <row r="1334" ht="36" customHeight="1" spans="1:7">
      <c r="A1334" s="397" t="s">
        <v>2394</v>
      </c>
      <c r="B1334" s="284" t="s">
        <v>2395</v>
      </c>
      <c r="C1334" s="313">
        <f>SUMIFS('[3]02'!$D:$D,'[3]02'!$A:$A,A1334)</f>
        <v>10</v>
      </c>
      <c r="D1334" s="313">
        <f>SUMIFS('[3]12'!$D:$D,'[3]12'!$A:$A,A1334)</f>
        <v>368</v>
      </c>
      <c r="E1334" s="314">
        <f t="shared" si="62"/>
        <v>35.8</v>
      </c>
      <c r="F1334" s="261" t="str">
        <f t="shared" si="60"/>
        <v>是</v>
      </c>
      <c r="G1334" s="144" t="str">
        <f t="shared" si="61"/>
        <v>项</v>
      </c>
    </row>
    <row r="1335" ht="36" hidden="1" customHeight="1" spans="1:7">
      <c r="A1335" s="397" t="s">
        <v>2396</v>
      </c>
      <c r="B1335" s="284" t="s">
        <v>2397</v>
      </c>
      <c r="C1335" s="310">
        <f>SUMIFS('[3]02'!$D:$D,'[3]02'!$A:$A,A1335)</f>
        <v>0</v>
      </c>
      <c r="D1335" s="310">
        <f>SUMIFS('[3]12'!$D:$D,'[3]12'!$A:$A,A1335)</f>
        <v>0</v>
      </c>
      <c r="E1335" s="311" t="str">
        <f t="shared" si="62"/>
        <v/>
      </c>
      <c r="F1335" s="261" t="str">
        <f t="shared" si="60"/>
        <v>否</v>
      </c>
      <c r="G1335" s="144" t="str">
        <f t="shared" si="61"/>
        <v>项</v>
      </c>
    </row>
    <row r="1336" ht="36" hidden="1" customHeight="1" spans="1:7">
      <c r="A1336" s="397" t="s">
        <v>2398</v>
      </c>
      <c r="B1336" s="284" t="s">
        <v>2399</v>
      </c>
      <c r="C1336" s="310">
        <f>SUMIFS('[3]02'!$D:$D,'[3]02'!$A:$A,A1336)</f>
        <v>0</v>
      </c>
      <c r="D1336" s="310">
        <f>SUMIFS('[3]12'!$D:$D,'[3]12'!$A:$A,A1336)</f>
        <v>0</v>
      </c>
      <c r="E1336" s="311" t="str">
        <f t="shared" si="62"/>
        <v/>
      </c>
      <c r="F1336" s="261" t="str">
        <f t="shared" si="60"/>
        <v>否</v>
      </c>
      <c r="G1336" s="144" t="str">
        <f t="shared" si="61"/>
        <v>项</v>
      </c>
    </row>
    <row r="1337" ht="36" hidden="1" customHeight="1" spans="1:7">
      <c r="A1337" s="396" t="s">
        <v>2400</v>
      </c>
      <c r="B1337" s="280" t="s">
        <v>2401</v>
      </c>
      <c r="C1337" s="310">
        <f>SUMIFS('[3]02'!$D:$D,'[3]02'!$A:$A,A1337)</f>
        <v>0</v>
      </c>
      <c r="D1337" s="310">
        <f>SUMIFS('[3]12'!$D:$D,'[3]12'!$A:$A,A1337)</f>
        <v>0</v>
      </c>
      <c r="E1337" s="311" t="str">
        <f t="shared" si="62"/>
        <v/>
      </c>
      <c r="F1337" s="261" t="str">
        <f t="shared" si="60"/>
        <v>否</v>
      </c>
      <c r="G1337" s="144" t="str">
        <f t="shared" si="61"/>
        <v>款</v>
      </c>
    </row>
    <row r="1338" ht="36" hidden="1" customHeight="1" spans="1:7">
      <c r="A1338" s="403" t="s">
        <v>2402</v>
      </c>
      <c r="B1338" s="284" t="s">
        <v>2403</v>
      </c>
      <c r="C1338" s="310">
        <f>SUMIFS('[3]02'!$D:$D,'[3]02'!$A:$A,A1338)</f>
        <v>0</v>
      </c>
      <c r="D1338" s="310">
        <f>SUMIFS('[3]12'!$D:$D,'[3]12'!$A:$A,A1338)</f>
        <v>0</v>
      </c>
      <c r="E1338" s="311" t="str">
        <f t="shared" si="62"/>
        <v/>
      </c>
      <c r="F1338" s="261" t="str">
        <f t="shared" si="60"/>
        <v>否</v>
      </c>
      <c r="G1338" s="144" t="str">
        <f t="shared" si="61"/>
        <v>项</v>
      </c>
    </row>
    <row r="1339" ht="36" hidden="1" customHeight="1" spans="1:7">
      <c r="A1339" s="402" t="s">
        <v>2404</v>
      </c>
      <c r="B1339" s="401" t="s">
        <v>520</v>
      </c>
      <c r="C1339" s="310">
        <f>SUMIFS('[3]02'!$D:$D,'[3]02'!$A:$A,A1339)</f>
        <v>0</v>
      </c>
      <c r="D1339" s="310">
        <f>SUMIFS('[3]12'!$D:$D,'[3]12'!$A:$A,A1339)</f>
        <v>0</v>
      </c>
      <c r="E1339" s="311" t="str">
        <f t="shared" si="62"/>
        <v/>
      </c>
      <c r="F1339" s="261" t="str">
        <f t="shared" si="60"/>
        <v>否</v>
      </c>
      <c r="G1339" s="144" t="str">
        <f t="shared" si="61"/>
        <v>项</v>
      </c>
    </row>
    <row r="1340" ht="36" customHeight="1" spans="1:7">
      <c r="A1340" s="396" t="s">
        <v>112</v>
      </c>
      <c r="B1340" s="280" t="s">
        <v>113</v>
      </c>
      <c r="C1340" s="310">
        <f>SUMIFS('[3]02'!$D:$D,'[3]02'!$A:$A,A1340)</f>
        <v>1700</v>
      </c>
      <c r="D1340" s="310">
        <f>SUMIFS('[3]12'!$D:$D,'[3]12'!$A:$A,A1340)</f>
        <v>1700</v>
      </c>
      <c r="E1340" s="311">
        <f t="shared" si="62"/>
        <v>0</v>
      </c>
      <c r="F1340" s="261" t="str">
        <f t="shared" si="60"/>
        <v>是</v>
      </c>
      <c r="G1340" s="144" t="str">
        <f t="shared" si="61"/>
        <v>类</v>
      </c>
    </row>
    <row r="1341" ht="36" customHeight="1" spans="1:7">
      <c r="A1341" s="396" t="s">
        <v>114</v>
      </c>
      <c r="B1341" s="280" t="s">
        <v>115</v>
      </c>
      <c r="C1341" s="310">
        <f>SUMIFS('[3]02'!$D:$D,'[3]02'!$A:$A,A1341)</f>
        <v>2850</v>
      </c>
      <c r="D1341" s="310">
        <f>SUMIFS('[3]12'!$D:$D,'[3]12'!$A:$A,A1341)</f>
        <v>4290</v>
      </c>
      <c r="E1341" s="311">
        <f t="shared" si="62"/>
        <v>0.505</v>
      </c>
      <c r="F1341" s="261" t="str">
        <f t="shared" si="60"/>
        <v>是</v>
      </c>
      <c r="G1341" s="144" t="str">
        <f t="shared" si="61"/>
        <v>类</v>
      </c>
    </row>
    <row r="1342" ht="36" customHeight="1" spans="1:7">
      <c r="A1342" s="396" t="s">
        <v>2405</v>
      </c>
      <c r="B1342" s="280" t="s">
        <v>2406</v>
      </c>
      <c r="C1342" s="310">
        <f>SUMIFS('[3]02'!$D:$D,'[3]02'!$A:$A,A1342)</f>
        <v>2850</v>
      </c>
      <c r="D1342" s="310">
        <f>SUMIFS('[3]12'!$D:$D,'[3]12'!$A:$A,A1342)</f>
        <v>4290</v>
      </c>
      <c r="E1342" s="311">
        <f t="shared" si="62"/>
        <v>0.505</v>
      </c>
      <c r="F1342" s="261" t="str">
        <f t="shared" si="60"/>
        <v>是</v>
      </c>
      <c r="G1342" s="144" t="str">
        <f t="shared" si="61"/>
        <v>款</v>
      </c>
    </row>
    <row r="1343" ht="36" customHeight="1" spans="1:7">
      <c r="A1343" s="397" t="s">
        <v>2407</v>
      </c>
      <c r="B1343" s="284" t="s">
        <v>2408</v>
      </c>
      <c r="C1343" s="313">
        <f>SUMIFS('[3]02'!$D:$D,'[3]02'!$A:$A,A1343)</f>
        <v>2850</v>
      </c>
      <c r="D1343" s="313">
        <f>SUMIFS('[3]12'!$D:$D,'[3]12'!$A:$A,A1343)</f>
        <v>4290</v>
      </c>
      <c r="E1343" s="314">
        <f t="shared" si="62"/>
        <v>0.505</v>
      </c>
      <c r="F1343" s="261" t="str">
        <f t="shared" si="60"/>
        <v>是</v>
      </c>
      <c r="G1343" s="144" t="str">
        <f t="shared" si="61"/>
        <v>项</v>
      </c>
    </row>
    <row r="1344" ht="36" hidden="1" customHeight="1" spans="1:7">
      <c r="A1344" s="397" t="s">
        <v>2409</v>
      </c>
      <c r="B1344" s="284" t="s">
        <v>2410</v>
      </c>
      <c r="C1344" s="310">
        <f>SUMIFS('[3]02'!$D:$D,'[3]02'!$A:$A,A1344)</f>
        <v>0</v>
      </c>
      <c r="D1344" s="310">
        <f>SUMIFS('[3]12'!$D:$D,'[3]12'!$A:$A,A1344)</f>
        <v>0</v>
      </c>
      <c r="E1344" s="311" t="str">
        <f t="shared" si="62"/>
        <v/>
      </c>
      <c r="F1344" s="261" t="str">
        <f t="shared" si="60"/>
        <v>否</v>
      </c>
      <c r="G1344" s="144" t="str">
        <f t="shared" si="61"/>
        <v>项</v>
      </c>
    </row>
    <row r="1345" ht="36" hidden="1" customHeight="1" spans="1:7">
      <c r="A1345" s="397" t="s">
        <v>2411</v>
      </c>
      <c r="B1345" s="284" t="s">
        <v>2412</v>
      </c>
      <c r="C1345" s="310">
        <f>SUMIFS('[3]02'!$D:$D,'[3]02'!$A:$A,A1345)</f>
        <v>0</v>
      </c>
      <c r="D1345" s="310">
        <f>SUMIFS('[3]12'!$D:$D,'[3]12'!$A:$A,A1345)</f>
        <v>0</v>
      </c>
      <c r="E1345" s="311" t="str">
        <f t="shared" si="62"/>
        <v/>
      </c>
      <c r="F1345" s="261" t="str">
        <f t="shared" si="60"/>
        <v>否</v>
      </c>
      <c r="G1345" s="144" t="str">
        <f t="shared" si="61"/>
        <v>项</v>
      </c>
    </row>
    <row r="1346" ht="36" hidden="1" customHeight="1" spans="1:7">
      <c r="A1346" s="397">
        <v>2320399</v>
      </c>
      <c r="B1346" s="284" t="s">
        <v>2413</v>
      </c>
      <c r="C1346" s="310">
        <f>SUMIFS('[3]02'!$D:$D,'[3]02'!$A:$A,A1346)</f>
        <v>0</v>
      </c>
      <c r="D1346" s="310">
        <f>SUMIFS('[3]12'!$D:$D,'[3]12'!$A:$A,A1346)</f>
        <v>0</v>
      </c>
      <c r="E1346" s="311" t="str">
        <f t="shared" si="62"/>
        <v/>
      </c>
      <c r="F1346" s="261" t="str">
        <f t="shared" si="60"/>
        <v>否</v>
      </c>
      <c r="G1346" s="144" t="str">
        <f t="shared" si="61"/>
        <v>项</v>
      </c>
    </row>
    <row r="1347" ht="36" hidden="1" customHeight="1" spans="1:7">
      <c r="A1347" s="396" t="s">
        <v>2414</v>
      </c>
      <c r="B1347" s="401" t="s">
        <v>520</v>
      </c>
      <c r="C1347" s="310">
        <f>SUMIFS('[3]02'!$D:$D,'[3]02'!$A:$A,A1347)</f>
        <v>0</v>
      </c>
      <c r="D1347" s="310">
        <f>SUMIFS('[3]12'!$D:$D,'[3]12'!$A:$A,A1347)</f>
        <v>0</v>
      </c>
      <c r="E1347" s="311" t="str">
        <f t="shared" si="62"/>
        <v/>
      </c>
      <c r="F1347" s="261" t="str">
        <f t="shared" si="60"/>
        <v>否</v>
      </c>
      <c r="G1347" s="144" t="str">
        <f t="shared" si="61"/>
        <v>项</v>
      </c>
    </row>
    <row r="1348" ht="36" customHeight="1" spans="1:7">
      <c r="A1348" s="396" t="s">
        <v>116</v>
      </c>
      <c r="B1348" s="280" t="s">
        <v>117</v>
      </c>
      <c r="C1348" s="310">
        <f>SUMIFS('[3]02'!$D:$D,'[3]02'!$A:$A,A1348)</f>
        <v>22</v>
      </c>
      <c r="D1348" s="310">
        <f>SUMIFS('[3]12'!$D:$D,'[3]12'!$A:$A,A1348)</f>
        <v>55</v>
      </c>
      <c r="E1348" s="311">
        <f t="shared" si="62"/>
        <v>1.5</v>
      </c>
      <c r="F1348" s="261" t="str">
        <f t="shared" ref="F1348:F1355" si="63">IF(LEN(A1348)=3,"是",IF(B1348&lt;&gt;"",IF(SUM(C1348:D1348)&lt;&gt;0,"是","否"),"是"))</f>
        <v>是</v>
      </c>
      <c r="G1348" s="144" t="str">
        <f t="shared" ref="G1348:G1355" si="64">IF(LEN(A1348)=3,"类",IF(LEN(A1348)=5,"款","项"))</f>
        <v>类</v>
      </c>
    </row>
    <row r="1349" ht="36" customHeight="1" spans="1:7">
      <c r="A1349" s="396" t="s">
        <v>2415</v>
      </c>
      <c r="B1349" s="280" t="s">
        <v>2416</v>
      </c>
      <c r="C1349" s="310">
        <f>SUMIFS('[3]02'!$D:$D,'[3]02'!$A:$A,A1349)</f>
        <v>22</v>
      </c>
      <c r="D1349" s="310">
        <f>SUMIFS('[3]12'!$D:$D,'[3]12'!$A:$A,A1349)</f>
        <v>55</v>
      </c>
      <c r="E1349" s="311">
        <f t="shared" ref="E1349:E1355" si="65">IF(C1349&gt;0,D1349/C1349-1,IF(C1349&lt;0,-(D1349/C1349-1),""))</f>
        <v>1.5</v>
      </c>
      <c r="F1349" s="261" t="str">
        <f t="shared" si="63"/>
        <v>是</v>
      </c>
      <c r="G1349" s="144" t="str">
        <f t="shared" si="64"/>
        <v>款</v>
      </c>
    </row>
    <row r="1350" ht="36" customHeight="1" spans="1:7">
      <c r="A1350" s="396" t="s">
        <v>118</v>
      </c>
      <c r="B1350" s="280" t="s">
        <v>119</v>
      </c>
      <c r="C1350" s="310">
        <f>SUMIFS('[3]02'!$D:$D,'[3]02'!$A:$A,A1350)</f>
        <v>0</v>
      </c>
      <c r="D1350" s="310">
        <f>SUMIFS('[3]12'!$D:$D,'[3]12'!$A:$A,A1350)</f>
        <v>0</v>
      </c>
      <c r="E1350" s="311" t="str">
        <f t="shared" si="65"/>
        <v/>
      </c>
      <c r="F1350" s="261" t="str">
        <f t="shared" si="63"/>
        <v>是</v>
      </c>
      <c r="G1350" s="144" t="str">
        <f t="shared" si="64"/>
        <v>类</v>
      </c>
    </row>
    <row r="1351" ht="36" hidden="1" customHeight="1" spans="1:7">
      <c r="A1351" s="396" t="s">
        <v>2417</v>
      </c>
      <c r="B1351" s="280" t="s">
        <v>2418</v>
      </c>
      <c r="C1351" s="310">
        <f>SUMIFS('[3]02'!$D:$D,'[3]02'!$A:$A,A1351)</f>
        <v>0</v>
      </c>
      <c r="D1351" s="310">
        <f>SUMIFS('[3]12'!$D:$D,'[3]12'!$A:$A,A1351)</f>
        <v>0</v>
      </c>
      <c r="E1351" s="311" t="str">
        <f t="shared" si="65"/>
        <v/>
      </c>
      <c r="F1351" s="261" t="str">
        <f t="shared" si="63"/>
        <v>否</v>
      </c>
      <c r="G1351" s="144" t="str">
        <f t="shared" si="64"/>
        <v>款</v>
      </c>
    </row>
    <row r="1352" ht="36" hidden="1" customHeight="1" spans="1:7">
      <c r="A1352" s="396" t="s">
        <v>2419</v>
      </c>
      <c r="B1352" s="280" t="s">
        <v>2084</v>
      </c>
      <c r="C1352" s="310">
        <f>SUMIFS('[3]02'!$D:$D,'[3]02'!$A:$A,A1352)</f>
        <v>0</v>
      </c>
      <c r="D1352" s="310">
        <f>SUMIFS('[3]12'!$D:$D,'[3]12'!$A:$A,A1352)</f>
        <v>0</v>
      </c>
      <c r="E1352" s="311" t="str">
        <f t="shared" si="65"/>
        <v/>
      </c>
      <c r="F1352" s="261" t="str">
        <f t="shared" si="63"/>
        <v>否</v>
      </c>
      <c r="G1352" s="144" t="str">
        <f t="shared" si="64"/>
        <v>款</v>
      </c>
    </row>
    <row r="1353" ht="36" hidden="1" customHeight="1" spans="1:7">
      <c r="A1353" s="400" t="s">
        <v>2420</v>
      </c>
      <c r="B1353" s="401" t="s">
        <v>520</v>
      </c>
      <c r="C1353" s="310">
        <f>SUMIFS('[3]02'!$D:$D,'[3]02'!$A:$A,A1353)</f>
        <v>0</v>
      </c>
      <c r="D1353" s="310">
        <f>SUMIFS('[3]12'!$D:$D,'[3]12'!$A:$A,A1353)</f>
        <v>0</v>
      </c>
      <c r="E1353" s="311" t="str">
        <f t="shared" si="65"/>
        <v/>
      </c>
      <c r="F1353" s="261" t="str">
        <f t="shared" si="63"/>
        <v>否</v>
      </c>
      <c r="G1353" s="144" t="str">
        <f t="shared" si="64"/>
        <v>项</v>
      </c>
    </row>
    <row r="1354" ht="36" customHeight="1" spans="1:6">
      <c r="A1354" s="414"/>
      <c r="B1354" s="401"/>
      <c r="C1354" s="310">
        <f>SUMIFS('[3]02'!$D:$D,'[3]02'!$A:$A,A1354)</f>
        <v>0</v>
      </c>
      <c r="D1354" s="310">
        <f>SUMIFS('[3]12'!$D:$D,'[3]12'!$A:$A,A1354)</f>
        <v>0</v>
      </c>
      <c r="E1354" s="311" t="str">
        <f t="shared" si="65"/>
        <v/>
      </c>
      <c r="F1354" s="261" t="str">
        <f t="shared" si="63"/>
        <v>是</v>
      </c>
    </row>
    <row r="1355" ht="36" customHeight="1" spans="1:6">
      <c r="A1355" s="415"/>
      <c r="B1355" s="416" t="s">
        <v>2421</v>
      </c>
      <c r="C1355" s="310">
        <v>165000</v>
      </c>
      <c r="D1355" s="310">
        <v>165000</v>
      </c>
      <c r="E1355" s="311">
        <f t="shared" si="65"/>
        <v>0</v>
      </c>
      <c r="F1355" s="261" t="str">
        <f t="shared" si="63"/>
        <v>是</v>
      </c>
    </row>
    <row r="1356" spans="3:3">
      <c r="C1356" s="341"/>
    </row>
    <row r="1357" spans="3:3">
      <c r="C1357" s="364"/>
    </row>
    <row r="1358" spans="3:3">
      <c r="C1358" s="341"/>
    </row>
    <row r="1359" spans="3:3">
      <c r="C1359" s="364"/>
    </row>
    <row r="1360" spans="3:3">
      <c r="C1360" s="341"/>
    </row>
    <row r="1361" spans="3:3">
      <c r="C1361" s="341"/>
    </row>
    <row r="1362" spans="3:3">
      <c r="C1362" s="364"/>
    </row>
    <row r="1363" spans="3:3">
      <c r="C1363" s="341"/>
    </row>
    <row r="1364" spans="3:3">
      <c r="C1364" s="341"/>
    </row>
    <row r="1365" spans="3:3">
      <c r="C1365" s="341"/>
    </row>
    <row r="1366" spans="3:3">
      <c r="C1366" s="341"/>
    </row>
    <row r="1367" spans="3:5">
      <c r="C1367" s="364"/>
      <c r="E1367" s="331">
        <f>IF(C1355&lt;&gt;0,IF((D1355/C1355-1)&lt;-30%,"",IF((D1355/C1355-1)&gt;150%,"",D1355/C1355-1)),"")</f>
        <v>0</v>
      </c>
    </row>
    <row r="1368" spans="3:3">
      <c r="C1368" s="341"/>
    </row>
  </sheetData>
  <autoFilter ref="A3:G1355">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85" zoomScaleNormal="100" workbookViewId="0">
      <selection activeCell="H27" sqref="H27"/>
    </sheetView>
  </sheetViews>
  <sheetFormatPr defaultColWidth="9" defaultRowHeight="14.4" outlineLevelCol="1"/>
  <cols>
    <col min="1" max="1" width="79" customWidth="1"/>
    <col min="2" max="2" width="36.5" customWidth="1"/>
  </cols>
  <sheetData>
    <row r="1" ht="45" customHeight="1" spans="1:2">
      <c r="A1" s="376" t="s">
        <v>2422</v>
      </c>
      <c r="B1" s="376"/>
    </row>
    <row r="2" ht="20.1" customHeight="1" spans="1:2">
      <c r="A2" s="377"/>
      <c r="B2" s="378" t="s">
        <v>2</v>
      </c>
    </row>
    <row r="3" ht="45" customHeight="1" spans="1:2">
      <c r="A3" s="379" t="s">
        <v>2423</v>
      </c>
      <c r="B3" s="82" t="s">
        <v>6</v>
      </c>
    </row>
    <row r="4" ht="30" customHeight="1" spans="1:2">
      <c r="A4" s="380" t="s">
        <v>2424</v>
      </c>
      <c r="B4" s="381">
        <f>SUM(B5:B8)</f>
        <v>30228</v>
      </c>
    </row>
    <row r="5" ht="30" customHeight="1" spans="1:2">
      <c r="A5" s="382" t="s">
        <v>2425</v>
      </c>
      <c r="B5" s="383">
        <v>17995</v>
      </c>
    </row>
    <row r="6" ht="30" customHeight="1" spans="1:2">
      <c r="A6" s="382" t="s">
        <v>2426</v>
      </c>
      <c r="B6" s="383">
        <v>6605</v>
      </c>
    </row>
    <row r="7" ht="30" customHeight="1" spans="1:2">
      <c r="A7" s="382" t="s">
        <v>2427</v>
      </c>
      <c r="B7" s="383">
        <v>2676</v>
      </c>
    </row>
    <row r="8" ht="30" customHeight="1" spans="1:2">
      <c r="A8" s="382" t="s">
        <v>2428</v>
      </c>
      <c r="B8" s="383">
        <v>2952</v>
      </c>
    </row>
    <row r="9" ht="30" customHeight="1" spans="1:2">
      <c r="A9" s="380" t="s">
        <v>2429</v>
      </c>
      <c r="B9" s="381">
        <v>4042</v>
      </c>
    </row>
    <row r="10" ht="30" customHeight="1" spans="1:2">
      <c r="A10" s="382" t="s">
        <v>2430</v>
      </c>
      <c r="B10" s="383">
        <v>2840</v>
      </c>
    </row>
    <row r="11" ht="30" customHeight="1" spans="1:2">
      <c r="A11" s="382" t="s">
        <v>2431</v>
      </c>
      <c r="B11" s="383">
        <v>35</v>
      </c>
    </row>
    <row r="12" ht="30" customHeight="1" spans="1:2">
      <c r="A12" s="382" t="s">
        <v>2432</v>
      </c>
      <c r="B12" s="383">
        <v>54</v>
      </c>
    </row>
    <row r="13" ht="30" customHeight="1" spans="1:2">
      <c r="A13" s="382" t="s">
        <v>2433</v>
      </c>
      <c r="B13" s="383">
        <v>78</v>
      </c>
    </row>
    <row r="14" ht="30" customHeight="1" spans="1:2">
      <c r="A14" s="382" t="s">
        <v>2434</v>
      </c>
      <c r="B14" s="383">
        <v>196</v>
      </c>
    </row>
    <row r="15" ht="30" customHeight="1" spans="1:2">
      <c r="A15" s="382" t="s">
        <v>2435</v>
      </c>
      <c r="B15" s="383">
        <v>155</v>
      </c>
    </row>
    <row r="16" ht="30" customHeight="1" spans="1:2">
      <c r="A16" s="382" t="s">
        <v>2436</v>
      </c>
      <c r="B16" s="383">
        <v>328</v>
      </c>
    </row>
    <row r="17" ht="30" customHeight="1" spans="1:2">
      <c r="A17" s="382" t="s">
        <v>2437</v>
      </c>
      <c r="B17" s="383">
        <v>113</v>
      </c>
    </row>
    <row r="18" ht="30" customHeight="1" spans="1:2">
      <c r="A18" s="382" t="s">
        <v>2438</v>
      </c>
      <c r="B18" s="383">
        <v>243</v>
      </c>
    </row>
    <row r="19" ht="30" customHeight="1" spans="1:2">
      <c r="A19" s="382" t="s">
        <v>2439</v>
      </c>
      <c r="B19" s="381">
        <v>130</v>
      </c>
    </row>
    <row r="20" ht="30" customHeight="1" spans="1:2">
      <c r="A20" s="380" t="s">
        <v>2440</v>
      </c>
      <c r="B20" s="383">
        <v>54</v>
      </c>
    </row>
    <row r="21" ht="30" customHeight="1" spans="1:2">
      <c r="A21" s="382" t="s">
        <v>2441</v>
      </c>
      <c r="B21" s="383">
        <v>76</v>
      </c>
    </row>
    <row r="22" ht="30" customHeight="1" spans="1:2">
      <c r="A22" s="380" t="s">
        <v>2442</v>
      </c>
      <c r="B22" s="381">
        <v>75099</v>
      </c>
    </row>
    <row r="23" ht="30" customHeight="1" spans="1:2">
      <c r="A23" s="382" t="s">
        <v>2443</v>
      </c>
      <c r="B23" s="383">
        <v>73545</v>
      </c>
    </row>
    <row r="24" ht="30" customHeight="1" spans="1:2">
      <c r="A24" s="382" t="s">
        <v>2444</v>
      </c>
      <c r="B24" s="383">
        <v>1554</v>
      </c>
    </row>
    <row r="25" ht="30" customHeight="1" spans="1:2">
      <c r="A25" s="380" t="s">
        <v>2445</v>
      </c>
      <c r="B25" s="381">
        <v>3</v>
      </c>
    </row>
    <row r="26" ht="30" customHeight="1" spans="1:2">
      <c r="A26" s="382" t="s">
        <v>2446</v>
      </c>
      <c r="B26" s="383">
        <v>3</v>
      </c>
    </row>
    <row r="27" ht="30" customHeight="1" spans="1:2">
      <c r="A27" s="380" t="s">
        <v>2447</v>
      </c>
      <c r="B27" s="381">
        <v>6911</v>
      </c>
    </row>
    <row r="28" ht="30" customHeight="1" spans="1:2">
      <c r="A28" s="382" t="s">
        <v>2448</v>
      </c>
      <c r="B28" s="383">
        <v>6844</v>
      </c>
    </row>
    <row r="29" ht="30" customHeight="1" spans="1:2">
      <c r="A29" s="382" t="s">
        <v>2449</v>
      </c>
      <c r="B29" s="383">
        <v>67</v>
      </c>
    </row>
    <row r="30" ht="30" hidden="1" customHeight="1" spans="1:2">
      <c r="A30" s="382" t="s">
        <v>2450</v>
      </c>
      <c r="B30" s="384"/>
    </row>
    <row r="31" ht="30" customHeight="1" spans="1:2">
      <c r="A31" s="385" t="s">
        <v>2451</v>
      </c>
      <c r="B31" s="381">
        <f>SUM(B27,B25,B22,B19,B9,B4)</f>
        <v>116413</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K5" sqref="K5"/>
    </sheetView>
  </sheetViews>
  <sheetFormatPr defaultColWidth="9" defaultRowHeight="14.4" outlineLevelCol="4"/>
  <cols>
    <col min="1" max="1" width="69.6296296296296" style="160" customWidth="1"/>
    <col min="2" max="2" width="45.6296296296296" customWidth="1"/>
    <col min="3" max="4" width="16.6296296296296" hidden="1" customWidth="1"/>
    <col min="5" max="5" width="9" hidden="1" customWidth="1"/>
  </cols>
  <sheetData>
    <row r="1" s="249" customFormat="1" ht="45" customHeight="1" spans="1:4">
      <c r="A1" s="365" t="s">
        <v>2452</v>
      </c>
      <c r="B1" s="365"/>
      <c r="C1" s="365"/>
      <c r="D1" s="365"/>
    </row>
    <row r="2" ht="20.1" customHeight="1" spans="1:4">
      <c r="A2" s="252"/>
      <c r="B2" s="356" t="s">
        <v>2</v>
      </c>
      <c r="C2" s="366"/>
      <c r="D2" s="366" t="s">
        <v>2</v>
      </c>
    </row>
    <row r="3" ht="45" customHeight="1" spans="1:5">
      <c r="A3" s="158" t="s">
        <v>2453</v>
      </c>
      <c r="B3" s="82" t="s">
        <v>6</v>
      </c>
      <c r="C3" s="367" t="s">
        <v>2454</v>
      </c>
      <c r="D3" s="82" t="s">
        <v>2455</v>
      </c>
      <c r="E3" s="368" t="s">
        <v>8</v>
      </c>
    </row>
    <row r="4" ht="36" customHeight="1" spans="1:5">
      <c r="A4" s="369" t="s">
        <v>2456</v>
      </c>
      <c r="B4" s="85"/>
      <c r="C4" s="370">
        <f>SUM(C5:C5)</f>
        <v>0</v>
      </c>
      <c r="D4" s="371">
        <f>SUM(D5:D5)</f>
        <v>0</v>
      </c>
      <c r="E4" s="261" t="str">
        <f>IF(A4&lt;&gt;"",IF(SUM(B4:D4)&lt;&gt;0,"是","否"),"是")</f>
        <v>否</v>
      </c>
    </row>
    <row r="5" ht="36" customHeight="1" spans="1:5">
      <c r="A5" s="372" t="s">
        <v>2457</v>
      </c>
      <c r="B5" s="88"/>
      <c r="C5" s="373"/>
      <c r="D5" s="374"/>
      <c r="E5" s="261" t="str">
        <f>IF(A5&lt;&gt;"",IF(SUM(B5:D5)&lt;&gt;0,"是","否"),"是")</f>
        <v>否</v>
      </c>
    </row>
    <row r="6" ht="36" customHeight="1" spans="1:5">
      <c r="A6" s="369" t="s">
        <v>2458</v>
      </c>
      <c r="B6" s="88"/>
      <c r="C6" s="373">
        <v>64164</v>
      </c>
      <c r="D6" s="374"/>
      <c r="E6" s="261" t="str">
        <f>IF(A6&lt;&gt;"",IF(SUM(B6:D6)&lt;&gt;0,"是","否"),"是")</f>
        <v>是</v>
      </c>
    </row>
    <row r="7" ht="36" customHeight="1" spans="1:5">
      <c r="A7" s="372" t="s">
        <v>2457</v>
      </c>
      <c r="B7" s="85"/>
      <c r="C7" s="373"/>
      <c r="D7" s="374"/>
      <c r="E7" s="261"/>
    </row>
    <row r="8" ht="36" customHeight="1" spans="1:5">
      <c r="A8" s="369" t="s">
        <v>2459</v>
      </c>
      <c r="B8" s="88"/>
      <c r="C8" s="373">
        <v>2293</v>
      </c>
      <c r="D8" s="374"/>
      <c r="E8" s="261" t="str">
        <f>IF(A8&lt;&gt;"",IF(SUM(B8:D8)&lt;&gt;0,"是","否"),"是")</f>
        <v>是</v>
      </c>
    </row>
    <row r="9" ht="36" customHeight="1" spans="1:5">
      <c r="A9" s="372" t="s">
        <v>2457</v>
      </c>
      <c r="B9" s="88"/>
      <c r="C9" s="373"/>
      <c r="D9" s="374"/>
      <c r="E9" s="261"/>
    </row>
    <row r="10" ht="36" customHeight="1" spans="1:5">
      <c r="A10" s="369" t="s">
        <v>2460</v>
      </c>
      <c r="B10" s="88"/>
      <c r="C10" s="373">
        <v>9600</v>
      </c>
      <c r="D10" s="374"/>
      <c r="E10" s="261" t="str">
        <f>IF(A10&lt;&gt;"",IF(SUM(B10:D10)&lt;&gt;0,"是","否"),"是")</f>
        <v>是</v>
      </c>
    </row>
    <row r="11" ht="36" customHeight="1" spans="1:5">
      <c r="A11" s="372" t="s">
        <v>2457</v>
      </c>
      <c r="B11" s="88"/>
      <c r="C11" s="373"/>
      <c r="D11" s="374"/>
      <c r="E11" s="261"/>
    </row>
    <row r="12" ht="36" customHeight="1" spans="1:5">
      <c r="A12" s="369" t="s">
        <v>2461</v>
      </c>
      <c r="B12" s="88"/>
      <c r="C12" s="373">
        <v>280</v>
      </c>
      <c r="D12" s="374"/>
      <c r="E12" s="261" t="str">
        <f>IF(A12&lt;&gt;"",IF(SUM(B12:D12)&lt;&gt;0,"是","否"),"是")</f>
        <v>是</v>
      </c>
    </row>
    <row r="13" ht="36" customHeight="1" spans="1:5">
      <c r="A13" s="372" t="s">
        <v>2457</v>
      </c>
      <c r="B13" s="88"/>
      <c r="C13" s="373"/>
      <c r="D13" s="374"/>
      <c r="E13" s="261"/>
    </row>
    <row r="14" ht="36" customHeight="1" spans="1:5">
      <c r="A14" s="369" t="s">
        <v>2462</v>
      </c>
      <c r="B14" s="88"/>
      <c r="C14" s="373">
        <v>83870</v>
      </c>
      <c r="D14" s="374"/>
      <c r="E14" s="261" t="str">
        <f>IF(A14&lt;&gt;"",IF(SUM(B14:D14)&lt;&gt;0,"是","否"),"是")</f>
        <v>是</v>
      </c>
    </row>
    <row r="15" ht="36" customHeight="1" spans="1:5">
      <c r="A15" s="372" t="s">
        <v>2457</v>
      </c>
      <c r="B15" s="88"/>
      <c r="C15" s="373"/>
      <c r="D15" s="374"/>
      <c r="E15" s="261"/>
    </row>
    <row r="16" ht="36" customHeight="1" spans="1:5">
      <c r="A16" s="369" t="s">
        <v>2463</v>
      </c>
      <c r="B16" s="88"/>
      <c r="C16" s="373">
        <v>413</v>
      </c>
      <c r="D16" s="374"/>
      <c r="E16" s="261" t="str">
        <f>IF(A16&lt;&gt;"",IF(SUM(B16:D16)&lt;&gt;0,"是","否"),"是")</f>
        <v>是</v>
      </c>
    </row>
    <row r="17" ht="36" customHeight="1" spans="1:5">
      <c r="A17" s="372" t="s">
        <v>2457</v>
      </c>
      <c r="B17" s="88"/>
      <c r="C17" s="373"/>
      <c r="D17" s="374"/>
      <c r="E17" s="261"/>
    </row>
    <row r="18" ht="36" customHeight="1" spans="1:5">
      <c r="A18" s="369" t="s">
        <v>2464</v>
      </c>
      <c r="B18" s="88"/>
      <c r="C18" s="373">
        <v>60</v>
      </c>
      <c r="D18" s="374"/>
      <c r="E18" s="261" t="str">
        <f>IF(A18&lt;&gt;"",IF(SUM(B18:D18)&lt;&gt;0,"是","否"),"是")</f>
        <v>是</v>
      </c>
    </row>
    <row r="19" ht="36" customHeight="1" spans="1:5">
      <c r="A19" s="372" t="s">
        <v>2457</v>
      </c>
      <c r="B19" s="88"/>
      <c r="C19" s="373"/>
      <c r="D19" s="374"/>
      <c r="E19" s="261"/>
    </row>
    <row r="20" ht="36" customHeight="1" spans="1:5">
      <c r="A20" s="369" t="s">
        <v>2465</v>
      </c>
      <c r="B20" s="88"/>
      <c r="C20" s="373">
        <v>4418</v>
      </c>
      <c r="D20" s="374"/>
      <c r="E20" s="261" t="str">
        <f>IF(A20&lt;&gt;"",IF(SUM(B20:D20)&lt;&gt;0,"是","否"),"是")</f>
        <v>是</v>
      </c>
    </row>
    <row r="21" ht="36" customHeight="1" spans="1:5">
      <c r="A21" s="372" t="s">
        <v>2457</v>
      </c>
      <c r="B21" s="88"/>
      <c r="C21" s="370"/>
      <c r="D21" s="371"/>
      <c r="E21" s="261"/>
    </row>
    <row r="22" ht="36" customHeight="1" spans="1:5">
      <c r="A22" s="369" t="s">
        <v>2466</v>
      </c>
      <c r="B22" s="88"/>
      <c r="C22" s="373"/>
      <c r="D22" s="374"/>
      <c r="E22" s="261" t="str">
        <f>IF(A22&lt;&gt;"",IF(SUM(B22:D22)&lt;&gt;0,"是","否"),"是")</f>
        <v>否</v>
      </c>
    </row>
    <row r="23" ht="36" customHeight="1" spans="1:5">
      <c r="A23" s="372" t="s">
        <v>2457</v>
      </c>
      <c r="B23" s="88"/>
      <c r="C23" s="373"/>
      <c r="D23" s="374"/>
      <c r="E23" s="261"/>
    </row>
    <row r="24" ht="36" customHeight="1" spans="1:5">
      <c r="A24" s="369" t="s">
        <v>2467</v>
      </c>
      <c r="B24" s="88"/>
      <c r="C24" s="373"/>
      <c r="D24" s="374"/>
      <c r="E24" s="261" t="str">
        <f>IF(A24&lt;&gt;"",IF(SUM(B24:D24)&lt;&gt;0,"是","否"),"是")</f>
        <v>否</v>
      </c>
    </row>
    <row r="25" ht="36" customHeight="1" spans="1:5">
      <c r="A25" s="372" t="s">
        <v>2457</v>
      </c>
      <c r="B25" s="88"/>
      <c r="C25" s="373"/>
      <c r="D25" s="374"/>
      <c r="E25" s="261"/>
    </row>
    <row r="26" ht="36" customHeight="1" spans="1:5">
      <c r="A26" s="369" t="s">
        <v>2468</v>
      </c>
      <c r="B26" s="88"/>
      <c r="C26" s="373"/>
      <c r="D26" s="374">
        <v>5000</v>
      </c>
      <c r="E26" s="261" t="str">
        <f>IF(A26&lt;&gt;"",IF(SUM(B26:D26)&lt;&gt;0,"是","否"),"是")</f>
        <v>是</v>
      </c>
    </row>
    <row r="27" ht="36" customHeight="1" spans="1:5">
      <c r="A27" s="372" t="s">
        <v>2457</v>
      </c>
      <c r="B27" s="88"/>
      <c r="C27" s="373"/>
      <c r="D27" s="374"/>
      <c r="E27" s="261"/>
    </row>
    <row r="28" ht="36" customHeight="1" spans="1:5">
      <c r="A28" s="369" t="s">
        <v>2469</v>
      </c>
      <c r="B28" s="88"/>
      <c r="C28" s="373">
        <v>3800</v>
      </c>
      <c r="D28" s="374"/>
      <c r="E28" s="261" t="str">
        <f>IF(A28&lt;&gt;"",IF(SUM(B28:D28)&lt;&gt;0,"是","否"),"是")</f>
        <v>是</v>
      </c>
    </row>
    <row r="29" ht="36" customHeight="1" spans="1:5">
      <c r="A29" s="372" t="s">
        <v>2457</v>
      </c>
      <c r="B29" s="88"/>
      <c r="C29" s="373"/>
      <c r="D29" s="374"/>
      <c r="E29" s="261"/>
    </row>
    <row r="30" ht="36" customHeight="1" spans="1:5">
      <c r="A30" s="369" t="s">
        <v>2470</v>
      </c>
      <c r="B30" s="88"/>
      <c r="C30" s="373">
        <v>1257</v>
      </c>
      <c r="D30" s="374"/>
      <c r="E30" s="261" t="str">
        <f>IF(A30&lt;&gt;"",IF(SUM(B30:D30)&lt;&gt;0,"是","否"),"是")</f>
        <v>是</v>
      </c>
    </row>
    <row r="31" ht="36" customHeight="1" spans="1:5">
      <c r="A31" s="372" t="s">
        <v>2457</v>
      </c>
      <c r="B31" s="88"/>
      <c r="C31" s="373"/>
      <c r="D31" s="374"/>
      <c r="E31" s="261"/>
    </row>
    <row r="32" ht="36" customHeight="1" spans="1:5">
      <c r="A32" s="369" t="s">
        <v>2471</v>
      </c>
      <c r="B32" s="88"/>
      <c r="C32" s="373">
        <v>2163</v>
      </c>
      <c r="D32" s="374"/>
      <c r="E32" s="261" t="str">
        <f>IF(A32&lt;&gt;"",IF(SUM(B32:D32)&lt;&gt;0,"是","否"),"是")</f>
        <v>是</v>
      </c>
    </row>
    <row r="33" ht="36" customHeight="1" spans="1:5">
      <c r="A33" s="372" t="s">
        <v>2457</v>
      </c>
      <c r="B33" s="88"/>
      <c r="C33" s="373"/>
      <c r="D33" s="374"/>
      <c r="E33" s="261"/>
    </row>
    <row r="34" ht="36" customHeight="1" spans="1:5">
      <c r="A34" s="369" t="s">
        <v>2472</v>
      </c>
      <c r="B34" s="88"/>
      <c r="E34" s="261" t="str">
        <f>IF(A34&lt;&gt;"",IF(SUM(B34:D34)&lt;&gt;0,"是","否"),"是")</f>
        <v>否</v>
      </c>
    </row>
    <row r="35" ht="36" customHeight="1" spans="1:5">
      <c r="A35" s="372" t="s">
        <v>2457</v>
      </c>
      <c r="B35" s="88"/>
      <c r="E35" s="261"/>
    </row>
    <row r="36" ht="36" customHeight="1" spans="1:5">
      <c r="A36" s="369" t="s">
        <v>2473</v>
      </c>
      <c r="B36" s="88"/>
      <c r="E36" s="261" t="str">
        <f>IF(A36&lt;&gt;"",IF(SUM(B36:D36)&lt;&gt;0,"是","否"),"是")</f>
        <v>否</v>
      </c>
    </row>
    <row r="37" ht="36" customHeight="1" spans="1:5">
      <c r="A37" s="372" t="s">
        <v>2457</v>
      </c>
      <c r="B37" s="88"/>
      <c r="E37" s="261"/>
    </row>
    <row r="38" ht="36" customHeight="1" spans="1:5">
      <c r="A38" s="369" t="s">
        <v>2474</v>
      </c>
      <c r="B38" s="88"/>
      <c r="E38" s="261" t="str">
        <f>IF(A38&lt;&gt;"",IF(SUM(B38:D38)&lt;&gt;0,"是","否"),"是")</f>
        <v>否</v>
      </c>
    </row>
    <row r="39" ht="36" customHeight="1" spans="1:5">
      <c r="A39" s="372" t="s">
        <v>2457</v>
      </c>
      <c r="B39" s="88"/>
      <c r="E39" s="261"/>
    </row>
    <row r="40" ht="36" customHeight="1" spans="1:5">
      <c r="A40" s="369" t="s">
        <v>2475</v>
      </c>
      <c r="B40" s="88"/>
      <c r="E40" s="261" t="str">
        <f>IF(A40&lt;&gt;"",IF(SUM(B40:D40)&lt;&gt;0,"是","否"),"是")</f>
        <v>否</v>
      </c>
    </row>
    <row r="41" ht="36" customHeight="1" spans="1:5">
      <c r="A41" s="372" t="s">
        <v>2457</v>
      </c>
      <c r="B41" s="88"/>
      <c r="E41" s="261"/>
    </row>
    <row r="42" ht="36" customHeight="1" spans="1:5">
      <c r="A42" s="375" t="s">
        <v>2476</v>
      </c>
      <c r="B42" s="88"/>
      <c r="E42" s="261" t="str">
        <f>IF(A42&lt;&gt;"",IF(SUM(B42:D42)&lt;&gt;0,"是","否"),"是")</f>
        <v>否</v>
      </c>
    </row>
    <row r="43" spans="1:1">
      <c r="A43" s="160" t="s">
        <v>2477</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8"/>
  <sheetViews>
    <sheetView showGridLines="0" showZeros="0" view="pageBreakPreview" zoomScaleNormal="85" workbookViewId="0">
      <selection activeCell="A1" sqref="A1:D1"/>
    </sheetView>
  </sheetViews>
  <sheetFormatPr defaultColWidth="9" defaultRowHeight="15.6" outlineLevelCol="5"/>
  <cols>
    <col min="1" max="1" width="43.6296296296296" style="144" customWidth="1"/>
    <col min="2" max="2" width="20.6296296296296" style="146" customWidth="1"/>
    <col min="3" max="3" width="20.6296296296296" style="144" customWidth="1"/>
    <col min="4" max="4" width="20" style="331" customWidth="1"/>
    <col min="5" max="5" width="12.6296296296296" style="144"/>
    <col min="6" max="16377" width="9" style="144"/>
    <col min="16378" max="16379" width="35.6296296296296" style="144"/>
    <col min="16380" max="16384" width="9" style="144"/>
  </cols>
  <sheetData>
    <row r="1" ht="45" customHeight="1" spans="1:4">
      <c r="A1" s="149" t="s">
        <v>2478</v>
      </c>
      <c r="B1" s="149"/>
      <c r="C1" s="149"/>
      <c r="D1" s="149"/>
    </row>
    <row r="2" ht="20.1" customHeight="1" spans="1:4">
      <c r="A2" s="150"/>
      <c r="B2" s="150"/>
      <c r="C2" s="355"/>
      <c r="D2" s="356" t="s">
        <v>2</v>
      </c>
    </row>
    <row r="3" s="145" customFormat="1" ht="45" customHeight="1" spans="1:4">
      <c r="A3" s="152" t="s">
        <v>2479</v>
      </c>
      <c r="B3" s="152" t="s">
        <v>2476</v>
      </c>
      <c r="C3" s="357" t="s">
        <v>2480</v>
      </c>
      <c r="D3" s="357" t="s">
        <v>2481</v>
      </c>
    </row>
    <row r="4" ht="36" customHeight="1" spans="1:4">
      <c r="A4" s="358" t="s">
        <v>2482</v>
      </c>
      <c r="B4" s="359"/>
      <c r="C4" s="359"/>
      <c r="D4" s="359"/>
    </row>
    <row r="5" ht="36" customHeight="1" spans="1:6">
      <c r="A5" s="360" t="s">
        <v>2483</v>
      </c>
      <c r="B5" s="154"/>
      <c r="C5" s="154"/>
      <c r="D5" s="361"/>
      <c r="F5" s="144" t="s">
        <v>2484</v>
      </c>
    </row>
    <row r="6" ht="36" customHeight="1" spans="1:4">
      <c r="A6" s="360" t="s">
        <v>2485</v>
      </c>
      <c r="B6" s="154"/>
      <c r="C6" s="154"/>
      <c r="D6" s="361"/>
    </row>
    <row r="7" ht="36" customHeight="1" spans="1:4">
      <c r="A7" s="360" t="s">
        <v>2486</v>
      </c>
      <c r="B7" s="154"/>
      <c r="C7" s="154"/>
      <c r="D7" s="361"/>
    </row>
    <row r="8" ht="36" customHeight="1" spans="1:4">
      <c r="A8" s="360" t="s">
        <v>2487</v>
      </c>
      <c r="B8" s="154"/>
      <c r="C8" s="154"/>
      <c r="D8" s="361"/>
    </row>
    <row r="9" ht="36" customHeight="1" spans="1:4">
      <c r="A9" s="360" t="s">
        <v>2488</v>
      </c>
      <c r="B9" s="154"/>
      <c r="C9" s="154"/>
      <c r="D9" s="361"/>
    </row>
    <row r="10" ht="36" customHeight="1" spans="1:4">
      <c r="A10" s="360" t="s">
        <v>2489</v>
      </c>
      <c r="B10" s="154"/>
      <c r="C10" s="154"/>
      <c r="D10" s="361"/>
    </row>
    <row r="11" ht="36" customHeight="1" spans="1:4">
      <c r="A11" s="360" t="s">
        <v>2490</v>
      </c>
      <c r="B11" s="154"/>
      <c r="C11" s="154"/>
      <c r="D11" s="361"/>
    </row>
    <row r="12" ht="36" customHeight="1" spans="1:4">
      <c r="A12" s="360" t="s">
        <v>2491</v>
      </c>
      <c r="B12" s="154"/>
      <c r="C12" s="154"/>
      <c r="D12" s="361"/>
    </row>
    <row r="13" ht="36" customHeight="1" spans="1:4">
      <c r="A13" s="360" t="s">
        <v>2492</v>
      </c>
      <c r="B13" s="154"/>
      <c r="C13" s="154"/>
      <c r="D13" s="361"/>
    </row>
    <row r="14" ht="36" customHeight="1" spans="1:4">
      <c r="A14" s="358" t="s">
        <v>2493</v>
      </c>
      <c r="B14" s="359"/>
      <c r="C14" s="359"/>
      <c r="D14" s="359"/>
    </row>
    <row r="15" spans="1:4">
      <c r="A15" s="144" t="s">
        <v>2477</v>
      </c>
      <c r="B15" s="362"/>
      <c r="C15" s="330"/>
      <c r="D15" s="363"/>
    </row>
    <row r="16" spans="3:3">
      <c r="C16" s="364"/>
    </row>
    <row r="17" spans="3:3">
      <c r="C17" s="364"/>
    </row>
    <row r="18" spans="3:3">
      <c r="C18" s="364"/>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3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I8" sqref="I8"/>
    </sheetView>
  </sheetViews>
  <sheetFormatPr defaultColWidth="9" defaultRowHeight="14.4" outlineLevelCol="4"/>
  <cols>
    <col min="1" max="1" width="37.75" style="322" customWidth="1"/>
    <col min="2" max="2" width="22" style="322" customWidth="1"/>
    <col min="3" max="4" width="23.8796296296296" style="322" customWidth="1"/>
    <col min="5" max="5" width="24.5" style="322" customWidth="1"/>
    <col min="6" max="248" width="9" style="322"/>
    <col min="249" max="16384" width="9" style="1"/>
  </cols>
  <sheetData>
    <row r="1" s="322" customFormat="1" ht="40.5" customHeight="1" spans="1:5">
      <c r="A1" s="323" t="s">
        <v>2494</v>
      </c>
      <c r="B1" s="323"/>
      <c r="C1" s="323"/>
      <c r="D1" s="323"/>
      <c r="E1" s="323"/>
    </row>
    <row r="2" s="322" customFormat="1" ht="17" customHeight="1" spans="1:5">
      <c r="A2" s="342"/>
      <c r="B2" s="342"/>
      <c r="C2" s="342"/>
      <c r="D2" s="343"/>
      <c r="E2" s="344" t="s">
        <v>2</v>
      </c>
    </row>
    <row r="3" s="1" customFormat="1" ht="24.95" customHeight="1" spans="1:5">
      <c r="A3" s="345" t="s">
        <v>4</v>
      </c>
      <c r="B3" s="345" t="s">
        <v>130</v>
      </c>
      <c r="C3" s="345" t="s">
        <v>6</v>
      </c>
      <c r="D3" s="346" t="s">
        <v>2495</v>
      </c>
      <c r="E3" s="347"/>
    </row>
    <row r="4" s="1" customFormat="1" ht="24.95" customHeight="1" spans="1:5">
      <c r="A4" s="348"/>
      <c r="B4" s="348"/>
      <c r="C4" s="348"/>
      <c r="D4" s="152" t="s">
        <v>2496</v>
      </c>
      <c r="E4" s="152" t="s">
        <v>2497</v>
      </c>
    </row>
    <row r="5" s="322" customFormat="1" ht="35" customHeight="1" spans="1:5">
      <c r="A5" s="349" t="s">
        <v>2476</v>
      </c>
      <c r="B5" s="350">
        <v>706.65</v>
      </c>
      <c r="C5" s="350">
        <v>705.65</v>
      </c>
      <c r="D5" s="350">
        <f>C5-B5</f>
        <v>-1</v>
      </c>
      <c r="E5" s="351">
        <f t="shared" ref="E5:E10" si="0">IF(B5&lt;&gt;0,C5/B5-1,"")</f>
        <v>-0.0014</v>
      </c>
    </row>
    <row r="6" s="322" customFormat="1" ht="35" customHeight="1" spans="1:5">
      <c r="A6" s="140" t="s">
        <v>2498</v>
      </c>
      <c r="B6" s="350"/>
      <c r="C6" s="350"/>
      <c r="D6" s="350"/>
      <c r="E6" s="351" t="str">
        <f t="shared" si="0"/>
        <v/>
      </c>
    </row>
    <row r="7" s="322" customFormat="1" ht="35" customHeight="1" spans="1:5">
      <c r="A7" s="140" t="s">
        <v>2499</v>
      </c>
      <c r="B7" s="350">
        <v>169.95</v>
      </c>
      <c r="C7" s="350">
        <v>158.42</v>
      </c>
      <c r="D7" s="350">
        <f>C7-B7</f>
        <v>-11.53</v>
      </c>
      <c r="E7" s="351">
        <f t="shared" si="0"/>
        <v>-0.0678</v>
      </c>
    </row>
    <row r="8" s="322" customFormat="1" ht="35" customHeight="1" spans="1:5">
      <c r="A8" s="140" t="s">
        <v>2500</v>
      </c>
      <c r="B8" s="350">
        <v>536.7</v>
      </c>
      <c r="C8" s="350">
        <v>547.23</v>
      </c>
      <c r="D8" s="350">
        <f>C8-B8</f>
        <v>10.53</v>
      </c>
      <c r="E8" s="351">
        <f t="shared" si="0"/>
        <v>0.0196</v>
      </c>
    </row>
    <row r="9" s="322" customFormat="1" ht="35" customHeight="1" spans="1:5">
      <c r="A9" s="142" t="s">
        <v>2501</v>
      </c>
      <c r="B9" s="352">
        <v>117.5</v>
      </c>
      <c r="C9" s="352">
        <v>117.5</v>
      </c>
      <c r="D9" s="352">
        <f>C9-B9</f>
        <v>0</v>
      </c>
      <c r="E9" s="353">
        <f t="shared" si="0"/>
        <v>0</v>
      </c>
    </row>
    <row r="10" s="322" customFormat="1" ht="35" customHeight="1" spans="1:5">
      <c r="A10" s="142" t="s">
        <v>2502</v>
      </c>
      <c r="B10" s="352">
        <v>419.2</v>
      </c>
      <c r="C10" s="352">
        <v>429.73</v>
      </c>
      <c r="D10" s="352">
        <f>C10-B10</f>
        <v>10.53</v>
      </c>
      <c r="E10" s="353">
        <f t="shared" si="0"/>
        <v>0.0251</v>
      </c>
    </row>
    <row r="11" s="322" customFormat="1" ht="130" customHeight="1" spans="1:5">
      <c r="A11" s="354" t="s">
        <v>2503</v>
      </c>
      <c r="B11" s="354"/>
      <c r="C11" s="354"/>
      <c r="D11" s="354"/>
      <c r="E11" s="354"/>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85" zoomScaleNormal="115" topLeftCell="A23" workbookViewId="0">
      <selection activeCell="K14" sqref="K14"/>
    </sheetView>
  </sheetViews>
  <sheetFormatPr defaultColWidth="9" defaultRowHeight="15.6" outlineLevelCol="5"/>
  <cols>
    <col min="1" max="1" width="13.5277777777778" style="144" customWidth="1"/>
    <col min="2" max="2" width="50.75" style="144" customWidth="1"/>
    <col min="3" max="4" width="20.6296296296296" style="144" customWidth="1"/>
    <col min="5" max="5" width="20.6296296296296" style="331" customWidth="1"/>
    <col min="6" max="6" width="3.75" style="144" customWidth="1"/>
    <col min="7" max="16357" width="9" style="144"/>
    <col min="16358" max="16358" width="45.6296296296296" style="144"/>
    <col min="16359" max="16384" width="9" style="144"/>
  </cols>
  <sheetData>
    <row r="1" s="322" customFormat="1" ht="40.5" customHeight="1" spans="1:5">
      <c r="A1" s="323" t="s">
        <v>2504</v>
      </c>
      <c r="B1" s="323"/>
      <c r="C1" s="323"/>
      <c r="D1" s="323"/>
      <c r="E1" s="323"/>
    </row>
    <row r="2" s="328" customFormat="1" ht="20.1" customHeight="1" spans="1:6">
      <c r="A2" s="301"/>
      <c r="B2" s="304"/>
      <c r="C2" s="305"/>
      <c r="D2" s="304"/>
      <c r="E2" s="306" t="s">
        <v>2</v>
      </c>
      <c r="F2" s="301"/>
    </row>
    <row r="3" s="329" customFormat="1" ht="45" customHeight="1" spans="1:6">
      <c r="A3" s="307" t="s">
        <v>3</v>
      </c>
      <c r="B3" s="308" t="s">
        <v>4</v>
      </c>
      <c r="C3" s="166" t="s">
        <v>5</v>
      </c>
      <c r="D3" s="166" t="s">
        <v>6</v>
      </c>
      <c r="E3" s="166" t="s">
        <v>7</v>
      </c>
      <c r="F3" s="309" t="s">
        <v>8</v>
      </c>
    </row>
    <row r="4" s="329" customFormat="1" ht="36" customHeight="1" spans="1:6">
      <c r="A4" s="332" t="s">
        <v>2505</v>
      </c>
      <c r="B4" s="280" t="s">
        <v>2506</v>
      </c>
      <c r="C4" s="310">
        <f>SUMIFS('[3]04'!$E:$E,'[3]04'!$A:$A,A4)</f>
        <v>0</v>
      </c>
      <c r="D4" s="310">
        <f>SUMIFS('[3]14'!$D:$D,'[3]14'!$A:$A,A4)</f>
        <v>0</v>
      </c>
      <c r="E4" s="333" t="str">
        <f>IF(C4&lt;&gt;0,D4/C4-1,"")</f>
        <v/>
      </c>
      <c r="F4" s="312" t="str">
        <f t="shared" ref="F4:F37" si="0">IF(LEN(A4)=7,"是",IF(B4&lt;&gt;"",IF(SUM(C4:D4)&lt;&gt;0,"是","否"),"是"))</f>
        <v>是</v>
      </c>
    </row>
    <row r="5" ht="36" customHeight="1" spans="1:6">
      <c r="A5" s="332" t="s">
        <v>2507</v>
      </c>
      <c r="B5" s="280" t="s">
        <v>2508</v>
      </c>
      <c r="C5" s="310">
        <f>SUMIFS('[3]04'!$E:$E,'[3]04'!$A:$A,A5)</f>
        <v>0</v>
      </c>
      <c r="D5" s="310">
        <f>SUMIFS('[3]14'!$D:$D,'[3]14'!$A:$A,A5)</f>
        <v>0</v>
      </c>
      <c r="E5" s="333" t="str">
        <f t="shared" ref="E5:E37" si="1">IF(C5&lt;&gt;0,D5/C5-1,"")</f>
        <v/>
      </c>
      <c r="F5" s="312" t="str">
        <f t="shared" si="0"/>
        <v>是</v>
      </c>
    </row>
    <row r="6" ht="36" customHeight="1" spans="1:6">
      <c r="A6" s="332" t="s">
        <v>2509</v>
      </c>
      <c r="B6" s="280" t="s">
        <v>2510</v>
      </c>
      <c r="C6" s="310">
        <f>SUMIFS('[3]04'!$E:$E,'[3]04'!$A:$A,A6)</f>
        <v>0</v>
      </c>
      <c r="D6" s="310">
        <f>SUMIFS('[3]14'!$D:$D,'[3]14'!$A:$A,A6)</f>
        <v>0</v>
      </c>
      <c r="E6" s="333" t="str">
        <f t="shared" si="1"/>
        <v/>
      </c>
      <c r="F6" s="312" t="str">
        <f t="shared" si="0"/>
        <v>是</v>
      </c>
    </row>
    <row r="7" ht="36" customHeight="1" spans="1:6">
      <c r="A7" s="332" t="s">
        <v>2511</v>
      </c>
      <c r="B7" s="280" t="s">
        <v>2512</v>
      </c>
      <c r="C7" s="310">
        <f>SUMIFS('[3]04'!$E:$E,'[3]04'!$A:$A,A7)</f>
        <v>0</v>
      </c>
      <c r="D7" s="310">
        <f>SUMIFS('[3]14'!$D:$D,'[3]14'!$A:$A,A7)</f>
        <v>0</v>
      </c>
      <c r="E7" s="333" t="str">
        <f t="shared" si="1"/>
        <v/>
      </c>
      <c r="F7" s="312" t="str">
        <f t="shared" si="0"/>
        <v>是</v>
      </c>
    </row>
    <row r="8" ht="36" customHeight="1" spans="1:6">
      <c r="A8" s="332" t="s">
        <v>2513</v>
      </c>
      <c r="B8" s="280" t="s">
        <v>2514</v>
      </c>
      <c r="C8" s="310">
        <f>SUMIFS('[3]04'!$E:$E,'[3]04'!$A:$A,A8)</f>
        <v>0</v>
      </c>
      <c r="D8" s="310">
        <f>SUMIFS('[3]14'!$D:$D,'[3]14'!$A:$A,A8)</f>
        <v>0</v>
      </c>
      <c r="E8" s="333" t="str">
        <f t="shared" si="1"/>
        <v/>
      </c>
      <c r="F8" s="312" t="str">
        <f t="shared" si="0"/>
        <v>是</v>
      </c>
    </row>
    <row r="9" ht="36" customHeight="1" spans="1:6">
      <c r="A9" s="332" t="s">
        <v>2515</v>
      </c>
      <c r="B9" s="280" t="s">
        <v>2516</v>
      </c>
      <c r="C9" s="310">
        <f>SUMIFS('[3]04'!$E:$E,'[3]04'!$A:$A,A9)</f>
        <v>0</v>
      </c>
      <c r="D9" s="310">
        <f>SUMIFS('[3]14'!$D:$D,'[3]14'!$A:$A,A9)</f>
        <v>0</v>
      </c>
      <c r="E9" s="333" t="str">
        <f t="shared" si="1"/>
        <v/>
      </c>
      <c r="F9" s="312" t="str">
        <f t="shared" si="0"/>
        <v>是</v>
      </c>
    </row>
    <row r="10" ht="36" customHeight="1" spans="1:6">
      <c r="A10" s="332" t="s">
        <v>2517</v>
      </c>
      <c r="B10" s="280" t="s">
        <v>2518</v>
      </c>
      <c r="C10" s="310">
        <f>SUMIFS('[3]04'!$E:$E,'[3]04'!$A:$A,A10)</f>
        <v>6109</v>
      </c>
      <c r="D10" s="310">
        <f>SUMIFS('[3]14'!$D:$D,'[3]14'!$A:$A,A10)</f>
        <v>32191</v>
      </c>
      <c r="E10" s="333">
        <f t="shared" si="1"/>
        <v>4.269</v>
      </c>
      <c r="F10" s="312" t="str">
        <f t="shared" si="0"/>
        <v>是</v>
      </c>
    </row>
    <row r="11" s="330" customFormat="1" ht="36" customHeight="1" spans="1:6">
      <c r="A11" s="332" t="s">
        <v>2519</v>
      </c>
      <c r="B11" s="284" t="s">
        <v>2520</v>
      </c>
      <c r="C11" s="313">
        <f>SUMIFS('[3]04'!$E:$E,'[3]04'!$A:$A,A11)</f>
        <v>5309</v>
      </c>
      <c r="D11" s="313">
        <f>SUMIFS('[3]14'!$D:$D,'[3]14'!$A:$A,A11)</f>
        <v>32191</v>
      </c>
      <c r="E11" s="334">
        <f t="shared" si="1"/>
        <v>5.063</v>
      </c>
      <c r="F11" s="312" t="str">
        <f t="shared" si="0"/>
        <v>是</v>
      </c>
    </row>
    <row r="12" s="330" customFormat="1" ht="36" customHeight="1" spans="1:6">
      <c r="A12" s="332" t="s">
        <v>2521</v>
      </c>
      <c r="B12" s="284" t="s">
        <v>2522</v>
      </c>
      <c r="C12" s="313">
        <f>SUMIFS('[3]04'!$E:$E,'[3]04'!$A:$A,A12)</f>
        <v>488</v>
      </c>
      <c r="D12" s="313">
        <f>SUMIFS('[3]14'!$D:$D,'[3]14'!$A:$A,A12)</f>
        <v>0</v>
      </c>
      <c r="E12" s="334">
        <f t="shared" si="1"/>
        <v>-1</v>
      </c>
      <c r="F12" s="312" t="str">
        <f t="shared" si="0"/>
        <v>是</v>
      </c>
    </row>
    <row r="13" s="330" customFormat="1" ht="36" customHeight="1" spans="1:6">
      <c r="A13" s="332" t="s">
        <v>2523</v>
      </c>
      <c r="B13" s="284" t="s">
        <v>2524</v>
      </c>
      <c r="C13" s="313">
        <f>SUMIFS('[3]04'!$E:$E,'[3]04'!$A:$A,A13)</f>
        <v>383</v>
      </c>
      <c r="D13" s="313">
        <f>SUMIFS('[3]14'!$D:$D,'[3]14'!$A:$A,A13)</f>
        <v>0</v>
      </c>
      <c r="E13" s="334">
        <f t="shared" si="1"/>
        <v>-1</v>
      </c>
      <c r="F13" s="312" t="str">
        <f t="shared" si="0"/>
        <v>是</v>
      </c>
    </row>
    <row r="14" s="330" customFormat="1" ht="36" customHeight="1" spans="1:6">
      <c r="A14" s="332" t="s">
        <v>2525</v>
      </c>
      <c r="B14" s="284" t="s">
        <v>2526</v>
      </c>
      <c r="C14" s="313">
        <f>SUMIFS('[3]04'!$E:$E,'[3]04'!$A:$A,A14)</f>
        <v>-86</v>
      </c>
      <c r="D14" s="313">
        <f>SUMIFS('[3]14'!$D:$D,'[3]14'!$A:$A,A14)</f>
        <v>0</v>
      </c>
      <c r="E14" s="334">
        <f t="shared" si="1"/>
        <v>-1</v>
      </c>
      <c r="F14" s="312" t="str">
        <f t="shared" si="0"/>
        <v>是</v>
      </c>
    </row>
    <row r="15" s="330" customFormat="1" ht="36" customHeight="1" spans="1:6">
      <c r="A15" s="332" t="s">
        <v>2527</v>
      </c>
      <c r="B15" s="284" t="s">
        <v>2528</v>
      </c>
      <c r="C15" s="313">
        <f>SUMIFS('[3]04'!$E:$E,'[3]04'!$A:$A,A15)</f>
        <v>15</v>
      </c>
      <c r="D15" s="313">
        <f>SUMIFS('[3]14'!$D:$D,'[3]14'!$A:$A,A15)</f>
        <v>0</v>
      </c>
      <c r="E15" s="334">
        <f t="shared" si="1"/>
        <v>-1</v>
      </c>
      <c r="F15" s="312" t="str">
        <f t="shared" si="0"/>
        <v>是</v>
      </c>
    </row>
    <row r="16" ht="36" customHeight="1" spans="1:6">
      <c r="A16" s="335" t="s">
        <v>2529</v>
      </c>
      <c r="B16" s="153" t="s">
        <v>2530</v>
      </c>
      <c r="C16" s="310">
        <f>SUMIFS('[3]04'!$E:$E,'[3]04'!$A:$A,A16)</f>
        <v>0</v>
      </c>
      <c r="D16" s="310">
        <f>SUMIFS('[3]14'!$D:$D,'[3]14'!$A:$A,A16)</f>
        <v>0</v>
      </c>
      <c r="E16" s="333" t="str">
        <f t="shared" si="1"/>
        <v/>
      </c>
      <c r="F16" s="312" t="str">
        <f t="shared" si="0"/>
        <v>是</v>
      </c>
    </row>
    <row r="17" ht="36" customHeight="1" spans="1:6">
      <c r="A17" s="335" t="s">
        <v>2531</v>
      </c>
      <c r="B17" s="153" t="s">
        <v>2532</v>
      </c>
      <c r="C17" s="310">
        <f>SUMIFS('[3]04'!$E:$E,'[3]04'!$A:$A,A17)</f>
        <v>0</v>
      </c>
      <c r="D17" s="310">
        <f>SUMIFS('[3]14'!$D:$D,'[3]14'!$A:$A,A17)</f>
        <v>0</v>
      </c>
      <c r="E17" s="333" t="str">
        <f t="shared" si="1"/>
        <v/>
      </c>
      <c r="F17" s="312" t="str">
        <f t="shared" si="0"/>
        <v>是</v>
      </c>
    </row>
    <row r="18" ht="36" hidden="1" customHeight="1" spans="1:6">
      <c r="A18" s="335" t="s">
        <v>2533</v>
      </c>
      <c r="B18" s="170" t="s">
        <v>2534</v>
      </c>
      <c r="C18" s="310">
        <f>SUMIFS('[3]04'!$E:$E,'[3]04'!$A:$A,A18)</f>
        <v>0</v>
      </c>
      <c r="D18" s="310">
        <f>SUMIFS('[3]14'!$D:$D,'[3]14'!$A:$A,A18)</f>
        <v>0</v>
      </c>
      <c r="E18" s="333" t="str">
        <f t="shared" si="1"/>
        <v/>
      </c>
      <c r="F18" s="312" t="str">
        <f t="shared" si="0"/>
        <v>否</v>
      </c>
    </row>
    <row r="19" ht="36" hidden="1" customHeight="1" spans="1:6">
      <c r="A19" s="335" t="s">
        <v>2535</v>
      </c>
      <c r="B19" s="170" t="s">
        <v>2536</v>
      </c>
      <c r="C19" s="310">
        <f>SUMIFS('[3]04'!$E:$E,'[3]04'!$A:$A,A19)</f>
        <v>0</v>
      </c>
      <c r="D19" s="310">
        <f>SUMIFS('[3]14'!$D:$D,'[3]14'!$A:$A,A19)</f>
        <v>0</v>
      </c>
      <c r="E19" s="333" t="str">
        <f t="shared" si="1"/>
        <v/>
      </c>
      <c r="F19" s="312" t="str">
        <f t="shared" si="0"/>
        <v>否</v>
      </c>
    </row>
    <row r="20" ht="36" customHeight="1" spans="1:6">
      <c r="A20" s="335" t="s">
        <v>2537</v>
      </c>
      <c r="B20" s="153" t="s">
        <v>2538</v>
      </c>
      <c r="C20" s="310">
        <f>SUMIFS('[3]04'!$E:$E,'[3]04'!$A:$A,A20)</f>
        <v>0</v>
      </c>
      <c r="D20" s="310">
        <f>SUMIFS('[3]14'!$D:$D,'[3]14'!$A:$A,A20)</f>
        <v>0</v>
      </c>
      <c r="E20" s="333" t="str">
        <f t="shared" si="1"/>
        <v/>
      </c>
      <c r="F20" s="312" t="str">
        <f t="shared" si="0"/>
        <v>是</v>
      </c>
    </row>
    <row r="21" ht="36" customHeight="1" spans="1:6">
      <c r="A21" s="335" t="s">
        <v>2539</v>
      </c>
      <c r="B21" s="153" t="s">
        <v>2540</v>
      </c>
      <c r="C21" s="310">
        <f>SUMIFS('[3]04'!$E:$E,'[3]04'!$A:$A,A21)</f>
        <v>0</v>
      </c>
      <c r="D21" s="310">
        <f>SUMIFS('[3]14'!$D:$D,'[3]14'!$A:$A,A21)</f>
        <v>0</v>
      </c>
      <c r="E21" s="333" t="str">
        <f t="shared" si="1"/>
        <v/>
      </c>
      <c r="F21" s="312" t="str">
        <f t="shared" si="0"/>
        <v>是</v>
      </c>
    </row>
    <row r="22" ht="36" customHeight="1" spans="1:6">
      <c r="A22" s="335" t="s">
        <v>2541</v>
      </c>
      <c r="B22" s="153" t="s">
        <v>2542</v>
      </c>
      <c r="C22" s="310">
        <f>SUMIFS('[3]04'!$E:$E,'[3]04'!$A:$A,A22)</f>
        <v>0</v>
      </c>
      <c r="D22" s="310">
        <f>SUMIFS('[3]14'!$D:$D,'[3]14'!$A:$A,A22)</f>
        <v>0</v>
      </c>
      <c r="E22" s="333" t="str">
        <f t="shared" si="1"/>
        <v/>
      </c>
      <c r="F22" s="312" t="str">
        <f t="shared" si="0"/>
        <v>是</v>
      </c>
    </row>
    <row r="23" ht="36" customHeight="1" spans="1:6">
      <c r="A23" s="332" t="s">
        <v>2543</v>
      </c>
      <c r="B23" s="280" t="s">
        <v>2544</v>
      </c>
      <c r="C23" s="310">
        <f>SUMIFS('[3]04'!$E:$E,'[3]04'!$A:$A,A23)</f>
        <v>0</v>
      </c>
      <c r="D23" s="310">
        <f>SUMIFS('[3]14'!$D:$D,'[3]14'!$A:$A,A23)</f>
        <v>0</v>
      </c>
      <c r="E23" s="333" t="str">
        <f t="shared" si="1"/>
        <v/>
      </c>
      <c r="F23" s="312" t="str">
        <f t="shared" si="0"/>
        <v>是</v>
      </c>
    </row>
    <row r="24" ht="36" customHeight="1" spans="1:6">
      <c r="A24" s="332" t="s">
        <v>2545</v>
      </c>
      <c r="B24" s="280" t="s">
        <v>2546</v>
      </c>
      <c r="C24" s="310">
        <f>SUMIFS('[3]04'!$E:$E,'[3]04'!$A:$A,A24)</f>
        <v>358</v>
      </c>
      <c r="D24" s="310">
        <f>SUMIFS('[3]14'!$D:$D,'[3]14'!$A:$A,A24)</f>
        <v>340</v>
      </c>
      <c r="E24" s="333">
        <f t="shared" si="1"/>
        <v>-0.05</v>
      </c>
      <c r="F24" s="312" t="str">
        <f t="shared" si="0"/>
        <v>是</v>
      </c>
    </row>
    <row r="25" ht="36" customHeight="1" spans="1:6">
      <c r="A25" s="332" t="s">
        <v>2547</v>
      </c>
      <c r="B25" s="280" t="s">
        <v>2548</v>
      </c>
      <c r="C25" s="310">
        <f>SUMIFS('[3]04'!$E:$E,'[3]04'!$A:$A,A25)</f>
        <v>0</v>
      </c>
      <c r="D25" s="310">
        <f>SUMIFS('[3]14'!$D:$D,'[3]14'!$A:$A,A25)</f>
        <v>0</v>
      </c>
      <c r="E25" s="333" t="str">
        <f t="shared" si="1"/>
        <v/>
      </c>
      <c r="F25" s="312" t="str">
        <f t="shared" si="0"/>
        <v>是</v>
      </c>
    </row>
    <row r="26" ht="36" customHeight="1" spans="1:6">
      <c r="A26" s="332" t="s">
        <v>2549</v>
      </c>
      <c r="B26" s="280" t="s">
        <v>2550</v>
      </c>
      <c r="C26" s="310">
        <f>SUMIFS('[3]04'!$E:$E,'[3]04'!$A:$A,A26)</f>
        <v>0</v>
      </c>
      <c r="D26" s="310">
        <f>SUMIFS('[3]14'!$D:$D,'[3]14'!$A:$A,A26)</f>
        <v>0</v>
      </c>
      <c r="E26" s="333" t="str">
        <f t="shared" si="1"/>
        <v/>
      </c>
      <c r="F26" s="312" t="str">
        <f t="shared" si="0"/>
        <v>是</v>
      </c>
    </row>
    <row r="27" ht="36" customHeight="1" spans="1:6">
      <c r="A27" s="332" t="s">
        <v>2551</v>
      </c>
      <c r="B27" s="280" t="s">
        <v>2552</v>
      </c>
      <c r="C27" s="310">
        <f>SUMIFS('[3]04'!$E:$E,'[3]04'!$A:$A,A27)</f>
        <v>2748</v>
      </c>
      <c r="D27" s="310">
        <f>SUMIFS('[3]14'!$D:$D,'[3]14'!$A:$A,A27)</f>
        <v>6456</v>
      </c>
      <c r="E27" s="333">
        <f t="shared" si="1"/>
        <v>1.349</v>
      </c>
      <c r="F27" s="312" t="str">
        <f t="shared" si="0"/>
        <v>是</v>
      </c>
    </row>
    <row r="28" ht="36" customHeight="1" spans="1:6">
      <c r="A28" s="332"/>
      <c r="B28" s="284"/>
      <c r="C28" s="310">
        <f>SUMIFS('[3]04'!$E:$E,'[3]04'!$A:$A,A28)</f>
        <v>0</v>
      </c>
      <c r="D28" s="310">
        <f>SUMIFS('[3]14'!$D:$D,'[3]14'!$A:$A,A28)</f>
        <v>0</v>
      </c>
      <c r="E28" s="333" t="str">
        <f t="shared" si="1"/>
        <v/>
      </c>
      <c r="F28" s="312" t="str">
        <f t="shared" si="0"/>
        <v>是</v>
      </c>
    </row>
    <row r="29" ht="36" customHeight="1" spans="1:6">
      <c r="A29" s="336"/>
      <c r="B29" s="291" t="s">
        <v>2553</v>
      </c>
      <c r="C29" s="310">
        <v>9215</v>
      </c>
      <c r="D29" s="310">
        <v>38987</v>
      </c>
      <c r="E29" s="333">
        <f t="shared" si="1"/>
        <v>3.231</v>
      </c>
      <c r="F29" s="312" t="str">
        <f t="shared" si="0"/>
        <v>是</v>
      </c>
    </row>
    <row r="30" ht="36" hidden="1" customHeight="1" spans="1:6">
      <c r="A30" s="316">
        <v>105</v>
      </c>
      <c r="B30" s="317" t="s">
        <v>2554</v>
      </c>
      <c r="C30" s="310">
        <f>SUMIFS('[3]04'!$E:$E,'[3]04'!$A:$A,A30)</f>
        <v>0</v>
      </c>
      <c r="D30" s="310">
        <f>SUMIFS('[3]14'!$D:$D,'[3]14'!$A:$A,A30)</f>
        <v>0</v>
      </c>
      <c r="E30" s="333" t="str">
        <f t="shared" si="1"/>
        <v/>
      </c>
      <c r="F30" s="312" t="str">
        <f t="shared" si="0"/>
        <v>否</v>
      </c>
    </row>
    <row r="31" ht="36" customHeight="1" spans="1:6">
      <c r="A31" s="337">
        <v>110</v>
      </c>
      <c r="B31" s="338" t="s">
        <v>61</v>
      </c>
      <c r="C31" s="310">
        <f>SUMIFS('[3]04'!$E:$E,'[3]04'!$A:$A,A31)</f>
        <v>39964</v>
      </c>
      <c r="D31" s="310">
        <f>SUMIFS('[3]14'!$D:$D,'[3]14'!$A:$A,A31)</f>
        <v>8085</v>
      </c>
      <c r="E31" s="333">
        <f t="shared" si="1"/>
        <v>-0.798</v>
      </c>
      <c r="F31" s="312" t="str">
        <f t="shared" si="0"/>
        <v>是</v>
      </c>
    </row>
    <row r="32" ht="36" customHeight="1" spans="1:6">
      <c r="A32" s="337">
        <v>11004</v>
      </c>
      <c r="B32" s="338" t="s">
        <v>2555</v>
      </c>
      <c r="C32" s="310">
        <f>SUMIFS('[3]04'!$E:$E,'[3]04'!$A:$A,A32)</f>
        <v>2155</v>
      </c>
      <c r="D32" s="310">
        <f>SUMIFS('[3]14'!$D:$D,'[3]14'!$A:$A,A32)</f>
        <v>0</v>
      </c>
      <c r="E32" s="333">
        <f t="shared" si="1"/>
        <v>-1</v>
      </c>
      <c r="F32" s="312" t="str">
        <f t="shared" si="0"/>
        <v>是</v>
      </c>
    </row>
    <row r="33" ht="36" customHeight="1" spans="1:6">
      <c r="A33" s="339">
        <v>1100402</v>
      </c>
      <c r="B33" s="340" t="s">
        <v>2556</v>
      </c>
      <c r="C33" s="313">
        <f>SUMIFS('[3]04'!$E:$E,'[3]04'!$A:$A,A33)</f>
        <v>0</v>
      </c>
      <c r="D33" s="313">
        <f>SUMIFS('[3]14'!$D:$D,'[3]14'!$A:$A,A33)</f>
        <v>0</v>
      </c>
      <c r="E33" s="334" t="str">
        <f t="shared" si="1"/>
        <v/>
      </c>
      <c r="F33" s="312" t="str">
        <f t="shared" si="0"/>
        <v>是</v>
      </c>
    </row>
    <row r="34" ht="36" customHeight="1" spans="1:6">
      <c r="A34" s="339">
        <v>1100403</v>
      </c>
      <c r="B34" s="340" t="s">
        <v>2557</v>
      </c>
      <c r="C34" s="313">
        <f>SUMIFS('[3]04'!$E:$E,'[3]04'!$A:$A,A34)</f>
        <v>0</v>
      </c>
      <c r="D34" s="313">
        <f>SUMIFS('[3]14'!$D:$D,'[3]14'!$A:$A,A34)</f>
        <v>0</v>
      </c>
      <c r="E34" s="334" t="str">
        <f t="shared" si="1"/>
        <v/>
      </c>
      <c r="F34" s="312" t="str">
        <f t="shared" si="0"/>
        <v>是</v>
      </c>
    </row>
    <row r="35" ht="36" customHeight="1" spans="1:6">
      <c r="A35" s="339">
        <v>11008</v>
      </c>
      <c r="B35" s="340" t="s">
        <v>64</v>
      </c>
      <c r="C35" s="313">
        <f>SUMIFS('[3]04'!$E:$E,'[3]04'!$A:$A,A35)</f>
        <v>7109</v>
      </c>
      <c r="D35" s="313">
        <f>SUMIFS('[3]14'!$D:$D,'[3]14'!$A:$A,A35)</f>
        <v>565</v>
      </c>
      <c r="E35" s="334">
        <f t="shared" si="1"/>
        <v>-0.921</v>
      </c>
      <c r="F35" s="312" t="str">
        <f t="shared" si="0"/>
        <v>是</v>
      </c>
    </row>
    <row r="36" ht="36" customHeight="1" spans="1:6">
      <c r="A36" s="339">
        <v>11009</v>
      </c>
      <c r="B36" s="340" t="s">
        <v>65</v>
      </c>
      <c r="C36" s="313">
        <f>SUMIFS('[3]04'!$E:$E,'[3]04'!$A:$A,A36)</f>
        <v>3400</v>
      </c>
      <c r="D36" s="313">
        <f>SUMIFS('[3]14'!$D:$D,'[3]14'!$A:$A,A36)</f>
        <v>0</v>
      </c>
      <c r="E36" s="334">
        <f t="shared" si="1"/>
        <v>-1</v>
      </c>
      <c r="F36" s="312" t="str">
        <f t="shared" si="0"/>
        <v>是</v>
      </c>
    </row>
    <row r="37" ht="36" customHeight="1" spans="1:6">
      <c r="A37" s="320"/>
      <c r="B37" s="321" t="s">
        <v>68</v>
      </c>
      <c r="C37" s="310">
        <v>49179</v>
      </c>
      <c r="D37" s="310">
        <v>47072</v>
      </c>
      <c r="E37" s="333">
        <f t="shared" si="1"/>
        <v>-0.043</v>
      </c>
      <c r="F37" s="312" t="str">
        <f t="shared" si="0"/>
        <v>是</v>
      </c>
    </row>
    <row r="38" spans="3:4">
      <c r="C38" s="341"/>
      <c r="D38" s="341"/>
    </row>
    <row r="40" spans="3:4">
      <c r="C40" s="341"/>
      <c r="D40" s="341"/>
    </row>
    <row r="42" spans="3:4">
      <c r="C42" s="341"/>
      <c r="D42" s="341"/>
    </row>
    <row r="43" spans="3:4">
      <c r="C43" s="341"/>
      <c r="D43" s="341"/>
    </row>
    <row r="45" spans="3:4">
      <c r="C45" s="341"/>
      <c r="D45" s="341"/>
    </row>
    <row r="46" spans="3:4">
      <c r="C46" s="341"/>
      <c r="D46" s="341"/>
    </row>
    <row r="47" spans="3:4">
      <c r="C47" s="341"/>
      <c r="D47" s="341"/>
    </row>
    <row r="48" spans="3:4">
      <c r="C48" s="341"/>
      <c r="D48" s="341"/>
    </row>
    <row r="50" spans="3:4">
      <c r="C50" s="341"/>
      <c r="D50" s="341"/>
    </row>
  </sheetData>
  <autoFilter ref="A3:F37">
    <filterColumn colId="5">
      <customFilters>
        <customFilter operator="equal" val="是"/>
      </customFilters>
    </filterColumn>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view="pageBreakPreview" zoomScale="70" zoomScaleNormal="115" workbookViewId="0">
      <pane ySplit="3" topLeftCell="A198" activePane="bottomLeft" state="frozen"/>
      <selection/>
      <selection pane="bottomLeft" activeCell="N237" sqref="N237"/>
    </sheetView>
  </sheetViews>
  <sheetFormatPr defaultColWidth="9" defaultRowHeight="15.6"/>
  <cols>
    <col min="1" max="1" width="9" style="265" customWidth="1"/>
    <col min="2" max="2" width="50.75" style="265" customWidth="1"/>
    <col min="3" max="4" width="20.6296296296296" style="265" customWidth="1"/>
    <col min="5" max="5" width="20.6296296296296" style="269" customWidth="1"/>
    <col min="6" max="6" width="3.75" style="270" customWidth="1"/>
    <col min="7" max="7" width="9" style="265" customWidth="1"/>
    <col min="8" max="16384" width="9" style="265"/>
  </cols>
  <sheetData>
    <row r="1" s="322" customFormat="1" ht="45" customHeight="1" spans="1:16384">
      <c r="A1" s="323"/>
      <c r="B1" s="271" t="s">
        <v>2558</v>
      </c>
      <c r="C1" s="271"/>
      <c r="D1" s="271"/>
      <c r="E1" s="271"/>
      <c r="XFC1" s="265"/>
      <c r="XFD1" s="265"/>
    </row>
    <row r="2" s="266" customFormat="1" ht="20.1" customHeight="1" spans="2:6">
      <c r="B2" s="272"/>
      <c r="C2" s="272"/>
      <c r="D2" s="272"/>
      <c r="E2" s="273" t="s">
        <v>2</v>
      </c>
      <c r="F2" s="274"/>
    </row>
    <row r="3" s="267" customFormat="1" ht="45" customHeight="1" spans="1:7">
      <c r="A3" s="275" t="s">
        <v>3</v>
      </c>
      <c r="B3" s="276" t="s">
        <v>4</v>
      </c>
      <c r="C3" s="277" t="s">
        <v>5</v>
      </c>
      <c r="D3" s="277" t="s">
        <v>6</v>
      </c>
      <c r="E3" s="277" t="s">
        <v>7</v>
      </c>
      <c r="F3" s="278" t="s">
        <v>8</v>
      </c>
      <c r="G3" s="267" t="s">
        <v>136</v>
      </c>
    </row>
    <row r="4" ht="38" customHeight="1" spans="1:7">
      <c r="A4" s="279" t="s">
        <v>82</v>
      </c>
      <c r="B4" s="280" t="s">
        <v>2559</v>
      </c>
      <c r="C4" s="310">
        <f>SUMIFS('[3]15'!$C:$C,'[3]15'!$A:$A,A4)</f>
        <v>0</v>
      </c>
      <c r="D4" s="310">
        <f>SUMIFS('[3]15'!$D:$D,'[3]15'!$A:$A,A4)</f>
        <v>0</v>
      </c>
      <c r="E4" s="282" t="str">
        <f>IF(C4&gt;0,D4/C4-1,IF(C4&lt;0,-(D4/C4-1),""))</f>
        <v/>
      </c>
      <c r="F4" s="283" t="str">
        <f t="shared" ref="F4:F67" si="0">IF(LEN(A4)=3,"是",IF(B4&lt;&gt;"",IF(SUM(C4:D4)&lt;&gt;0,"是","否"),"是"))</f>
        <v>是</v>
      </c>
      <c r="G4" s="265" t="str">
        <f t="shared" ref="G4:G67" si="1">IF(LEN(A4)=3,"类",IF(LEN(A4)=5,"款","项"))</f>
        <v>类</v>
      </c>
    </row>
    <row r="5" ht="38" hidden="1" customHeight="1" spans="1:7">
      <c r="A5" s="287" t="s">
        <v>2560</v>
      </c>
      <c r="B5" s="284" t="s">
        <v>2561</v>
      </c>
      <c r="C5" s="313">
        <f>SUMIFS('[3]15'!$C:$C,'[3]15'!$A:$A,A5)</f>
        <v>0</v>
      </c>
      <c r="D5" s="313">
        <f>SUMIFS('[3]15'!$D:$D,'[3]15'!$A:$A,A5)</f>
        <v>0</v>
      </c>
      <c r="E5" s="286" t="str">
        <f t="shared" ref="E5:E68" si="2">IF(C5&gt;0,D5/C5-1,IF(C5&lt;0,-(D5/C5-1),""))</f>
        <v/>
      </c>
      <c r="F5" s="283" t="str">
        <f t="shared" si="0"/>
        <v>否</v>
      </c>
      <c r="G5" s="265" t="str">
        <f t="shared" si="1"/>
        <v>款</v>
      </c>
    </row>
    <row r="6" ht="38" hidden="1" customHeight="1" spans="1:7">
      <c r="A6" s="287" t="s">
        <v>2562</v>
      </c>
      <c r="B6" s="284" t="s">
        <v>2563</v>
      </c>
      <c r="C6" s="313">
        <f>SUMIFS('[3]15'!$C:$C,'[3]15'!$A:$A,A6)</f>
        <v>0</v>
      </c>
      <c r="D6" s="313">
        <f>SUMIFS('[3]15'!$D:$D,'[3]15'!$A:$A,A6)</f>
        <v>0</v>
      </c>
      <c r="E6" s="286" t="str">
        <f t="shared" si="2"/>
        <v/>
      </c>
      <c r="F6" s="283" t="str">
        <f t="shared" si="0"/>
        <v>否</v>
      </c>
      <c r="G6" s="265" t="str">
        <f t="shared" si="1"/>
        <v>项</v>
      </c>
    </row>
    <row r="7" ht="38" hidden="1" customHeight="1" spans="1:7">
      <c r="A7" s="287" t="s">
        <v>2564</v>
      </c>
      <c r="B7" s="284" t="s">
        <v>2565</v>
      </c>
      <c r="C7" s="313">
        <f>SUMIFS('[3]15'!$C:$C,'[3]15'!$A:$A,A7)</f>
        <v>0</v>
      </c>
      <c r="D7" s="313">
        <f>SUMIFS('[3]15'!$D:$D,'[3]15'!$A:$A,A7)</f>
        <v>0</v>
      </c>
      <c r="E7" s="286" t="str">
        <f t="shared" si="2"/>
        <v/>
      </c>
      <c r="F7" s="283" t="str">
        <f t="shared" si="0"/>
        <v>否</v>
      </c>
      <c r="G7" s="265" t="str">
        <f t="shared" si="1"/>
        <v>项</v>
      </c>
    </row>
    <row r="8" ht="38" hidden="1" customHeight="1" spans="1:7">
      <c r="A8" s="287" t="s">
        <v>2566</v>
      </c>
      <c r="B8" s="284" t="s">
        <v>2567</v>
      </c>
      <c r="C8" s="313">
        <f>SUMIFS('[3]15'!$C:$C,'[3]15'!$A:$A,A8)</f>
        <v>0</v>
      </c>
      <c r="D8" s="313">
        <f>SUMIFS('[3]15'!$D:$D,'[3]15'!$A:$A,A8)</f>
        <v>0</v>
      </c>
      <c r="E8" s="286" t="str">
        <f t="shared" si="2"/>
        <v/>
      </c>
      <c r="F8" s="283" t="str">
        <f t="shared" si="0"/>
        <v>否</v>
      </c>
      <c r="G8" s="265" t="str">
        <f t="shared" si="1"/>
        <v>项</v>
      </c>
    </row>
    <row r="9" s="265" customFormat="1" ht="38" hidden="1" customHeight="1" spans="1:7">
      <c r="A9" s="287" t="s">
        <v>2568</v>
      </c>
      <c r="B9" s="284" t="s">
        <v>2569</v>
      </c>
      <c r="C9" s="313">
        <f>SUMIFS('[3]15'!$C:$C,'[3]15'!$A:$A,A9)</f>
        <v>0</v>
      </c>
      <c r="D9" s="313">
        <f>SUMIFS('[3]15'!$D:$D,'[3]15'!$A:$A,A9)</f>
        <v>0</v>
      </c>
      <c r="E9" s="286" t="str">
        <f t="shared" si="2"/>
        <v/>
      </c>
      <c r="F9" s="283" t="str">
        <f t="shared" si="0"/>
        <v>否</v>
      </c>
      <c r="G9" s="265" t="str">
        <f t="shared" si="1"/>
        <v>项</v>
      </c>
    </row>
    <row r="10" ht="38" hidden="1" customHeight="1" spans="1:7">
      <c r="A10" s="287" t="s">
        <v>2570</v>
      </c>
      <c r="B10" s="284" t="s">
        <v>2571</v>
      </c>
      <c r="C10" s="313">
        <f>SUMIFS('[3]15'!$C:$C,'[3]15'!$A:$A,A10)</f>
        <v>0</v>
      </c>
      <c r="D10" s="313">
        <f>SUMIFS('[3]15'!$D:$D,'[3]15'!$A:$A,A10)</f>
        <v>0</v>
      </c>
      <c r="E10" s="286" t="str">
        <f t="shared" si="2"/>
        <v/>
      </c>
      <c r="F10" s="283" t="str">
        <f t="shared" si="0"/>
        <v>否</v>
      </c>
      <c r="G10" s="265" t="str">
        <f t="shared" si="1"/>
        <v>项</v>
      </c>
    </row>
    <row r="11" ht="38" hidden="1" customHeight="1" spans="1:7">
      <c r="A11" s="287" t="s">
        <v>2572</v>
      </c>
      <c r="B11" s="284" t="s">
        <v>2573</v>
      </c>
      <c r="C11" s="313">
        <f>SUMIFS('[3]15'!$C:$C,'[3]15'!$A:$A,A11)</f>
        <v>0</v>
      </c>
      <c r="D11" s="313">
        <f>SUMIFS('[3]15'!$D:$D,'[3]15'!$A:$A,A11)</f>
        <v>0</v>
      </c>
      <c r="E11" s="286" t="str">
        <f t="shared" si="2"/>
        <v/>
      </c>
      <c r="F11" s="283" t="str">
        <f t="shared" si="0"/>
        <v>否</v>
      </c>
      <c r="G11" s="265" t="str">
        <f t="shared" si="1"/>
        <v>款</v>
      </c>
    </row>
    <row r="12" s="265" customFormat="1" ht="38" hidden="1" customHeight="1" spans="1:7">
      <c r="A12" s="287" t="s">
        <v>2574</v>
      </c>
      <c r="B12" s="284" t="s">
        <v>2575</v>
      </c>
      <c r="C12" s="313">
        <f>SUMIFS('[3]15'!$C:$C,'[3]15'!$A:$A,A12)</f>
        <v>0</v>
      </c>
      <c r="D12" s="313">
        <f>SUMIFS('[3]15'!$D:$D,'[3]15'!$A:$A,A12)</f>
        <v>0</v>
      </c>
      <c r="E12" s="286" t="str">
        <f t="shared" si="2"/>
        <v/>
      </c>
      <c r="F12" s="283" t="str">
        <f t="shared" si="0"/>
        <v>否</v>
      </c>
      <c r="G12" s="265" t="str">
        <f t="shared" si="1"/>
        <v>项</v>
      </c>
    </row>
    <row r="13" ht="38" hidden="1" customHeight="1" spans="1:7">
      <c r="A13" s="287" t="s">
        <v>2576</v>
      </c>
      <c r="B13" s="284" t="s">
        <v>2577</v>
      </c>
      <c r="C13" s="313">
        <f>SUMIFS('[3]15'!$C:$C,'[3]15'!$A:$A,A13)</f>
        <v>0</v>
      </c>
      <c r="D13" s="313">
        <f>SUMIFS('[3]15'!$D:$D,'[3]15'!$A:$A,A13)</f>
        <v>0</v>
      </c>
      <c r="E13" s="286" t="str">
        <f t="shared" si="2"/>
        <v/>
      </c>
      <c r="F13" s="283" t="str">
        <f t="shared" si="0"/>
        <v>否</v>
      </c>
      <c r="G13" s="265" t="str">
        <f t="shared" si="1"/>
        <v>项</v>
      </c>
    </row>
    <row r="14" s="265" customFormat="1" ht="38" hidden="1" customHeight="1" spans="1:7">
      <c r="A14" s="287" t="s">
        <v>2578</v>
      </c>
      <c r="B14" s="284" t="s">
        <v>2579</v>
      </c>
      <c r="C14" s="313">
        <f>SUMIFS('[3]15'!$C:$C,'[3]15'!$A:$A,A14)</f>
        <v>0</v>
      </c>
      <c r="D14" s="313">
        <f>SUMIFS('[3]15'!$D:$D,'[3]15'!$A:$A,A14)</f>
        <v>0</v>
      </c>
      <c r="E14" s="286" t="str">
        <f t="shared" si="2"/>
        <v/>
      </c>
      <c r="F14" s="283" t="str">
        <f t="shared" si="0"/>
        <v>否</v>
      </c>
      <c r="G14" s="265" t="str">
        <f t="shared" si="1"/>
        <v>项</v>
      </c>
    </row>
    <row r="15" ht="38" hidden="1" customHeight="1" spans="1:7">
      <c r="A15" s="287" t="s">
        <v>2580</v>
      </c>
      <c r="B15" s="284" t="s">
        <v>2581</v>
      </c>
      <c r="C15" s="313">
        <f>SUMIFS('[3]15'!$C:$C,'[3]15'!$A:$A,A15)</f>
        <v>0</v>
      </c>
      <c r="D15" s="313">
        <f>SUMIFS('[3]15'!$D:$D,'[3]15'!$A:$A,A15)</f>
        <v>0</v>
      </c>
      <c r="E15" s="286" t="str">
        <f t="shared" si="2"/>
        <v/>
      </c>
      <c r="F15" s="283" t="str">
        <f t="shared" si="0"/>
        <v>否</v>
      </c>
      <c r="G15" s="265" t="str">
        <f t="shared" si="1"/>
        <v>项</v>
      </c>
    </row>
    <row r="16" ht="38" hidden="1" customHeight="1" spans="1:7">
      <c r="A16" s="287" t="s">
        <v>2582</v>
      </c>
      <c r="B16" s="284" t="s">
        <v>2583</v>
      </c>
      <c r="C16" s="313">
        <f>SUMIFS('[3]15'!$C:$C,'[3]15'!$A:$A,A16)</f>
        <v>0</v>
      </c>
      <c r="D16" s="313">
        <f>SUMIFS('[3]15'!$D:$D,'[3]15'!$A:$A,A16)</f>
        <v>0</v>
      </c>
      <c r="E16" s="286" t="str">
        <f t="shared" si="2"/>
        <v/>
      </c>
      <c r="F16" s="283" t="str">
        <f t="shared" si="0"/>
        <v>否</v>
      </c>
      <c r="G16" s="265" t="str">
        <f t="shared" si="1"/>
        <v>项</v>
      </c>
    </row>
    <row r="17" s="265" customFormat="1" ht="38" hidden="1" customHeight="1" spans="1:7">
      <c r="A17" s="287" t="s">
        <v>2584</v>
      </c>
      <c r="B17" s="284" t="s">
        <v>2585</v>
      </c>
      <c r="C17" s="313">
        <f>SUMIFS('[3]15'!$C:$C,'[3]15'!$A:$A,A17)</f>
        <v>0</v>
      </c>
      <c r="D17" s="313">
        <f>SUMIFS('[3]15'!$D:$D,'[3]15'!$A:$A,A17)</f>
        <v>0</v>
      </c>
      <c r="E17" s="286" t="str">
        <f t="shared" si="2"/>
        <v/>
      </c>
      <c r="F17" s="283" t="str">
        <f t="shared" si="0"/>
        <v>否</v>
      </c>
      <c r="G17" s="265" t="str">
        <f t="shared" si="1"/>
        <v>款</v>
      </c>
    </row>
    <row r="18" s="265" customFormat="1" ht="38" hidden="1" customHeight="1" spans="1:7">
      <c r="A18" s="287" t="s">
        <v>2586</v>
      </c>
      <c r="B18" s="284" t="s">
        <v>2587</v>
      </c>
      <c r="C18" s="313">
        <f>SUMIFS('[3]15'!$C:$C,'[3]15'!$A:$A,A18)</f>
        <v>0</v>
      </c>
      <c r="D18" s="313">
        <f>SUMIFS('[3]15'!$D:$D,'[3]15'!$A:$A,A18)</f>
        <v>0</v>
      </c>
      <c r="E18" s="286" t="str">
        <f t="shared" si="2"/>
        <v/>
      </c>
      <c r="F18" s="283" t="str">
        <f t="shared" si="0"/>
        <v>否</v>
      </c>
      <c r="G18" s="265" t="str">
        <f t="shared" si="1"/>
        <v>项</v>
      </c>
    </row>
    <row r="19" s="265" customFormat="1" ht="38" hidden="1" customHeight="1" spans="1:7">
      <c r="A19" s="287" t="s">
        <v>2588</v>
      </c>
      <c r="B19" s="284" t="s">
        <v>2589</v>
      </c>
      <c r="C19" s="313">
        <f>SUMIFS('[3]15'!$C:$C,'[3]15'!$A:$A,A19)</f>
        <v>0</v>
      </c>
      <c r="D19" s="313">
        <f>SUMIFS('[3]15'!$D:$D,'[3]15'!$A:$A,A19)</f>
        <v>0</v>
      </c>
      <c r="E19" s="286" t="str">
        <f t="shared" si="2"/>
        <v/>
      </c>
      <c r="F19" s="283" t="str">
        <f t="shared" si="0"/>
        <v>否</v>
      </c>
      <c r="G19" s="265" t="str">
        <f t="shared" si="1"/>
        <v>项</v>
      </c>
    </row>
    <row r="20" ht="38" customHeight="1" spans="1:7">
      <c r="A20" s="279" t="s">
        <v>84</v>
      </c>
      <c r="B20" s="280" t="s">
        <v>2590</v>
      </c>
      <c r="C20" s="310">
        <f>SUMIFS('[3]15'!$C:$C,'[3]15'!$A:$A,A20)</f>
        <v>2</v>
      </c>
      <c r="D20" s="310">
        <f>SUMIFS('[3]15'!$D:$D,'[3]15'!$A:$A,A20)</f>
        <v>0</v>
      </c>
      <c r="E20" s="282">
        <f t="shared" si="2"/>
        <v>-1</v>
      </c>
      <c r="F20" s="283" t="str">
        <f t="shared" si="0"/>
        <v>是</v>
      </c>
      <c r="G20" s="265" t="str">
        <f t="shared" si="1"/>
        <v>类</v>
      </c>
    </row>
    <row r="21" ht="38" customHeight="1" spans="1:7">
      <c r="A21" s="287" t="s">
        <v>2591</v>
      </c>
      <c r="B21" s="284" t="s">
        <v>2592</v>
      </c>
      <c r="C21" s="313">
        <f>SUMIFS('[3]15'!$C:$C,'[3]15'!$A:$A,A21)</f>
        <v>2</v>
      </c>
      <c r="D21" s="313">
        <f>SUMIFS('[3]15'!$D:$D,'[3]15'!$A:$A,A21)</f>
        <v>0</v>
      </c>
      <c r="E21" s="286">
        <f t="shared" si="2"/>
        <v>-1</v>
      </c>
      <c r="F21" s="283" t="str">
        <f t="shared" si="0"/>
        <v>是</v>
      </c>
      <c r="G21" s="265" t="str">
        <f t="shared" si="1"/>
        <v>款</v>
      </c>
    </row>
    <row r="22" ht="38" customHeight="1" spans="1:7">
      <c r="A22" s="287" t="s">
        <v>2593</v>
      </c>
      <c r="B22" s="284" t="s">
        <v>2594</v>
      </c>
      <c r="C22" s="313">
        <f>SUMIFS('[3]15'!$C:$C,'[3]15'!$A:$A,A22)</f>
        <v>2</v>
      </c>
      <c r="D22" s="313">
        <f>SUMIFS('[3]15'!$D:$D,'[3]15'!$A:$A,A22)</f>
        <v>0</v>
      </c>
      <c r="E22" s="286">
        <f t="shared" si="2"/>
        <v>-1</v>
      </c>
      <c r="F22" s="283" t="str">
        <f t="shared" si="0"/>
        <v>是</v>
      </c>
      <c r="G22" s="265" t="str">
        <f t="shared" si="1"/>
        <v>项</v>
      </c>
    </row>
    <row r="23" ht="38" hidden="1" customHeight="1" spans="1:7">
      <c r="A23" s="287" t="s">
        <v>2595</v>
      </c>
      <c r="B23" s="284" t="s">
        <v>2596</v>
      </c>
      <c r="C23" s="313">
        <f>SUMIFS('[3]15'!$C:$C,'[3]15'!$A:$A,A23)</f>
        <v>0</v>
      </c>
      <c r="D23" s="313">
        <f>SUMIFS('[3]15'!$D:$D,'[3]15'!$A:$A,A23)</f>
        <v>0</v>
      </c>
      <c r="E23" s="286" t="str">
        <f t="shared" si="2"/>
        <v/>
      </c>
      <c r="F23" s="283" t="str">
        <f t="shared" si="0"/>
        <v>否</v>
      </c>
      <c r="G23" s="265" t="str">
        <f t="shared" si="1"/>
        <v>项</v>
      </c>
    </row>
    <row r="24" ht="38" hidden="1" customHeight="1" spans="1:7">
      <c r="A24" s="287" t="s">
        <v>2597</v>
      </c>
      <c r="B24" s="284" t="s">
        <v>2598</v>
      </c>
      <c r="C24" s="313">
        <f>SUMIFS('[3]15'!$C:$C,'[3]15'!$A:$A,A24)</f>
        <v>0</v>
      </c>
      <c r="D24" s="313">
        <f>SUMIFS('[3]15'!$D:$D,'[3]15'!$A:$A,A24)</f>
        <v>0</v>
      </c>
      <c r="E24" s="286" t="str">
        <f t="shared" si="2"/>
        <v/>
      </c>
      <c r="F24" s="283" t="str">
        <f t="shared" si="0"/>
        <v>否</v>
      </c>
      <c r="G24" s="265" t="str">
        <f t="shared" si="1"/>
        <v>项</v>
      </c>
    </row>
    <row r="25" ht="38" hidden="1" customHeight="1" spans="1:7">
      <c r="A25" s="287" t="s">
        <v>2599</v>
      </c>
      <c r="B25" s="284" t="s">
        <v>2600</v>
      </c>
      <c r="C25" s="313">
        <f>SUMIFS('[3]15'!$C:$C,'[3]15'!$A:$A,A25)</f>
        <v>0</v>
      </c>
      <c r="D25" s="313">
        <f>SUMIFS('[3]15'!$D:$D,'[3]15'!$A:$A,A25)</f>
        <v>0</v>
      </c>
      <c r="E25" s="286" t="str">
        <f t="shared" si="2"/>
        <v/>
      </c>
      <c r="F25" s="283" t="str">
        <f t="shared" si="0"/>
        <v>否</v>
      </c>
      <c r="G25" s="265" t="str">
        <f t="shared" si="1"/>
        <v>款</v>
      </c>
    </row>
    <row r="26" s="265" customFormat="1" ht="38" hidden="1" customHeight="1" spans="1:7">
      <c r="A26" s="287" t="s">
        <v>2601</v>
      </c>
      <c r="B26" s="284" t="s">
        <v>2594</v>
      </c>
      <c r="C26" s="313">
        <f>SUMIFS('[3]15'!$C:$C,'[3]15'!$A:$A,A26)</f>
        <v>0</v>
      </c>
      <c r="D26" s="313">
        <f>SUMIFS('[3]15'!$D:$D,'[3]15'!$A:$A,A26)</f>
        <v>0</v>
      </c>
      <c r="E26" s="286" t="str">
        <f t="shared" si="2"/>
        <v/>
      </c>
      <c r="F26" s="283" t="str">
        <f t="shared" si="0"/>
        <v>否</v>
      </c>
      <c r="G26" s="265" t="str">
        <f t="shared" si="1"/>
        <v>项</v>
      </c>
    </row>
    <row r="27" ht="38" hidden="1" customHeight="1" spans="1:7">
      <c r="A27" s="287" t="s">
        <v>2602</v>
      </c>
      <c r="B27" s="284" t="s">
        <v>2596</v>
      </c>
      <c r="C27" s="313">
        <f>SUMIFS('[3]15'!$C:$C,'[3]15'!$A:$A,A27)</f>
        <v>0</v>
      </c>
      <c r="D27" s="313">
        <f>SUMIFS('[3]15'!$D:$D,'[3]15'!$A:$A,A27)</f>
        <v>0</v>
      </c>
      <c r="E27" s="286" t="str">
        <f t="shared" si="2"/>
        <v/>
      </c>
      <c r="F27" s="283" t="str">
        <f t="shared" si="0"/>
        <v>否</v>
      </c>
      <c r="G27" s="265" t="str">
        <f t="shared" si="1"/>
        <v>项</v>
      </c>
    </row>
    <row r="28" ht="38" hidden="1" customHeight="1" spans="1:7">
      <c r="A28" s="287" t="s">
        <v>2603</v>
      </c>
      <c r="B28" s="284" t="s">
        <v>2604</v>
      </c>
      <c r="C28" s="313">
        <f>SUMIFS('[3]15'!$C:$C,'[3]15'!$A:$A,A28)</f>
        <v>0</v>
      </c>
      <c r="D28" s="313">
        <f>SUMIFS('[3]15'!$D:$D,'[3]15'!$A:$A,A28)</f>
        <v>0</v>
      </c>
      <c r="E28" s="286" t="str">
        <f t="shared" si="2"/>
        <v/>
      </c>
      <c r="F28" s="283" t="str">
        <f t="shared" si="0"/>
        <v>否</v>
      </c>
      <c r="G28" s="265" t="str">
        <f t="shared" si="1"/>
        <v>项</v>
      </c>
    </row>
    <row r="29" s="268" customFormat="1" ht="38" hidden="1" customHeight="1" spans="1:7">
      <c r="A29" s="287" t="s">
        <v>2605</v>
      </c>
      <c r="B29" s="284" t="s">
        <v>2606</v>
      </c>
      <c r="C29" s="313">
        <f>SUMIFS('[3]15'!$C:$C,'[3]15'!$A:$A,A29)</f>
        <v>0</v>
      </c>
      <c r="D29" s="313">
        <f>SUMIFS('[3]15'!$D:$D,'[3]15'!$A:$A,A29)</f>
        <v>0</v>
      </c>
      <c r="E29" s="286" t="str">
        <f t="shared" si="2"/>
        <v/>
      </c>
      <c r="F29" s="283" t="str">
        <f t="shared" si="0"/>
        <v>否</v>
      </c>
      <c r="G29" s="265" t="str">
        <f t="shared" si="1"/>
        <v>款</v>
      </c>
    </row>
    <row r="30" s="265" customFormat="1" ht="38" hidden="1" customHeight="1" spans="1:7">
      <c r="A30" s="287" t="s">
        <v>2607</v>
      </c>
      <c r="B30" s="284" t="s">
        <v>2596</v>
      </c>
      <c r="C30" s="313">
        <f>SUMIFS('[3]15'!$C:$C,'[3]15'!$A:$A,A30)</f>
        <v>0</v>
      </c>
      <c r="D30" s="313">
        <f>SUMIFS('[3]15'!$D:$D,'[3]15'!$A:$A,A30)</f>
        <v>0</v>
      </c>
      <c r="E30" s="286" t="str">
        <f t="shared" si="2"/>
        <v/>
      </c>
      <c r="F30" s="283" t="str">
        <f t="shared" si="0"/>
        <v>否</v>
      </c>
      <c r="G30" s="265" t="str">
        <f t="shared" si="1"/>
        <v>项</v>
      </c>
    </row>
    <row r="31" s="265" customFormat="1" ht="38" hidden="1" customHeight="1" spans="1:7">
      <c r="A31" s="287" t="s">
        <v>2608</v>
      </c>
      <c r="B31" s="284" t="s">
        <v>2609</v>
      </c>
      <c r="C31" s="313">
        <f>SUMIFS('[3]15'!$C:$C,'[3]15'!$A:$A,A31)</f>
        <v>0</v>
      </c>
      <c r="D31" s="313">
        <f>SUMIFS('[3]15'!$D:$D,'[3]15'!$A:$A,A31)</f>
        <v>0</v>
      </c>
      <c r="E31" s="286" t="str">
        <f t="shared" si="2"/>
        <v/>
      </c>
      <c r="F31" s="283" t="str">
        <f t="shared" si="0"/>
        <v>否</v>
      </c>
      <c r="G31" s="265" t="str">
        <f t="shared" si="1"/>
        <v>项</v>
      </c>
    </row>
    <row r="32" ht="38" customHeight="1" spans="1:7">
      <c r="A32" s="279" t="s">
        <v>88</v>
      </c>
      <c r="B32" s="280" t="s">
        <v>2610</v>
      </c>
      <c r="C32" s="310">
        <f>SUMIFS('[3]15'!$C:$C,'[3]15'!$A:$A,A32)</f>
        <v>0</v>
      </c>
      <c r="D32" s="310">
        <f>SUMIFS('[3]15'!$D:$D,'[3]15'!$A:$A,A32)</f>
        <v>0</v>
      </c>
      <c r="E32" s="282" t="str">
        <f t="shared" si="2"/>
        <v/>
      </c>
      <c r="F32" s="283" t="str">
        <f t="shared" si="0"/>
        <v>是</v>
      </c>
      <c r="G32" s="265" t="str">
        <f t="shared" si="1"/>
        <v>类</v>
      </c>
    </row>
    <row r="33" ht="38" hidden="1" customHeight="1" spans="1:7">
      <c r="A33" s="287" t="s">
        <v>2611</v>
      </c>
      <c r="B33" s="284" t="s">
        <v>2612</v>
      </c>
      <c r="C33" s="313">
        <f>SUMIFS('[3]15'!$C:$C,'[3]15'!$A:$A,A33)</f>
        <v>0</v>
      </c>
      <c r="D33" s="313">
        <f>SUMIFS('[3]15'!$D:$D,'[3]15'!$A:$A,A33)</f>
        <v>0</v>
      </c>
      <c r="E33" s="286" t="str">
        <f t="shared" si="2"/>
        <v/>
      </c>
      <c r="F33" s="283" t="str">
        <f t="shared" si="0"/>
        <v>否</v>
      </c>
      <c r="G33" s="265" t="str">
        <f t="shared" si="1"/>
        <v>款</v>
      </c>
    </row>
    <row r="34" s="265" customFormat="1" ht="38" hidden="1" customHeight="1" spans="1:7">
      <c r="A34" s="287">
        <v>2116001</v>
      </c>
      <c r="B34" s="284" t="s">
        <v>2613</v>
      </c>
      <c r="C34" s="313">
        <f>SUMIFS('[3]15'!$C:$C,'[3]15'!$A:$A,A34)</f>
        <v>0</v>
      </c>
      <c r="D34" s="313">
        <f>SUMIFS('[3]15'!$D:$D,'[3]15'!$A:$A,A34)</f>
        <v>0</v>
      </c>
      <c r="E34" s="286" t="str">
        <f t="shared" si="2"/>
        <v/>
      </c>
      <c r="F34" s="283" t="str">
        <f t="shared" si="0"/>
        <v>否</v>
      </c>
      <c r="G34" s="265" t="str">
        <f t="shared" si="1"/>
        <v>项</v>
      </c>
    </row>
    <row r="35" s="265" customFormat="1" ht="38" hidden="1" customHeight="1" spans="1:7">
      <c r="A35" s="287">
        <v>2116002</v>
      </c>
      <c r="B35" s="284" t="s">
        <v>2614</v>
      </c>
      <c r="C35" s="313">
        <f>SUMIFS('[3]15'!$C:$C,'[3]15'!$A:$A,A35)</f>
        <v>0</v>
      </c>
      <c r="D35" s="313">
        <f>SUMIFS('[3]15'!$D:$D,'[3]15'!$A:$A,A35)</f>
        <v>0</v>
      </c>
      <c r="E35" s="286" t="str">
        <f t="shared" si="2"/>
        <v/>
      </c>
      <c r="F35" s="283" t="str">
        <f t="shared" si="0"/>
        <v>否</v>
      </c>
      <c r="G35" s="265" t="str">
        <f t="shared" si="1"/>
        <v>项</v>
      </c>
    </row>
    <row r="36" s="265" customFormat="1" ht="38" hidden="1" customHeight="1" spans="1:7">
      <c r="A36" s="287">
        <v>2116003</v>
      </c>
      <c r="B36" s="284" t="s">
        <v>2615</v>
      </c>
      <c r="C36" s="313">
        <f>SUMIFS('[3]15'!$C:$C,'[3]15'!$A:$A,A36)</f>
        <v>0</v>
      </c>
      <c r="D36" s="313">
        <f>SUMIFS('[3]15'!$D:$D,'[3]15'!$A:$A,A36)</f>
        <v>0</v>
      </c>
      <c r="E36" s="286" t="str">
        <f t="shared" si="2"/>
        <v/>
      </c>
      <c r="F36" s="283" t="str">
        <f t="shared" si="0"/>
        <v>否</v>
      </c>
      <c r="G36" s="265" t="str">
        <f t="shared" si="1"/>
        <v>项</v>
      </c>
    </row>
    <row r="37" s="268" customFormat="1" ht="38" hidden="1" customHeight="1" spans="1:7">
      <c r="A37" s="287">
        <v>2116099</v>
      </c>
      <c r="B37" s="284" t="s">
        <v>2616</v>
      </c>
      <c r="C37" s="313">
        <f>SUMIFS('[3]15'!$C:$C,'[3]15'!$A:$A,A37)</f>
        <v>0</v>
      </c>
      <c r="D37" s="313">
        <f>SUMIFS('[3]15'!$D:$D,'[3]15'!$A:$A,A37)</f>
        <v>0</v>
      </c>
      <c r="E37" s="286" t="str">
        <f t="shared" si="2"/>
        <v/>
      </c>
      <c r="F37" s="283" t="str">
        <f t="shared" si="0"/>
        <v>否</v>
      </c>
      <c r="G37" s="265" t="str">
        <f t="shared" si="1"/>
        <v>项</v>
      </c>
    </row>
    <row r="38" s="265" customFormat="1" ht="38" hidden="1" customHeight="1" spans="1:7">
      <c r="A38" s="287">
        <v>21161</v>
      </c>
      <c r="B38" s="284" t="s">
        <v>2617</v>
      </c>
      <c r="C38" s="313">
        <f>SUMIFS('[3]15'!$C:$C,'[3]15'!$A:$A,A38)</f>
        <v>0</v>
      </c>
      <c r="D38" s="313">
        <f>SUMIFS('[3]15'!$D:$D,'[3]15'!$A:$A,A38)</f>
        <v>0</v>
      </c>
      <c r="E38" s="286" t="str">
        <f t="shared" si="2"/>
        <v/>
      </c>
      <c r="F38" s="283" t="str">
        <f t="shared" si="0"/>
        <v>否</v>
      </c>
      <c r="G38" s="265" t="str">
        <f t="shared" si="1"/>
        <v>款</v>
      </c>
    </row>
    <row r="39" ht="38" hidden="1" customHeight="1" spans="1:7">
      <c r="A39" s="287">
        <v>2116101</v>
      </c>
      <c r="B39" s="284" t="s">
        <v>2618</v>
      </c>
      <c r="C39" s="313">
        <f>SUMIFS('[3]15'!$C:$C,'[3]15'!$A:$A,A39)</f>
        <v>0</v>
      </c>
      <c r="D39" s="313">
        <f>SUMIFS('[3]15'!$D:$D,'[3]15'!$A:$A,A39)</f>
        <v>0</v>
      </c>
      <c r="E39" s="286" t="str">
        <f t="shared" si="2"/>
        <v/>
      </c>
      <c r="F39" s="283" t="str">
        <f t="shared" si="0"/>
        <v>否</v>
      </c>
      <c r="G39" s="265" t="str">
        <f t="shared" si="1"/>
        <v>项</v>
      </c>
    </row>
    <row r="40" ht="38" hidden="1" customHeight="1" spans="1:7">
      <c r="A40" s="287">
        <v>2116102</v>
      </c>
      <c r="B40" s="284" t="s">
        <v>2619</v>
      </c>
      <c r="C40" s="313">
        <f>SUMIFS('[3]15'!$C:$C,'[3]15'!$A:$A,A40)</f>
        <v>0</v>
      </c>
      <c r="D40" s="313">
        <f>SUMIFS('[3]15'!$D:$D,'[3]15'!$A:$A,A40)</f>
        <v>0</v>
      </c>
      <c r="E40" s="286" t="str">
        <f t="shared" si="2"/>
        <v/>
      </c>
      <c r="F40" s="283" t="str">
        <f t="shared" si="0"/>
        <v>否</v>
      </c>
      <c r="G40" s="265" t="str">
        <f t="shared" si="1"/>
        <v>项</v>
      </c>
    </row>
    <row r="41" ht="38" hidden="1" customHeight="1" spans="1:7">
      <c r="A41" s="287">
        <v>2116103</v>
      </c>
      <c r="B41" s="284" t="s">
        <v>2620</v>
      </c>
      <c r="C41" s="313">
        <f>SUMIFS('[3]15'!$C:$C,'[3]15'!$A:$A,A41)</f>
        <v>0</v>
      </c>
      <c r="D41" s="313">
        <f>SUMIFS('[3]15'!$D:$D,'[3]15'!$A:$A,A41)</f>
        <v>0</v>
      </c>
      <c r="E41" s="286" t="str">
        <f t="shared" si="2"/>
        <v/>
      </c>
      <c r="F41" s="283" t="str">
        <f t="shared" si="0"/>
        <v>否</v>
      </c>
      <c r="G41" s="265" t="str">
        <f t="shared" si="1"/>
        <v>项</v>
      </c>
    </row>
    <row r="42" ht="38" hidden="1" customHeight="1" spans="1:7">
      <c r="A42" s="287">
        <v>2116104</v>
      </c>
      <c r="B42" s="284" t="s">
        <v>2621</v>
      </c>
      <c r="C42" s="313">
        <f>SUMIFS('[3]15'!$C:$C,'[3]15'!$A:$A,A42)</f>
        <v>0</v>
      </c>
      <c r="D42" s="313">
        <f>SUMIFS('[3]15'!$D:$D,'[3]15'!$A:$A,A42)</f>
        <v>0</v>
      </c>
      <c r="E42" s="286" t="str">
        <f t="shared" si="2"/>
        <v/>
      </c>
      <c r="F42" s="283" t="str">
        <f t="shared" si="0"/>
        <v>否</v>
      </c>
      <c r="G42" s="265" t="str">
        <f t="shared" si="1"/>
        <v>项</v>
      </c>
    </row>
    <row r="43" ht="38" customHeight="1" spans="1:7">
      <c r="A43" s="279" t="s">
        <v>90</v>
      </c>
      <c r="B43" s="280" t="s">
        <v>2622</v>
      </c>
      <c r="C43" s="310">
        <f>SUMIFS('[3]15'!$C:$C,'[3]15'!$A:$A,A43)</f>
        <v>8517</v>
      </c>
      <c r="D43" s="310">
        <f>SUMIFS('[3]15'!$D:$D,'[3]15'!$A:$A,A43)</f>
        <v>20542</v>
      </c>
      <c r="E43" s="282">
        <f t="shared" si="2"/>
        <v>1.412</v>
      </c>
      <c r="F43" s="283" t="str">
        <f t="shared" si="0"/>
        <v>是</v>
      </c>
      <c r="G43" s="265" t="str">
        <f t="shared" si="1"/>
        <v>类</v>
      </c>
    </row>
    <row r="44" ht="38" customHeight="1" spans="1:7">
      <c r="A44" s="287" t="s">
        <v>2623</v>
      </c>
      <c r="B44" s="284" t="s">
        <v>2624</v>
      </c>
      <c r="C44" s="313">
        <f>SUMIFS('[3]15'!$C:$C,'[3]15'!$A:$A,A44)</f>
        <v>8517</v>
      </c>
      <c r="D44" s="313">
        <f>SUMIFS('[3]15'!$D:$D,'[3]15'!$A:$A,A44)</f>
        <v>20542</v>
      </c>
      <c r="E44" s="286">
        <f t="shared" si="2"/>
        <v>1.412</v>
      </c>
      <c r="F44" s="283" t="str">
        <f t="shared" si="0"/>
        <v>是</v>
      </c>
      <c r="G44" s="265" t="str">
        <f t="shared" si="1"/>
        <v>款</v>
      </c>
    </row>
    <row r="45" ht="38" customHeight="1" spans="1:7">
      <c r="A45" s="287" t="s">
        <v>2625</v>
      </c>
      <c r="B45" s="284" t="s">
        <v>2626</v>
      </c>
      <c r="C45" s="313">
        <f>SUMIFS('[3]15'!$C:$C,'[3]15'!$A:$A,A45)</f>
        <v>4004</v>
      </c>
      <c r="D45" s="313">
        <f>SUMIFS('[3]15'!$D:$D,'[3]15'!$A:$A,A45)</f>
        <v>6000</v>
      </c>
      <c r="E45" s="286">
        <f t="shared" si="2"/>
        <v>0.499</v>
      </c>
      <c r="F45" s="283" t="str">
        <f t="shared" si="0"/>
        <v>是</v>
      </c>
      <c r="G45" s="265" t="str">
        <f t="shared" si="1"/>
        <v>项</v>
      </c>
    </row>
    <row r="46" ht="38" hidden="1" customHeight="1" spans="1:7">
      <c r="A46" s="287" t="s">
        <v>2627</v>
      </c>
      <c r="B46" s="284" t="s">
        <v>2628</v>
      </c>
      <c r="C46" s="313">
        <f>SUMIFS('[3]15'!$C:$C,'[3]15'!$A:$A,A46)</f>
        <v>0</v>
      </c>
      <c r="D46" s="313">
        <f>SUMIFS('[3]15'!$D:$D,'[3]15'!$A:$A,A46)</f>
        <v>0</v>
      </c>
      <c r="E46" s="286" t="str">
        <f t="shared" si="2"/>
        <v/>
      </c>
      <c r="F46" s="283" t="str">
        <f t="shared" si="0"/>
        <v>否</v>
      </c>
      <c r="G46" s="265" t="str">
        <f t="shared" si="1"/>
        <v>项</v>
      </c>
    </row>
    <row r="47" ht="38" hidden="1" customHeight="1" spans="1:7">
      <c r="A47" s="287" t="s">
        <v>2629</v>
      </c>
      <c r="B47" s="284" t="s">
        <v>2630</v>
      </c>
      <c r="C47" s="313">
        <f>SUMIFS('[3]15'!$C:$C,'[3]15'!$A:$A,A47)</f>
        <v>0</v>
      </c>
      <c r="D47" s="313">
        <f>SUMIFS('[3]15'!$D:$D,'[3]15'!$A:$A,A47)</f>
        <v>0</v>
      </c>
      <c r="E47" s="286" t="str">
        <f t="shared" si="2"/>
        <v/>
      </c>
      <c r="F47" s="283" t="str">
        <f t="shared" si="0"/>
        <v>否</v>
      </c>
      <c r="G47" s="265" t="str">
        <f t="shared" si="1"/>
        <v>项</v>
      </c>
    </row>
    <row r="48" ht="38" customHeight="1" spans="1:7">
      <c r="A48" s="287" t="s">
        <v>2631</v>
      </c>
      <c r="B48" s="284" t="s">
        <v>2632</v>
      </c>
      <c r="C48" s="313">
        <f>SUMIFS('[3]15'!$C:$C,'[3]15'!$A:$A,A48)</f>
        <v>529</v>
      </c>
      <c r="D48" s="313">
        <f>SUMIFS('[3]15'!$D:$D,'[3]15'!$A:$A,A48)</f>
        <v>0</v>
      </c>
      <c r="E48" s="286">
        <f t="shared" si="2"/>
        <v>-1</v>
      </c>
      <c r="F48" s="283" t="str">
        <f t="shared" si="0"/>
        <v>是</v>
      </c>
      <c r="G48" s="265" t="str">
        <f t="shared" si="1"/>
        <v>项</v>
      </c>
    </row>
    <row r="49" ht="38" hidden="1" customHeight="1" spans="1:7">
      <c r="A49" s="287" t="s">
        <v>2633</v>
      </c>
      <c r="B49" s="284" t="s">
        <v>2634</v>
      </c>
      <c r="C49" s="313">
        <f>SUMIFS('[3]15'!$C:$C,'[3]15'!$A:$A,A49)</f>
        <v>0</v>
      </c>
      <c r="D49" s="313">
        <f>SUMIFS('[3]15'!$D:$D,'[3]15'!$A:$A,A49)</f>
        <v>0</v>
      </c>
      <c r="E49" s="286" t="str">
        <f t="shared" si="2"/>
        <v/>
      </c>
      <c r="F49" s="283" t="str">
        <f t="shared" si="0"/>
        <v>否</v>
      </c>
      <c r="G49" s="265" t="str">
        <f t="shared" si="1"/>
        <v>项</v>
      </c>
    </row>
    <row r="50" ht="38" hidden="1" customHeight="1" spans="1:7">
      <c r="A50" s="287" t="s">
        <v>2635</v>
      </c>
      <c r="B50" s="284" t="s">
        <v>2636</v>
      </c>
      <c r="C50" s="313">
        <f>SUMIFS('[3]15'!$C:$C,'[3]15'!$A:$A,A50)</f>
        <v>0</v>
      </c>
      <c r="D50" s="313">
        <f>SUMIFS('[3]15'!$D:$D,'[3]15'!$A:$A,A50)</f>
        <v>0</v>
      </c>
      <c r="E50" s="286" t="str">
        <f t="shared" si="2"/>
        <v/>
      </c>
      <c r="F50" s="283" t="str">
        <f t="shared" si="0"/>
        <v>否</v>
      </c>
      <c r="G50" s="265" t="str">
        <f t="shared" si="1"/>
        <v>项</v>
      </c>
    </row>
    <row r="51" ht="38" hidden="1" customHeight="1" spans="1:7">
      <c r="A51" s="287" t="s">
        <v>2637</v>
      </c>
      <c r="B51" s="284" t="s">
        <v>2638</v>
      </c>
      <c r="C51" s="313">
        <f>SUMIFS('[3]15'!$C:$C,'[3]15'!$A:$A,A51)</f>
        <v>0</v>
      </c>
      <c r="D51" s="313">
        <f>SUMIFS('[3]15'!$D:$D,'[3]15'!$A:$A,A51)</f>
        <v>0</v>
      </c>
      <c r="E51" s="286" t="str">
        <f t="shared" si="2"/>
        <v/>
      </c>
      <c r="F51" s="283" t="str">
        <f t="shared" si="0"/>
        <v>否</v>
      </c>
      <c r="G51" s="265" t="str">
        <f t="shared" si="1"/>
        <v>项</v>
      </c>
    </row>
    <row r="52" ht="38" hidden="1" customHeight="1" spans="1:7">
      <c r="A52" s="287" t="s">
        <v>2639</v>
      </c>
      <c r="B52" s="284" t="s">
        <v>2640</v>
      </c>
      <c r="C52" s="313">
        <f>SUMIFS('[3]15'!$C:$C,'[3]15'!$A:$A,A52)</f>
        <v>0</v>
      </c>
      <c r="D52" s="313">
        <f>SUMIFS('[3]15'!$D:$D,'[3]15'!$A:$A,A52)</f>
        <v>0</v>
      </c>
      <c r="E52" s="286" t="str">
        <f t="shared" si="2"/>
        <v/>
      </c>
      <c r="F52" s="283" t="str">
        <f t="shared" si="0"/>
        <v>否</v>
      </c>
      <c r="G52" s="265" t="str">
        <f t="shared" si="1"/>
        <v>项</v>
      </c>
    </row>
    <row r="53" ht="38" hidden="1" customHeight="1" spans="1:7">
      <c r="A53" s="287" t="s">
        <v>2641</v>
      </c>
      <c r="B53" s="284" t="s">
        <v>2642</v>
      </c>
      <c r="C53" s="313">
        <f>SUMIFS('[3]15'!$C:$C,'[3]15'!$A:$A,A53)</f>
        <v>0</v>
      </c>
      <c r="D53" s="313">
        <f>SUMIFS('[3]15'!$D:$D,'[3]15'!$A:$A,A53)</f>
        <v>0</v>
      </c>
      <c r="E53" s="286" t="str">
        <f t="shared" si="2"/>
        <v/>
      </c>
      <c r="F53" s="283" t="str">
        <f t="shared" si="0"/>
        <v>否</v>
      </c>
      <c r="G53" s="265" t="str">
        <f t="shared" si="1"/>
        <v>项</v>
      </c>
    </row>
    <row r="54" ht="38" hidden="1" customHeight="1" spans="1:7">
      <c r="A54" s="287" t="s">
        <v>2643</v>
      </c>
      <c r="B54" s="284" t="s">
        <v>2644</v>
      </c>
      <c r="C54" s="313">
        <f>SUMIFS('[3]15'!$C:$C,'[3]15'!$A:$A,A54)</f>
        <v>0</v>
      </c>
      <c r="D54" s="313">
        <f>SUMIFS('[3]15'!$D:$D,'[3]15'!$A:$A,A54)</f>
        <v>0</v>
      </c>
      <c r="E54" s="286" t="str">
        <f t="shared" si="2"/>
        <v/>
      </c>
      <c r="F54" s="283" t="str">
        <f t="shared" si="0"/>
        <v>否</v>
      </c>
      <c r="G54" s="265" t="str">
        <f t="shared" si="1"/>
        <v>项</v>
      </c>
    </row>
    <row r="55" ht="38" hidden="1" customHeight="1" spans="1:7">
      <c r="A55" s="287" t="s">
        <v>2645</v>
      </c>
      <c r="B55" s="284" t="s">
        <v>2646</v>
      </c>
      <c r="C55" s="313">
        <f>SUMIFS('[3]15'!$C:$C,'[3]15'!$A:$A,A55)</f>
        <v>0</v>
      </c>
      <c r="D55" s="313">
        <f>SUMIFS('[3]15'!$D:$D,'[3]15'!$A:$A,A55)</f>
        <v>0</v>
      </c>
      <c r="E55" s="286" t="str">
        <f t="shared" si="2"/>
        <v/>
      </c>
      <c r="F55" s="283" t="str">
        <f t="shared" si="0"/>
        <v>否</v>
      </c>
      <c r="G55" s="265" t="str">
        <f t="shared" si="1"/>
        <v>项</v>
      </c>
    </row>
    <row r="56" ht="38" customHeight="1" spans="1:7">
      <c r="A56" s="287" t="s">
        <v>2647</v>
      </c>
      <c r="B56" s="284" t="s">
        <v>2648</v>
      </c>
      <c r="C56" s="313">
        <f>SUMIFS('[3]15'!$C:$C,'[3]15'!$A:$A,A56)</f>
        <v>3984</v>
      </c>
      <c r="D56" s="313">
        <f>SUMIFS('[3]15'!$D:$D,'[3]15'!$A:$A,A56)</f>
        <v>13913</v>
      </c>
      <c r="E56" s="286">
        <f t="shared" si="2"/>
        <v>2.492</v>
      </c>
      <c r="F56" s="283" t="str">
        <f t="shared" si="0"/>
        <v>是</v>
      </c>
      <c r="G56" s="265" t="str">
        <f t="shared" si="1"/>
        <v>项</v>
      </c>
    </row>
    <row r="57" ht="38" hidden="1" customHeight="1" spans="1:7">
      <c r="A57" s="287" t="s">
        <v>2649</v>
      </c>
      <c r="B57" s="284" t="s">
        <v>2650</v>
      </c>
      <c r="C57" s="313">
        <f>SUMIFS('[3]15'!$C:$C,'[3]15'!$A:$A,A57)</f>
        <v>0</v>
      </c>
      <c r="D57" s="313">
        <f>SUMIFS('[3]15'!$D:$D,'[3]15'!$A:$A,A57)</f>
        <v>0</v>
      </c>
      <c r="E57" s="286" t="str">
        <f t="shared" si="2"/>
        <v/>
      </c>
      <c r="F57" s="283" t="str">
        <f t="shared" si="0"/>
        <v>否</v>
      </c>
      <c r="G57" s="265" t="str">
        <f t="shared" si="1"/>
        <v>款</v>
      </c>
    </row>
    <row r="58" ht="38" hidden="1" customHeight="1" spans="1:7">
      <c r="A58" s="287" t="s">
        <v>2651</v>
      </c>
      <c r="B58" s="284" t="s">
        <v>2626</v>
      </c>
      <c r="C58" s="313">
        <f>SUMIFS('[3]15'!$C:$C,'[3]15'!$A:$A,A58)</f>
        <v>0</v>
      </c>
      <c r="D58" s="313">
        <f>SUMIFS('[3]15'!$D:$D,'[3]15'!$A:$A,A58)</f>
        <v>0</v>
      </c>
      <c r="E58" s="286" t="str">
        <f t="shared" si="2"/>
        <v/>
      </c>
      <c r="F58" s="283" t="str">
        <f t="shared" si="0"/>
        <v>否</v>
      </c>
      <c r="G58" s="265" t="str">
        <f t="shared" si="1"/>
        <v>项</v>
      </c>
    </row>
    <row r="59" ht="38" hidden="1" customHeight="1" spans="1:7">
      <c r="A59" s="287" t="s">
        <v>2652</v>
      </c>
      <c r="B59" s="284" t="s">
        <v>2628</v>
      </c>
      <c r="C59" s="313">
        <f>SUMIFS('[3]15'!$C:$C,'[3]15'!$A:$A,A59)</f>
        <v>0</v>
      </c>
      <c r="D59" s="313">
        <f>SUMIFS('[3]15'!$D:$D,'[3]15'!$A:$A,A59)</f>
        <v>0</v>
      </c>
      <c r="E59" s="286" t="str">
        <f t="shared" si="2"/>
        <v/>
      </c>
      <c r="F59" s="283" t="str">
        <f t="shared" si="0"/>
        <v>否</v>
      </c>
      <c r="G59" s="265" t="str">
        <f t="shared" si="1"/>
        <v>项</v>
      </c>
    </row>
    <row r="60" ht="38" hidden="1" customHeight="1" spans="1:7">
      <c r="A60" s="287" t="s">
        <v>2653</v>
      </c>
      <c r="B60" s="284" t="s">
        <v>2654</v>
      </c>
      <c r="C60" s="313">
        <f>SUMIFS('[3]15'!$C:$C,'[3]15'!$A:$A,A60)</f>
        <v>0</v>
      </c>
      <c r="D60" s="313">
        <f>SUMIFS('[3]15'!$D:$D,'[3]15'!$A:$A,A60)</f>
        <v>0</v>
      </c>
      <c r="E60" s="286" t="str">
        <f t="shared" si="2"/>
        <v/>
      </c>
      <c r="F60" s="283" t="str">
        <f t="shared" si="0"/>
        <v>否</v>
      </c>
      <c r="G60" s="265" t="str">
        <f t="shared" si="1"/>
        <v>项</v>
      </c>
    </row>
    <row r="61" ht="38" hidden="1" customHeight="1" spans="1:7">
      <c r="A61" s="287" t="s">
        <v>2655</v>
      </c>
      <c r="B61" s="284" t="s">
        <v>2656</v>
      </c>
      <c r="C61" s="313">
        <f>SUMIFS('[3]15'!$C:$C,'[3]15'!$A:$A,A61)</f>
        <v>0</v>
      </c>
      <c r="D61" s="313">
        <f>SUMIFS('[3]15'!$D:$D,'[3]15'!$A:$A,A61)</f>
        <v>0</v>
      </c>
      <c r="E61" s="286" t="str">
        <f t="shared" si="2"/>
        <v/>
      </c>
      <c r="F61" s="283" t="str">
        <f t="shared" si="0"/>
        <v>否</v>
      </c>
      <c r="G61" s="265" t="str">
        <f t="shared" si="1"/>
        <v>款</v>
      </c>
    </row>
    <row r="62" ht="38" hidden="1" customHeight="1" spans="1:7">
      <c r="A62" s="287" t="s">
        <v>2657</v>
      </c>
      <c r="B62" s="284" t="s">
        <v>2658</v>
      </c>
      <c r="C62" s="313">
        <f>SUMIFS('[3]15'!$C:$C,'[3]15'!$A:$A,A62)</f>
        <v>0</v>
      </c>
      <c r="D62" s="313">
        <f>SUMIFS('[3]15'!$D:$D,'[3]15'!$A:$A,A62)</f>
        <v>0</v>
      </c>
      <c r="E62" s="286" t="str">
        <f t="shared" si="2"/>
        <v/>
      </c>
      <c r="F62" s="283" t="str">
        <f t="shared" si="0"/>
        <v>否</v>
      </c>
      <c r="G62" s="265" t="str">
        <f t="shared" si="1"/>
        <v>款</v>
      </c>
    </row>
    <row r="63" ht="38" hidden="1" customHeight="1" spans="1:7">
      <c r="A63" s="287" t="s">
        <v>2659</v>
      </c>
      <c r="B63" s="284" t="s">
        <v>2660</v>
      </c>
      <c r="C63" s="313">
        <f>SUMIFS('[3]15'!$C:$C,'[3]15'!$A:$A,A63)</f>
        <v>0</v>
      </c>
      <c r="D63" s="313">
        <f>SUMIFS('[3]15'!$D:$D,'[3]15'!$A:$A,A63)</f>
        <v>0</v>
      </c>
      <c r="E63" s="286" t="str">
        <f t="shared" si="2"/>
        <v/>
      </c>
      <c r="F63" s="283" t="str">
        <f t="shared" si="0"/>
        <v>否</v>
      </c>
      <c r="G63" s="265" t="str">
        <f t="shared" si="1"/>
        <v>项</v>
      </c>
    </row>
    <row r="64" ht="38" hidden="1" customHeight="1" spans="1:7">
      <c r="A64" s="287" t="s">
        <v>2661</v>
      </c>
      <c r="B64" s="284" t="s">
        <v>2662</v>
      </c>
      <c r="C64" s="313">
        <f>SUMIFS('[3]15'!$C:$C,'[3]15'!$A:$A,A64)</f>
        <v>0</v>
      </c>
      <c r="D64" s="313">
        <f>SUMIFS('[3]15'!$D:$D,'[3]15'!$A:$A,A64)</f>
        <v>0</v>
      </c>
      <c r="E64" s="286" t="str">
        <f t="shared" si="2"/>
        <v/>
      </c>
      <c r="F64" s="283" t="str">
        <f t="shared" si="0"/>
        <v>否</v>
      </c>
      <c r="G64" s="265" t="str">
        <f t="shared" si="1"/>
        <v>项</v>
      </c>
    </row>
    <row r="65" ht="38" hidden="1" customHeight="1" spans="1:7">
      <c r="A65" s="287" t="s">
        <v>2663</v>
      </c>
      <c r="B65" s="284" t="s">
        <v>2664</v>
      </c>
      <c r="C65" s="313">
        <f>SUMIFS('[3]15'!$C:$C,'[3]15'!$A:$A,A65)</f>
        <v>0</v>
      </c>
      <c r="D65" s="313">
        <f>SUMIFS('[3]15'!$D:$D,'[3]15'!$A:$A,A65)</f>
        <v>0</v>
      </c>
      <c r="E65" s="286" t="str">
        <f t="shared" si="2"/>
        <v/>
      </c>
      <c r="F65" s="283" t="str">
        <f t="shared" si="0"/>
        <v>否</v>
      </c>
      <c r="G65" s="265" t="str">
        <f t="shared" si="1"/>
        <v>项</v>
      </c>
    </row>
    <row r="66" ht="38" hidden="1" customHeight="1" spans="1:7">
      <c r="A66" s="287" t="s">
        <v>2665</v>
      </c>
      <c r="B66" s="284" t="s">
        <v>2666</v>
      </c>
      <c r="C66" s="313">
        <f>SUMIFS('[3]15'!$C:$C,'[3]15'!$A:$A,A66)</f>
        <v>0</v>
      </c>
      <c r="D66" s="313">
        <f>SUMIFS('[3]15'!$D:$D,'[3]15'!$A:$A,A66)</f>
        <v>0</v>
      </c>
      <c r="E66" s="286" t="str">
        <f t="shared" si="2"/>
        <v/>
      </c>
      <c r="F66" s="283" t="str">
        <f t="shared" si="0"/>
        <v>否</v>
      </c>
      <c r="G66" s="265" t="str">
        <f t="shared" si="1"/>
        <v>项</v>
      </c>
    </row>
    <row r="67" ht="38" hidden="1" customHeight="1" spans="1:7">
      <c r="A67" s="287" t="s">
        <v>2667</v>
      </c>
      <c r="B67" s="284" t="s">
        <v>2668</v>
      </c>
      <c r="C67" s="313">
        <f>SUMIFS('[3]15'!$C:$C,'[3]15'!$A:$A,A67)</f>
        <v>0</v>
      </c>
      <c r="D67" s="313">
        <f>SUMIFS('[3]15'!$D:$D,'[3]15'!$A:$A,A67)</f>
        <v>0</v>
      </c>
      <c r="E67" s="286" t="str">
        <f t="shared" si="2"/>
        <v/>
      </c>
      <c r="F67" s="283" t="str">
        <f t="shared" si="0"/>
        <v>否</v>
      </c>
      <c r="G67" s="265" t="str">
        <f t="shared" si="1"/>
        <v>项</v>
      </c>
    </row>
    <row r="68" ht="38" hidden="1" customHeight="1" spans="1:7">
      <c r="A68" s="287" t="s">
        <v>2669</v>
      </c>
      <c r="B68" s="284" t="s">
        <v>2670</v>
      </c>
      <c r="C68" s="313">
        <f>SUMIFS('[3]15'!$C:$C,'[3]15'!$A:$A,A68)</f>
        <v>0</v>
      </c>
      <c r="D68" s="313">
        <f>SUMIFS('[3]15'!$D:$D,'[3]15'!$A:$A,A68)</f>
        <v>0</v>
      </c>
      <c r="E68" s="286" t="str">
        <f t="shared" si="2"/>
        <v/>
      </c>
      <c r="F68" s="283" t="str">
        <f t="shared" ref="F68:F131" si="3">IF(LEN(A68)=3,"是",IF(B68&lt;&gt;"",IF(SUM(C68:D68)&lt;&gt;0,"是","否"),"是"))</f>
        <v>否</v>
      </c>
      <c r="G68" s="265" t="str">
        <f t="shared" ref="G68:G131" si="4">IF(LEN(A68)=3,"类",IF(LEN(A68)=5,"款","项"))</f>
        <v>款</v>
      </c>
    </row>
    <row r="69" ht="38" hidden="1" customHeight="1" spans="1:7">
      <c r="A69" s="287" t="s">
        <v>2671</v>
      </c>
      <c r="B69" s="284" t="s">
        <v>2672</v>
      </c>
      <c r="C69" s="313">
        <f>SUMIFS('[3]15'!$C:$C,'[3]15'!$A:$A,A69)</f>
        <v>0</v>
      </c>
      <c r="D69" s="313">
        <f>SUMIFS('[3]15'!$D:$D,'[3]15'!$A:$A,A69)</f>
        <v>0</v>
      </c>
      <c r="E69" s="286" t="str">
        <f t="shared" ref="E69:E132" si="5">IF(C69&gt;0,D69/C69-1,IF(C69&lt;0,-(D69/C69-1),""))</f>
        <v/>
      </c>
      <c r="F69" s="283" t="str">
        <f t="shared" si="3"/>
        <v>否</v>
      </c>
      <c r="G69" s="265" t="str">
        <f t="shared" si="4"/>
        <v>项</v>
      </c>
    </row>
    <row r="70" ht="38" hidden="1" customHeight="1" spans="1:7">
      <c r="A70" s="287" t="s">
        <v>2673</v>
      </c>
      <c r="B70" s="284" t="s">
        <v>2674</v>
      </c>
      <c r="C70" s="313">
        <f>SUMIFS('[3]15'!$C:$C,'[3]15'!$A:$A,A70)</f>
        <v>0</v>
      </c>
      <c r="D70" s="313">
        <f>SUMIFS('[3]15'!$D:$D,'[3]15'!$A:$A,A70)</f>
        <v>0</v>
      </c>
      <c r="E70" s="286" t="str">
        <f t="shared" si="5"/>
        <v/>
      </c>
      <c r="F70" s="283" t="str">
        <f t="shared" si="3"/>
        <v>否</v>
      </c>
      <c r="G70" s="265" t="str">
        <f t="shared" si="4"/>
        <v>项</v>
      </c>
    </row>
    <row r="71" ht="38" hidden="1" customHeight="1" spans="1:7">
      <c r="A71" s="287" t="s">
        <v>2675</v>
      </c>
      <c r="B71" s="284" t="s">
        <v>2676</v>
      </c>
      <c r="C71" s="313">
        <f>SUMIFS('[3]15'!$C:$C,'[3]15'!$A:$A,A71)</f>
        <v>0</v>
      </c>
      <c r="D71" s="313">
        <f>SUMIFS('[3]15'!$D:$D,'[3]15'!$A:$A,A71)</f>
        <v>0</v>
      </c>
      <c r="E71" s="286" t="str">
        <f t="shared" si="5"/>
        <v/>
      </c>
      <c r="F71" s="283" t="str">
        <f t="shared" si="3"/>
        <v>否</v>
      </c>
      <c r="G71" s="265" t="str">
        <f t="shared" si="4"/>
        <v>项</v>
      </c>
    </row>
    <row r="72" ht="38" hidden="1" customHeight="1" spans="1:7">
      <c r="A72" s="287" t="s">
        <v>2677</v>
      </c>
      <c r="B72" s="284" t="s">
        <v>2678</v>
      </c>
      <c r="C72" s="313">
        <f>SUMIFS('[3]15'!$C:$C,'[3]15'!$A:$A,A72)</f>
        <v>0</v>
      </c>
      <c r="D72" s="313">
        <f>SUMIFS('[3]15'!$D:$D,'[3]15'!$A:$A,A72)</f>
        <v>0</v>
      </c>
      <c r="E72" s="286" t="str">
        <f t="shared" si="5"/>
        <v/>
      </c>
      <c r="F72" s="283" t="str">
        <f t="shared" si="3"/>
        <v>否</v>
      </c>
      <c r="G72" s="265" t="str">
        <f t="shared" si="4"/>
        <v>款</v>
      </c>
    </row>
    <row r="73" ht="38" hidden="1" customHeight="1" spans="1:7">
      <c r="A73" s="287" t="s">
        <v>2679</v>
      </c>
      <c r="B73" s="284" t="s">
        <v>2626</v>
      </c>
      <c r="C73" s="313">
        <f>SUMIFS('[3]15'!$C:$C,'[3]15'!$A:$A,A73)</f>
        <v>0</v>
      </c>
      <c r="D73" s="313">
        <f>SUMIFS('[3]15'!$D:$D,'[3]15'!$A:$A,A73)</f>
        <v>0</v>
      </c>
      <c r="E73" s="286" t="str">
        <f t="shared" si="5"/>
        <v/>
      </c>
      <c r="F73" s="283" t="str">
        <f t="shared" si="3"/>
        <v>否</v>
      </c>
      <c r="G73" s="265" t="str">
        <f t="shared" si="4"/>
        <v>项</v>
      </c>
    </row>
    <row r="74" ht="38" hidden="1" customHeight="1" spans="1:7">
      <c r="A74" s="287" t="s">
        <v>2680</v>
      </c>
      <c r="B74" s="284" t="s">
        <v>2628</v>
      </c>
      <c r="C74" s="313">
        <f>SUMIFS('[3]15'!$C:$C,'[3]15'!$A:$A,A74)</f>
        <v>0</v>
      </c>
      <c r="D74" s="313">
        <f>SUMIFS('[3]15'!$D:$D,'[3]15'!$A:$A,A74)</f>
        <v>0</v>
      </c>
      <c r="E74" s="286" t="str">
        <f t="shared" si="5"/>
        <v/>
      </c>
      <c r="F74" s="283" t="str">
        <f t="shared" si="3"/>
        <v>否</v>
      </c>
      <c r="G74" s="265" t="str">
        <f t="shared" si="4"/>
        <v>项</v>
      </c>
    </row>
    <row r="75" ht="38" hidden="1" customHeight="1" spans="1:7">
      <c r="A75" s="287" t="s">
        <v>2681</v>
      </c>
      <c r="B75" s="284" t="s">
        <v>2682</v>
      </c>
      <c r="C75" s="313">
        <f>SUMIFS('[3]15'!$C:$C,'[3]15'!$A:$A,A75)</f>
        <v>0</v>
      </c>
      <c r="D75" s="313">
        <f>SUMIFS('[3]15'!$D:$D,'[3]15'!$A:$A,A75)</f>
        <v>0</v>
      </c>
      <c r="E75" s="286" t="str">
        <f t="shared" si="5"/>
        <v/>
      </c>
      <c r="F75" s="283" t="str">
        <f t="shared" si="3"/>
        <v>否</v>
      </c>
      <c r="G75" s="265" t="str">
        <f t="shared" si="4"/>
        <v>项</v>
      </c>
    </row>
    <row r="76" ht="38" hidden="1" customHeight="1" spans="1:7">
      <c r="A76" s="287" t="s">
        <v>2683</v>
      </c>
      <c r="B76" s="284" t="s">
        <v>2684</v>
      </c>
      <c r="C76" s="313">
        <f>SUMIFS('[3]15'!$C:$C,'[3]15'!$A:$A,A76)</f>
        <v>0</v>
      </c>
      <c r="D76" s="313">
        <f>SUMIFS('[3]15'!$D:$D,'[3]15'!$A:$A,A76)</f>
        <v>0</v>
      </c>
      <c r="E76" s="286" t="str">
        <f t="shared" si="5"/>
        <v/>
      </c>
      <c r="F76" s="283" t="str">
        <f t="shared" si="3"/>
        <v>否</v>
      </c>
      <c r="G76" s="265" t="str">
        <f t="shared" si="4"/>
        <v>款</v>
      </c>
    </row>
    <row r="77" ht="38" hidden="1" customHeight="1" spans="1:7">
      <c r="A77" s="287" t="s">
        <v>2685</v>
      </c>
      <c r="B77" s="284" t="s">
        <v>2626</v>
      </c>
      <c r="C77" s="313">
        <f>SUMIFS('[3]15'!$C:$C,'[3]15'!$A:$A,A77)</f>
        <v>0</v>
      </c>
      <c r="D77" s="313">
        <f>SUMIFS('[3]15'!$D:$D,'[3]15'!$A:$A,A77)</f>
        <v>0</v>
      </c>
      <c r="E77" s="286" t="str">
        <f t="shared" si="5"/>
        <v/>
      </c>
      <c r="F77" s="283" t="str">
        <f t="shared" si="3"/>
        <v>否</v>
      </c>
      <c r="G77" s="265" t="str">
        <f t="shared" si="4"/>
        <v>项</v>
      </c>
    </row>
    <row r="78" ht="38" hidden="1" customHeight="1" spans="1:7">
      <c r="A78" s="287" t="s">
        <v>2686</v>
      </c>
      <c r="B78" s="284" t="s">
        <v>2628</v>
      </c>
      <c r="C78" s="313">
        <f>SUMIFS('[3]15'!$C:$C,'[3]15'!$A:$A,A78)</f>
        <v>0</v>
      </c>
      <c r="D78" s="313">
        <f>SUMIFS('[3]15'!$D:$D,'[3]15'!$A:$A,A78)</f>
        <v>0</v>
      </c>
      <c r="E78" s="286" t="str">
        <f t="shared" si="5"/>
        <v/>
      </c>
      <c r="F78" s="283" t="str">
        <f t="shared" si="3"/>
        <v>否</v>
      </c>
      <c r="G78" s="265" t="str">
        <f t="shared" si="4"/>
        <v>项</v>
      </c>
    </row>
    <row r="79" s="265" customFormat="1" ht="38" hidden="1" customHeight="1" spans="1:7">
      <c r="A79" s="287" t="s">
        <v>2687</v>
      </c>
      <c r="B79" s="284" t="s">
        <v>2688</v>
      </c>
      <c r="C79" s="313">
        <f>SUMIFS('[3]15'!$C:$C,'[3]15'!$A:$A,A79)</f>
        <v>0</v>
      </c>
      <c r="D79" s="313">
        <f>SUMIFS('[3]15'!$D:$D,'[3]15'!$A:$A,A79)</f>
        <v>0</v>
      </c>
      <c r="E79" s="286" t="str">
        <f t="shared" si="5"/>
        <v/>
      </c>
      <c r="F79" s="283" t="str">
        <f t="shared" si="3"/>
        <v>否</v>
      </c>
      <c r="G79" s="265" t="str">
        <f t="shared" si="4"/>
        <v>项</v>
      </c>
    </row>
    <row r="80" s="265" customFormat="1" ht="38" hidden="1" customHeight="1" spans="1:7">
      <c r="A80" s="287" t="s">
        <v>2689</v>
      </c>
      <c r="B80" s="284" t="s">
        <v>2690</v>
      </c>
      <c r="C80" s="313">
        <f>SUMIFS('[3]15'!$C:$C,'[3]15'!$A:$A,A80)</f>
        <v>0</v>
      </c>
      <c r="D80" s="313">
        <f>SUMIFS('[3]15'!$D:$D,'[3]15'!$A:$A,A80)</f>
        <v>0</v>
      </c>
      <c r="E80" s="286" t="str">
        <f t="shared" si="5"/>
        <v/>
      </c>
      <c r="F80" s="283" t="str">
        <f t="shared" si="3"/>
        <v>否</v>
      </c>
      <c r="G80" s="265" t="str">
        <f t="shared" si="4"/>
        <v>款</v>
      </c>
    </row>
    <row r="81" s="265" customFormat="1" ht="38" hidden="1" customHeight="1" spans="1:7">
      <c r="A81" s="287" t="s">
        <v>2691</v>
      </c>
      <c r="B81" s="284" t="s">
        <v>2660</v>
      </c>
      <c r="C81" s="313">
        <f>SUMIFS('[3]15'!$C:$C,'[3]15'!$A:$A,A81)</f>
        <v>0</v>
      </c>
      <c r="D81" s="313">
        <f>SUMIFS('[3]15'!$D:$D,'[3]15'!$A:$A,A81)</f>
        <v>0</v>
      </c>
      <c r="E81" s="286" t="str">
        <f t="shared" si="5"/>
        <v/>
      </c>
      <c r="F81" s="283" t="str">
        <f t="shared" si="3"/>
        <v>否</v>
      </c>
      <c r="G81" s="265" t="str">
        <f t="shared" si="4"/>
        <v>项</v>
      </c>
    </row>
    <row r="82" s="265" customFormat="1" ht="38" hidden="1" customHeight="1" spans="1:7">
      <c r="A82" s="287" t="s">
        <v>2692</v>
      </c>
      <c r="B82" s="284" t="s">
        <v>2662</v>
      </c>
      <c r="C82" s="313">
        <f>SUMIFS('[3]15'!$C:$C,'[3]15'!$A:$A,A82)</f>
        <v>0</v>
      </c>
      <c r="D82" s="313">
        <f>SUMIFS('[3]15'!$D:$D,'[3]15'!$A:$A,A82)</f>
        <v>0</v>
      </c>
      <c r="E82" s="286" t="str">
        <f t="shared" si="5"/>
        <v/>
      </c>
      <c r="F82" s="283" t="str">
        <f t="shared" si="3"/>
        <v>否</v>
      </c>
      <c r="G82" s="265" t="str">
        <f t="shared" si="4"/>
        <v>项</v>
      </c>
    </row>
    <row r="83" s="265" customFormat="1" ht="38" hidden="1" customHeight="1" spans="1:7">
      <c r="A83" s="287" t="s">
        <v>2693</v>
      </c>
      <c r="B83" s="284" t="s">
        <v>2664</v>
      </c>
      <c r="C83" s="313">
        <f>SUMIFS('[3]15'!$C:$C,'[3]15'!$A:$A,A83)</f>
        <v>0</v>
      </c>
      <c r="D83" s="313">
        <f>SUMIFS('[3]15'!$D:$D,'[3]15'!$A:$A,A83)</f>
        <v>0</v>
      </c>
      <c r="E83" s="286" t="str">
        <f t="shared" si="5"/>
        <v/>
      </c>
      <c r="F83" s="283" t="str">
        <f t="shared" si="3"/>
        <v>否</v>
      </c>
      <c r="G83" s="265" t="str">
        <f t="shared" si="4"/>
        <v>项</v>
      </c>
    </row>
    <row r="84" s="265" customFormat="1" ht="38" hidden="1" customHeight="1" spans="1:7">
      <c r="A84" s="287" t="s">
        <v>2694</v>
      </c>
      <c r="B84" s="284" t="s">
        <v>2666</v>
      </c>
      <c r="C84" s="313">
        <f>SUMIFS('[3]15'!$C:$C,'[3]15'!$A:$A,A84)</f>
        <v>0</v>
      </c>
      <c r="D84" s="313">
        <f>SUMIFS('[3]15'!$D:$D,'[3]15'!$A:$A,A84)</f>
        <v>0</v>
      </c>
      <c r="E84" s="286" t="str">
        <f t="shared" si="5"/>
        <v/>
      </c>
      <c r="F84" s="283" t="str">
        <f t="shared" si="3"/>
        <v>否</v>
      </c>
      <c r="G84" s="265" t="str">
        <f t="shared" si="4"/>
        <v>项</v>
      </c>
    </row>
    <row r="85" s="265" customFormat="1" ht="38" hidden="1" customHeight="1" spans="1:7">
      <c r="A85" s="287" t="s">
        <v>2695</v>
      </c>
      <c r="B85" s="284" t="s">
        <v>2696</v>
      </c>
      <c r="C85" s="313">
        <f>SUMIFS('[3]15'!$C:$C,'[3]15'!$A:$A,A85)</f>
        <v>0</v>
      </c>
      <c r="D85" s="313">
        <f>SUMIFS('[3]15'!$D:$D,'[3]15'!$A:$A,A85)</f>
        <v>0</v>
      </c>
      <c r="E85" s="286" t="str">
        <f t="shared" si="5"/>
        <v/>
      </c>
      <c r="F85" s="283" t="str">
        <f t="shared" si="3"/>
        <v>否</v>
      </c>
      <c r="G85" s="265" t="str">
        <f t="shared" si="4"/>
        <v>项</v>
      </c>
    </row>
    <row r="86" s="265" customFormat="1" ht="38" hidden="1" customHeight="1" spans="1:7">
      <c r="A86" s="287" t="s">
        <v>2697</v>
      </c>
      <c r="B86" s="284" t="s">
        <v>2698</v>
      </c>
      <c r="C86" s="313">
        <f>SUMIFS('[3]15'!$C:$C,'[3]15'!$A:$A,A86)</f>
        <v>0</v>
      </c>
      <c r="D86" s="313">
        <f>SUMIFS('[3]15'!$D:$D,'[3]15'!$A:$A,A86)</f>
        <v>0</v>
      </c>
      <c r="E86" s="286" t="str">
        <f t="shared" si="5"/>
        <v/>
      </c>
      <c r="F86" s="283" t="str">
        <f t="shared" si="3"/>
        <v>否</v>
      </c>
      <c r="G86" s="265" t="str">
        <f t="shared" si="4"/>
        <v>款</v>
      </c>
    </row>
    <row r="87" s="265" customFormat="1" ht="38" hidden="1" customHeight="1" spans="1:7">
      <c r="A87" s="287" t="s">
        <v>2699</v>
      </c>
      <c r="B87" s="284" t="s">
        <v>2672</v>
      </c>
      <c r="C87" s="313">
        <f>SUMIFS('[3]15'!$C:$C,'[3]15'!$A:$A,A87)</f>
        <v>0</v>
      </c>
      <c r="D87" s="313">
        <f>SUMIFS('[3]15'!$D:$D,'[3]15'!$A:$A,A87)</f>
        <v>0</v>
      </c>
      <c r="E87" s="286" t="str">
        <f t="shared" si="5"/>
        <v/>
      </c>
      <c r="F87" s="283" t="str">
        <f t="shared" si="3"/>
        <v>否</v>
      </c>
      <c r="G87" s="265" t="str">
        <f t="shared" si="4"/>
        <v>项</v>
      </c>
    </row>
    <row r="88" s="265" customFormat="1" ht="38" hidden="1" customHeight="1" spans="1:7">
      <c r="A88" s="287" t="s">
        <v>2700</v>
      </c>
      <c r="B88" s="284" t="s">
        <v>2701</v>
      </c>
      <c r="C88" s="313">
        <f>SUMIFS('[3]15'!$C:$C,'[3]15'!$A:$A,A88)</f>
        <v>0</v>
      </c>
      <c r="D88" s="313">
        <f>SUMIFS('[3]15'!$D:$D,'[3]15'!$A:$A,A88)</f>
        <v>0</v>
      </c>
      <c r="E88" s="286" t="str">
        <f t="shared" si="5"/>
        <v/>
      </c>
      <c r="F88" s="283" t="str">
        <f t="shared" si="3"/>
        <v>否</v>
      </c>
      <c r="G88" s="265" t="str">
        <f t="shared" si="4"/>
        <v>项</v>
      </c>
    </row>
    <row r="89" s="265" customFormat="1" ht="38" hidden="1" customHeight="1" spans="1:7">
      <c r="A89" s="287" t="s">
        <v>2702</v>
      </c>
      <c r="B89" s="284" t="s">
        <v>2703</v>
      </c>
      <c r="C89" s="313">
        <f>SUMIFS('[3]15'!$C:$C,'[3]15'!$A:$A,A89)</f>
        <v>0</v>
      </c>
      <c r="D89" s="313">
        <f>SUMIFS('[3]15'!$D:$D,'[3]15'!$A:$A,A89)</f>
        <v>0</v>
      </c>
      <c r="E89" s="286" t="str">
        <f t="shared" si="5"/>
        <v/>
      </c>
      <c r="F89" s="283" t="str">
        <f t="shared" si="3"/>
        <v>否</v>
      </c>
      <c r="G89" s="265" t="str">
        <f t="shared" si="4"/>
        <v>款</v>
      </c>
    </row>
    <row r="90" s="265" customFormat="1" ht="38" hidden="1" customHeight="1" spans="1:7">
      <c r="A90" s="287" t="s">
        <v>2704</v>
      </c>
      <c r="B90" s="284" t="s">
        <v>2626</v>
      </c>
      <c r="C90" s="313">
        <f>SUMIFS('[3]15'!$C:$C,'[3]15'!$A:$A,A90)</f>
        <v>0</v>
      </c>
      <c r="D90" s="313">
        <f>SUMIFS('[3]15'!$D:$D,'[3]15'!$A:$A,A90)</f>
        <v>0</v>
      </c>
      <c r="E90" s="286" t="str">
        <f t="shared" si="5"/>
        <v/>
      </c>
      <c r="F90" s="283" t="str">
        <f t="shared" si="3"/>
        <v>否</v>
      </c>
      <c r="G90" s="265" t="str">
        <f t="shared" si="4"/>
        <v>项</v>
      </c>
    </row>
    <row r="91" s="265" customFormat="1" ht="38" hidden="1" customHeight="1" spans="1:7">
      <c r="A91" s="287" t="s">
        <v>2705</v>
      </c>
      <c r="B91" s="284" t="s">
        <v>2628</v>
      </c>
      <c r="C91" s="313">
        <f>SUMIFS('[3]15'!$C:$C,'[3]15'!$A:$A,A91)</f>
        <v>0</v>
      </c>
      <c r="D91" s="313">
        <f>SUMIFS('[3]15'!$D:$D,'[3]15'!$A:$A,A91)</f>
        <v>0</v>
      </c>
      <c r="E91" s="286" t="str">
        <f t="shared" si="5"/>
        <v/>
      </c>
      <c r="F91" s="283" t="str">
        <f t="shared" si="3"/>
        <v>否</v>
      </c>
      <c r="G91" s="265" t="str">
        <f t="shared" si="4"/>
        <v>项</v>
      </c>
    </row>
    <row r="92" s="265" customFormat="1" ht="38" hidden="1" customHeight="1" spans="1:7">
      <c r="A92" s="287" t="s">
        <v>2706</v>
      </c>
      <c r="B92" s="284" t="s">
        <v>2630</v>
      </c>
      <c r="C92" s="313">
        <f>SUMIFS('[3]15'!$C:$C,'[3]15'!$A:$A,A92)</f>
        <v>0</v>
      </c>
      <c r="D92" s="313">
        <f>SUMIFS('[3]15'!$D:$D,'[3]15'!$A:$A,A92)</f>
        <v>0</v>
      </c>
      <c r="E92" s="286" t="str">
        <f t="shared" si="5"/>
        <v/>
      </c>
      <c r="F92" s="283" t="str">
        <f t="shared" si="3"/>
        <v>否</v>
      </c>
      <c r="G92" s="265" t="str">
        <f t="shared" si="4"/>
        <v>项</v>
      </c>
    </row>
    <row r="93" s="265" customFormat="1" ht="38" hidden="1" customHeight="1" spans="1:7">
      <c r="A93" s="287" t="s">
        <v>2707</v>
      </c>
      <c r="B93" s="284" t="s">
        <v>2632</v>
      </c>
      <c r="C93" s="313">
        <f>SUMIFS('[3]15'!$C:$C,'[3]15'!$A:$A,A93)</f>
        <v>0</v>
      </c>
      <c r="D93" s="313">
        <f>SUMIFS('[3]15'!$D:$D,'[3]15'!$A:$A,A93)</f>
        <v>0</v>
      </c>
      <c r="E93" s="286" t="str">
        <f t="shared" si="5"/>
        <v/>
      </c>
      <c r="F93" s="283" t="str">
        <f t="shared" si="3"/>
        <v>否</v>
      </c>
      <c r="G93" s="265" t="str">
        <f t="shared" si="4"/>
        <v>项</v>
      </c>
    </row>
    <row r="94" ht="38" hidden="1" customHeight="1" spans="1:7">
      <c r="A94" s="287" t="s">
        <v>2708</v>
      </c>
      <c r="B94" s="284" t="s">
        <v>2638</v>
      </c>
      <c r="C94" s="313">
        <f>SUMIFS('[3]15'!$C:$C,'[3]15'!$A:$A,A94)</f>
        <v>0</v>
      </c>
      <c r="D94" s="313">
        <f>SUMIFS('[3]15'!$D:$D,'[3]15'!$A:$A,A94)</f>
        <v>0</v>
      </c>
      <c r="E94" s="286" t="str">
        <f t="shared" si="5"/>
        <v/>
      </c>
      <c r="F94" s="283" t="str">
        <f t="shared" si="3"/>
        <v>否</v>
      </c>
      <c r="G94" s="265" t="str">
        <f t="shared" si="4"/>
        <v>项</v>
      </c>
    </row>
    <row r="95" ht="38" hidden="1" customHeight="1" spans="1:7">
      <c r="A95" s="287" t="s">
        <v>2709</v>
      </c>
      <c r="B95" s="284" t="s">
        <v>2642</v>
      </c>
      <c r="C95" s="313">
        <f>SUMIFS('[3]15'!$C:$C,'[3]15'!$A:$A,A95)</f>
        <v>0</v>
      </c>
      <c r="D95" s="313">
        <f>SUMIFS('[3]15'!$D:$D,'[3]15'!$A:$A,A95)</f>
        <v>0</v>
      </c>
      <c r="E95" s="286" t="str">
        <f t="shared" si="5"/>
        <v/>
      </c>
      <c r="F95" s="283" t="str">
        <f t="shared" si="3"/>
        <v>否</v>
      </c>
      <c r="G95" s="265" t="str">
        <f t="shared" si="4"/>
        <v>项</v>
      </c>
    </row>
    <row r="96" ht="38" hidden="1" customHeight="1" spans="1:7">
      <c r="A96" s="287" t="s">
        <v>2710</v>
      </c>
      <c r="B96" s="284" t="s">
        <v>2644</v>
      </c>
      <c r="C96" s="313">
        <f>SUMIFS('[3]15'!$C:$C,'[3]15'!$A:$A,A96)</f>
        <v>0</v>
      </c>
      <c r="D96" s="313">
        <f>SUMIFS('[3]15'!$D:$D,'[3]15'!$A:$A,A96)</f>
        <v>0</v>
      </c>
      <c r="E96" s="286" t="str">
        <f t="shared" si="5"/>
        <v/>
      </c>
      <c r="F96" s="283" t="str">
        <f t="shared" si="3"/>
        <v>否</v>
      </c>
      <c r="G96" s="265" t="str">
        <f t="shared" si="4"/>
        <v>项</v>
      </c>
    </row>
    <row r="97" s="265" customFormat="1" ht="38" hidden="1" customHeight="1" spans="1:7">
      <c r="A97" s="287" t="s">
        <v>2711</v>
      </c>
      <c r="B97" s="284" t="s">
        <v>2712</v>
      </c>
      <c r="C97" s="313">
        <f>SUMIFS('[3]15'!$C:$C,'[3]15'!$A:$A,A97)</f>
        <v>0</v>
      </c>
      <c r="D97" s="313">
        <f>SUMIFS('[3]15'!$D:$D,'[3]15'!$A:$A,A97)</f>
        <v>0</v>
      </c>
      <c r="E97" s="286" t="str">
        <f t="shared" si="5"/>
        <v/>
      </c>
      <c r="F97" s="283" t="str">
        <f t="shared" si="3"/>
        <v>否</v>
      </c>
      <c r="G97" s="265" t="str">
        <f t="shared" si="4"/>
        <v>项</v>
      </c>
    </row>
    <row r="98" s="265" customFormat="1" ht="38" customHeight="1" spans="1:7">
      <c r="A98" s="279" t="s">
        <v>92</v>
      </c>
      <c r="B98" s="280" t="s">
        <v>2713</v>
      </c>
      <c r="C98" s="310">
        <f>SUMIFS('[3]15'!$C:$C,'[3]15'!$A:$A,A98)</f>
        <v>0</v>
      </c>
      <c r="D98" s="310">
        <f>SUMIFS('[3]15'!$D:$D,'[3]15'!$A:$A,A98)</f>
        <v>0</v>
      </c>
      <c r="E98" s="282" t="str">
        <f t="shared" si="5"/>
        <v/>
      </c>
      <c r="F98" s="283" t="str">
        <f t="shared" si="3"/>
        <v>是</v>
      </c>
      <c r="G98" s="265" t="str">
        <f t="shared" si="4"/>
        <v>类</v>
      </c>
    </row>
    <row r="99" ht="38" hidden="1" customHeight="1" spans="1:7">
      <c r="A99" s="287" t="s">
        <v>2714</v>
      </c>
      <c r="B99" s="284" t="s">
        <v>2715</v>
      </c>
      <c r="C99" s="313">
        <f>SUMIFS('[3]15'!$C:$C,'[3]15'!$A:$A,A99)</f>
        <v>0</v>
      </c>
      <c r="D99" s="313">
        <f>SUMIFS('[3]15'!$D:$D,'[3]15'!$A:$A,A99)</f>
        <v>0</v>
      </c>
      <c r="E99" s="286" t="str">
        <f t="shared" si="5"/>
        <v/>
      </c>
      <c r="F99" s="283" t="str">
        <f t="shared" si="3"/>
        <v>否</v>
      </c>
      <c r="G99" s="265" t="str">
        <f t="shared" si="4"/>
        <v>款</v>
      </c>
    </row>
    <row r="100" s="265" customFormat="1" ht="38" hidden="1" customHeight="1" spans="1:7">
      <c r="A100" s="287" t="s">
        <v>2716</v>
      </c>
      <c r="B100" s="284" t="s">
        <v>2596</v>
      </c>
      <c r="C100" s="313">
        <f>SUMIFS('[3]15'!$C:$C,'[3]15'!$A:$A,A100)</f>
        <v>0</v>
      </c>
      <c r="D100" s="313">
        <f>SUMIFS('[3]15'!$D:$D,'[3]15'!$A:$A,A100)</f>
        <v>0</v>
      </c>
      <c r="E100" s="286" t="str">
        <f t="shared" si="5"/>
        <v/>
      </c>
      <c r="F100" s="283" t="str">
        <f t="shared" si="3"/>
        <v>否</v>
      </c>
      <c r="G100" s="265" t="str">
        <f t="shared" si="4"/>
        <v>项</v>
      </c>
    </row>
    <row r="101" s="265" customFormat="1" ht="38" hidden="1" customHeight="1" spans="1:7">
      <c r="A101" s="287" t="s">
        <v>2717</v>
      </c>
      <c r="B101" s="284" t="s">
        <v>2718</v>
      </c>
      <c r="C101" s="313">
        <f>SUMIFS('[3]15'!$C:$C,'[3]15'!$A:$A,A101)</f>
        <v>0</v>
      </c>
      <c r="D101" s="313">
        <f>SUMIFS('[3]15'!$D:$D,'[3]15'!$A:$A,A101)</f>
        <v>0</v>
      </c>
      <c r="E101" s="286" t="str">
        <f t="shared" si="5"/>
        <v/>
      </c>
      <c r="F101" s="283" t="str">
        <f t="shared" si="3"/>
        <v>否</v>
      </c>
      <c r="G101" s="265" t="str">
        <f t="shared" si="4"/>
        <v>项</v>
      </c>
    </row>
    <row r="102" s="265" customFormat="1" ht="38" hidden="1" customHeight="1" spans="1:7">
      <c r="A102" s="287" t="s">
        <v>2719</v>
      </c>
      <c r="B102" s="284" t="s">
        <v>2720</v>
      </c>
      <c r="C102" s="313">
        <f>SUMIFS('[3]15'!$C:$C,'[3]15'!$A:$A,A102)</f>
        <v>0</v>
      </c>
      <c r="D102" s="313">
        <f>SUMIFS('[3]15'!$D:$D,'[3]15'!$A:$A,A102)</f>
        <v>0</v>
      </c>
      <c r="E102" s="286" t="str">
        <f t="shared" si="5"/>
        <v/>
      </c>
      <c r="F102" s="283" t="str">
        <f t="shared" si="3"/>
        <v>否</v>
      </c>
      <c r="G102" s="265" t="str">
        <f t="shared" si="4"/>
        <v>项</v>
      </c>
    </row>
    <row r="103" s="265" customFormat="1" ht="38" hidden="1" customHeight="1" spans="1:7">
      <c r="A103" s="287" t="s">
        <v>2721</v>
      </c>
      <c r="B103" s="284" t="s">
        <v>2722</v>
      </c>
      <c r="C103" s="313">
        <f>SUMIFS('[3]15'!$C:$C,'[3]15'!$A:$A,A103)</f>
        <v>0</v>
      </c>
      <c r="D103" s="313">
        <f>SUMIFS('[3]15'!$D:$D,'[3]15'!$A:$A,A103)</f>
        <v>0</v>
      </c>
      <c r="E103" s="286" t="str">
        <f t="shared" si="5"/>
        <v/>
      </c>
      <c r="F103" s="283" t="str">
        <f t="shared" si="3"/>
        <v>否</v>
      </c>
      <c r="G103" s="265" t="str">
        <f t="shared" si="4"/>
        <v>项</v>
      </c>
    </row>
    <row r="104" s="265" customFormat="1" ht="38" hidden="1" customHeight="1" spans="1:7">
      <c r="A104" s="287" t="s">
        <v>2723</v>
      </c>
      <c r="B104" s="284" t="s">
        <v>2724</v>
      </c>
      <c r="C104" s="313">
        <f>SUMIFS('[3]15'!$C:$C,'[3]15'!$A:$A,A104)</f>
        <v>0</v>
      </c>
      <c r="D104" s="313">
        <f>SUMIFS('[3]15'!$D:$D,'[3]15'!$A:$A,A104)</f>
        <v>0</v>
      </c>
      <c r="E104" s="286" t="str">
        <f t="shared" si="5"/>
        <v/>
      </c>
      <c r="F104" s="283" t="str">
        <f t="shared" si="3"/>
        <v>否</v>
      </c>
      <c r="G104" s="265" t="str">
        <f t="shared" si="4"/>
        <v>款</v>
      </c>
    </row>
    <row r="105" ht="38" hidden="1" customHeight="1" spans="1:7">
      <c r="A105" s="287" t="s">
        <v>2725</v>
      </c>
      <c r="B105" s="284" t="s">
        <v>2596</v>
      </c>
      <c r="C105" s="313">
        <f>SUMIFS('[3]15'!$C:$C,'[3]15'!$A:$A,A105)</f>
        <v>0</v>
      </c>
      <c r="D105" s="313">
        <f>SUMIFS('[3]15'!$D:$D,'[3]15'!$A:$A,A105)</f>
        <v>0</v>
      </c>
      <c r="E105" s="286" t="str">
        <f t="shared" si="5"/>
        <v/>
      </c>
      <c r="F105" s="283" t="str">
        <f t="shared" si="3"/>
        <v>否</v>
      </c>
      <c r="G105" s="265" t="str">
        <f t="shared" si="4"/>
        <v>项</v>
      </c>
    </row>
    <row r="106" s="265" customFormat="1" ht="38" hidden="1" customHeight="1" spans="1:7">
      <c r="A106" s="287" t="s">
        <v>2726</v>
      </c>
      <c r="B106" s="284" t="s">
        <v>2718</v>
      </c>
      <c r="C106" s="313">
        <f>SUMIFS('[3]15'!$C:$C,'[3]15'!$A:$A,A106)</f>
        <v>0</v>
      </c>
      <c r="D106" s="313">
        <f>SUMIFS('[3]15'!$D:$D,'[3]15'!$A:$A,A106)</f>
        <v>0</v>
      </c>
      <c r="E106" s="286" t="str">
        <f t="shared" si="5"/>
        <v/>
      </c>
      <c r="F106" s="283" t="str">
        <f t="shared" si="3"/>
        <v>否</v>
      </c>
      <c r="G106" s="265" t="str">
        <f t="shared" si="4"/>
        <v>项</v>
      </c>
    </row>
    <row r="107" s="265" customFormat="1" ht="38" hidden="1" customHeight="1" spans="1:7">
      <c r="A107" s="287" t="s">
        <v>2727</v>
      </c>
      <c r="B107" s="284" t="s">
        <v>2728</v>
      </c>
      <c r="C107" s="313">
        <f>SUMIFS('[3]15'!$C:$C,'[3]15'!$A:$A,A107)</f>
        <v>0</v>
      </c>
      <c r="D107" s="313">
        <f>SUMIFS('[3]15'!$D:$D,'[3]15'!$A:$A,A107)</f>
        <v>0</v>
      </c>
      <c r="E107" s="286" t="str">
        <f t="shared" si="5"/>
        <v/>
      </c>
      <c r="F107" s="283" t="str">
        <f t="shared" si="3"/>
        <v>否</v>
      </c>
      <c r="G107" s="265" t="str">
        <f t="shared" si="4"/>
        <v>项</v>
      </c>
    </row>
    <row r="108" s="265" customFormat="1" ht="38" hidden="1" customHeight="1" spans="1:7">
      <c r="A108" s="287" t="s">
        <v>2729</v>
      </c>
      <c r="B108" s="284" t="s">
        <v>2730</v>
      </c>
      <c r="C108" s="313">
        <f>SUMIFS('[3]15'!$C:$C,'[3]15'!$A:$A,A108)</f>
        <v>0</v>
      </c>
      <c r="D108" s="313">
        <f>SUMIFS('[3]15'!$D:$D,'[3]15'!$A:$A,A108)</f>
        <v>0</v>
      </c>
      <c r="E108" s="286" t="str">
        <f t="shared" si="5"/>
        <v/>
      </c>
      <c r="F108" s="283" t="str">
        <f t="shared" si="3"/>
        <v>否</v>
      </c>
      <c r="G108" s="265" t="str">
        <f t="shared" si="4"/>
        <v>项</v>
      </c>
    </row>
    <row r="109" ht="38" hidden="1" customHeight="1" spans="1:7">
      <c r="A109" s="287" t="s">
        <v>2731</v>
      </c>
      <c r="B109" s="284" t="s">
        <v>2732</v>
      </c>
      <c r="C109" s="313">
        <f>SUMIFS('[3]15'!$C:$C,'[3]15'!$A:$A,A109)</f>
        <v>0</v>
      </c>
      <c r="D109" s="313">
        <f>SUMIFS('[3]15'!$D:$D,'[3]15'!$A:$A,A109)</f>
        <v>0</v>
      </c>
      <c r="E109" s="286" t="str">
        <f t="shared" si="5"/>
        <v/>
      </c>
      <c r="F109" s="283" t="str">
        <f t="shared" si="3"/>
        <v>否</v>
      </c>
      <c r="G109" s="265" t="str">
        <f t="shared" si="4"/>
        <v>款</v>
      </c>
    </row>
    <row r="110" s="265" customFormat="1" ht="38" hidden="1" customHeight="1" spans="1:7">
      <c r="A110" s="287" t="s">
        <v>2733</v>
      </c>
      <c r="B110" s="284" t="s">
        <v>2734</v>
      </c>
      <c r="C110" s="313">
        <f>SUMIFS('[3]15'!$C:$C,'[3]15'!$A:$A,A110)</f>
        <v>0</v>
      </c>
      <c r="D110" s="313">
        <f>SUMIFS('[3]15'!$D:$D,'[3]15'!$A:$A,A110)</f>
        <v>0</v>
      </c>
      <c r="E110" s="286" t="str">
        <f t="shared" si="5"/>
        <v/>
      </c>
      <c r="F110" s="283" t="str">
        <f t="shared" si="3"/>
        <v>否</v>
      </c>
      <c r="G110" s="265" t="str">
        <f t="shared" si="4"/>
        <v>项</v>
      </c>
    </row>
    <row r="111" s="265" customFormat="1" ht="38" hidden="1" customHeight="1" spans="1:7">
      <c r="A111" s="287" t="s">
        <v>2735</v>
      </c>
      <c r="B111" s="284" t="s">
        <v>2736</v>
      </c>
      <c r="C111" s="313">
        <f>SUMIFS('[3]15'!$C:$C,'[3]15'!$A:$A,A111)</f>
        <v>0</v>
      </c>
      <c r="D111" s="313">
        <f>SUMIFS('[3]15'!$D:$D,'[3]15'!$A:$A,A111)</f>
        <v>0</v>
      </c>
      <c r="E111" s="286" t="str">
        <f t="shared" si="5"/>
        <v/>
      </c>
      <c r="F111" s="283" t="str">
        <f t="shared" si="3"/>
        <v>否</v>
      </c>
      <c r="G111" s="265" t="str">
        <f t="shared" si="4"/>
        <v>项</v>
      </c>
    </row>
    <row r="112" s="265" customFormat="1" ht="38" hidden="1" customHeight="1" spans="1:7">
      <c r="A112" s="287" t="s">
        <v>2737</v>
      </c>
      <c r="B112" s="284" t="s">
        <v>2738</v>
      </c>
      <c r="C112" s="313">
        <f>SUMIFS('[3]15'!$C:$C,'[3]15'!$A:$A,A112)</f>
        <v>0</v>
      </c>
      <c r="D112" s="313">
        <f>SUMIFS('[3]15'!$D:$D,'[3]15'!$A:$A,A112)</f>
        <v>0</v>
      </c>
      <c r="E112" s="286" t="str">
        <f t="shared" si="5"/>
        <v/>
      </c>
      <c r="F112" s="283" t="str">
        <f t="shared" si="3"/>
        <v>否</v>
      </c>
      <c r="G112" s="265" t="str">
        <f t="shared" si="4"/>
        <v>项</v>
      </c>
    </row>
    <row r="113" ht="38" hidden="1" customHeight="1" spans="1:7">
      <c r="A113" s="287" t="s">
        <v>2739</v>
      </c>
      <c r="B113" s="284" t="s">
        <v>2740</v>
      </c>
      <c r="C113" s="313">
        <f>SUMIFS('[3]15'!$C:$C,'[3]15'!$A:$A,A113)</f>
        <v>0</v>
      </c>
      <c r="D113" s="313">
        <f>SUMIFS('[3]15'!$D:$D,'[3]15'!$A:$A,A113)</f>
        <v>0</v>
      </c>
      <c r="E113" s="286" t="str">
        <f t="shared" si="5"/>
        <v/>
      </c>
      <c r="F113" s="283" t="str">
        <f t="shared" si="3"/>
        <v>否</v>
      </c>
      <c r="G113" s="265" t="str">
        <f t="shared" si="4"/>
        <v>项</v>
      </c>
    </row>
    <row r="114" s="265" customFormat="1" ht="38" hidden="1" customHeight="1" spans="1:7">
      <c r="A114" s="289">
        <v>21370</v>
      </c>
      <c r="B114" s="284" t="s">
        <v>2741</v>
      </c>
      <c r="C114" s="313">
        <f>SUMIFS('[3]15'!$C:$C,'[3]15'!$A:$A,A114)</f>
        <v>0</v>
      </c>
      <c r="D114" s="313">
        <f>SUMIFS('[3]15'!$D:$D,'[3]15'!$A:$A,A114)</f>
        <v>0</v>
      </c>
      <c r="E114" s="286" t="str">
        <f t="shared" si="5"/>
        <v/>
      </c>
      <c r="F114" s="283" t="str">
        <f t="shared" si="3"/>
        <v>否</v>
      </c>
      <c r="G114" s="265" t="str">
        <f t="shared" si="4"/>
        <v>款</v>
      </c>
    </row>
    <row r="115" s="265" customFormat="1" ht="38" hidden="1" customHeight="1" spans="1:7">
      <c r="A115" s="289">
        <v>2137001</v>
      </c>
      <c r="B115" s="284" t="s">
        <v>2596</v>
      </c>
      <c r="C115" s="313">
        <f>SUMIFS('[3]15'!$C:$C,'[3]15'!$A:$A,A115)</f>
        <v>0</v>
      </c>
      <c r="D115" s="313">
        <f>SUMIFS('[3]15'!$D:$D,'[3]15'!$A:$A,A115)</f>
        <v>0</v>
      </c>
      <c r="E115" s="286" t="str">
        <f t="shared" si="5"/>
        <v/>
      </c>
      <c r="F115" s="283" t="str">
        <f t="shared" si="3"/>
        <v>否</v>
      </c>
      <c r="G115" s="265" t="str">
        <f t="shared" si="4"/>
        <v>项</v>
      </c>
    </row>
    <row r="116" ht="38" hidden="1" customHeight="1" spans="1:7">
      <c r="A116" s="289">
        <v>2137099</v>
      </c>
      <c r="B116" s="284" t="s">
        <v>2742</v>
      </c>
      <c r="C116" s="313">
        <f>SUMIFS('[3]15'!$C:$C,'[3]15'!$A:$A,A116)</f>
        <v>0</v>
      </c>
      <c r="D116" s="313">
        <f>SUMIFS('[3]15'!$D:$D,'[3]15'!$A:$A,A116)</f>
        <v>0</v>
      </c>
      <c r="E116" s="286" t="str">
        <f t="shared" si="5"/>
        <v/>
      </c>
      <c r="F116" s="283" t="str">
        <f t="shared" si="3"/>
        <v>否</v>
      </c>
      <c r="G116" s="265" t="str">
        <f t="shared" si="4"/>
        <v>项</v>
      </c>
    </row>
    <row r="117" s="265" customFormat="1" ht="38" hidden="1" customHeight="1" spans="1:7">
      <c r="A117" s="289">
        <v>21371</v>
      </c>
      <c r="B117" s="284" t="s">
        <v>2743</v>
      </c>
      <c r="C117" s="313">
        <f>SUMIFS('[3]15'!$C:$C,'[3]15'!$A:$A,A117)</f>
        <v>0</v>
      </c>
      <c r="D117" s="313">
        <f>SUMIFS('[3]15'!$D:$D,'[3]15'!$A:$A,A117)</f>
        <v>0</v>
      </c>
      <c r="E117" s="286" t="str">
        <f t="shared" si="5"/>
        <v/>
      </c>
      <c r="F117" s="283" t="str">
        <f t="shared" si="3"/>
        <v>否</v>
      </c>
      <c r="G117" s="265" t="str">
        <f t="shared" si="4"/>
        <v>款</v>
      </c>
    </row>
    <row r="118" ht="38" hidden="1" customHeight="1" spans="1:7">
      <c r="A118" s="289">
        <v>2137101</v>
      </c>
      <c r="B118" s="284" t="s">
        <v>2734</v>
      </c>
      <c r="C118" s="313">
        <f>SUMIFS('[3]15'!$C:$C,'[3]15'!$A:$A,A118)</f>
        <v>0</v>
      </c>
      <c r="D118" s="313">
        <f>SUMIFS('[3]15'!$D:$D,'[3]15'!$A:$A,A118)</f>
        <v>0</v>
      </c>
      <c r="E118" s="286" t="str">
        <f t="shared" si="5"/>
        <v/>
      </c>
      <c r="F118" s="283" t="str">
        <f t="shared" si="3"/>
        <v>否</v>
      </c>
      <c r="G118" s="265" t="str">
        <f t="shared" si="4"/>
        <v>项</v>
      </c>
    </row>
    <row r="119" s="265" customFormat="1" ht="38" hidden="1" customHeight="1" spans="1:7">
      <c r="A119" s="289">
        <v>2137102</v>
      </c>
      <c r="B119" s="284" t="s">
        <v>2744</v>
      </c>
      <c r="C119" s="313">
        <f>SUMIFS('[3]15'!$C:$C,'[3]15'!$A:$A,A119)</f>
        <v>0</v>
      </c>
      <c r="D119" s="313">
        <f>SUMIFS('[3]15'!$D:$D,'[3]15'!$A:$A,A119)</f>
        <v>0</v>
      </c>
      <c r="E119" s="286" t="str">
        <f t="shared" si="5"/>
        <v/>
      </c>
      <c r="F119" s="283" t="str">
        <f t="shared" si="3"/>
        <v>否</v>
      </c>
      <c r="G119" s="265" t="str">
        <f t="shared" si="4"/>
        <v>项</v>
      </c>
    </row>
    <row r="120" s="265" customFormat="1" ht="38" hidden="1" customHeight="1" spans="1:7">
      <c r="A120" s="289">
        <v>2137103</v>
      </c>
      <c r="B120" s="284" t="s">
        <v>2738</v>
      </c>
      <c r="C120" s="313">
        <f>SUMIFS('[3]15'!$C:$C,'[3]15'!$A:$A,A120)</f>
        <v>0</v>
      </c>
      <c r="D120" s="313">
        <f>SUMIFS('[3]15'!$D:$D,'[3]15'!$A:$A,A120)</f>
        <v>0</v>
      </c>
      <c r="E120" s="286" t="str">
        <f t="shared" si="5"/>
        <v/>
      </c>
      <c r="F120" s="283" t="str">
        <f t="shared" si="3"/>
        <v>否</v>
      </c>
      <c r="G120" s="265" t="str">
        <f t="shared" si="4"/>
        <v>项</v>
      </c>
    </row>
    <row r="121" s="265" customFormat="1" ht="38" hidden="1" customHeight="1" spans="1:7">
      <c r="A121" s="289">
        <v>2137199</v>
      </c>
      <c r="B121" s="284" t="s">
        <v>2745</v>
      </c>
      <c r="C121" s="313">
        <f>SUMIFS('[3]15'!$C:$C,'[3]15'!$A:$A,A121)</f>
        <v>0</v>
      </c>
      <c r="D121" s="313">
        <f>SUMIFS('[3]15'!$D:$D,'[3]15'!$A:$A,A121)</f>
        <v>0</v>
      </c>
      <c r="E121" s="286" t="str">
        <f t="shared" si="5"/>
        <v/>
      </c>
      <c r="F121" s="283" t="str">
        <f t="shared" si="3"/>
        <v>否</v>
      </c>
      <c r="G121" s="265" t="str">
        <f t="shared" si="4"/>
        <v>项</v>
      </c>
    </row>
    <row r="122" s="265" customFormat="1" ht="38" customHeight="1" spans="1:7">
      <c r="A122" s="279" t="s">
        <v>94</v>
      </c>
      <c r="B122" s="280" t="s">
        <v>2746</v>
      </c>
      <c r="C122" s="310">
        <f>SUMIFS('[3]15'!$C:$C,'[3]15'!$A:$A,A122)</f>
        <v>0</v>
      </c>
      <c r="D122" s="310">
        <f>SUMIFS('[3]15'!$D:$D,'[3]15'!$A:$A,A122)</f>
        <v>0</v>
      </c>
      <c r="E122" s="282" t="str">
        <f t="shared" si="5"/>
        <v/>
      </c>
      <c r="F122" s="283" t="str">
        <f t="shared" si="3"/>
        <v>是</v>
      </c>
      <c r="G122" s="265" t="str">
        <f t="shared" si="4"/>
        <v>类</v>
      </c>
    </row>
    <row r="123" s="265" customFormat="1" ht="38" hidden="1" customHeight="1" spans="1:7">
      <c r="A123" s="287" t="s">
        <v>2747</v>
      </c>
      <c r="B123" s="284" t="s">
        <v>2748</v>
      </c>
      <c r="C123" s="313">
        <f>SUMIFS('[3]15'!$C:$C,'[3]15'!$A:$A,A123)</f>
        <v>0</v>
      </c>
      <c r="D123" s="313">
        <f>SUMIFS('[3]15'!$D:$D,'[3]15'!$A:$A,A123)</f>
        <v>0</v>
      </c>
      <c r="E123" s="286" t="str">
        <f t="shared" si="5"/>
        <v/>
      </c>
      <c r="F123" s="283" t="str">
        <f t="shared" si="3"/>
        <v>否</v>
      </c>
      <c r="G123" s="265" t="str">
        <f t="shared" si="4"/>
        <v>款</v>
      </c>
    </row>
    <row r="124" ht="38" hidden="1" customHeight="1" spans="1:7">
      <c r="A124" s="287" t="s">
        <v>2749</v>
      </c>
      <c r="B124" s="284" t="s">
        <v>2750</v>
      </c>
      <c r="C124" s="313">
        <f>SUMIFS('[3]15'!$C:$C,'[3]15'!$A:$A,A124)</f>
        <v>0</v>
      </c>
      <c r="D124" s="313">
        <f>SUMIFS('[3]15'!$D:$D,'[3]15'!$A:$A,A124)</f>
        <v>0</v>
      </c>
      <c r="E124" s="286" t="str">
        <f t="shared" si="5"/>
        <v/>
      </c>
      <c r="F124" s="283" t="str">
        <f t="shared" si="3"/>
        <v>否</v>
      </c>
      <c r="G124" s="265" t="str">
        <f t="shared" si="4"/>
        <v>项</v>
      </c>
    </row>
    <row r="125" s="265" customFormat="1" ht="38" hidden="1" customHeight="1" spans="1:7">
      <c r="A125" s="287" t="s">
        <v>2751</v>
      </c>
      <c r="B125" s="284" t="s">
        <v>2752</v>
      </c>
      <c r="C125" s="313">
        <f>SUMIFS('[3]15'!$C:$C,'[3]15'!$A:$A,A125)</f>
        <v>0</v>
      </c>
      <c r="D125" s="313">
        <f>SUMIFS('[3]15'!$D:$D,'[3]15'!$A:$A,A125)</f>
        <v>0</v>
      </c>
      <c r="E125" s="286" t="str">
        <f t="shared" si="5"/>
        <v/>
      </c>
      <c r="F125" s="283" t="str">
        <f t="shared" si="3"/>
        <v>否</v>
      </c>
      <c r="G125" s="265" t="str">
        <f t="shared" si="4"/>
        <v>项</v>
      </c>
    </row>
    <row r="126" s="265" customFormat="1" ht="38" hidden="1" customHeight="1" spans="1:7">
      <c r="A126" s="287" t="s">
        <v>2753</v>
      </c>
      <c r="B126" s="284" t="s">
        <v>2754</v>
      </c>
      <c r="C126" s="313">
        <f>SUMIFS('[3]15'!$C:$C,'[3]15'!$A:$A,A126)</f>
        <v>0</v>
      </c>
      <c r="D126" s="313">
        <f>SUMIFS('[3]15'!$D:$D,'[3]15'!$A:$A,A126)</f>
        <v>0</v>
      </c>
      <c r="E126" s="286" t="str">
        <f t="shared" si="5"/>
        <v/>
      </c>
      <c r="F126" s="283" t="str">
        <f t="shared" si="3"/>
        <v>否</v>
      </c>
      <c r="G126" s="265" t="str">
        <f t="shared" si="4"/>
        <v>项</v>
      </c>
    </row>
    <row r="127" s="265" customFormat="1" ht="38" hidden="1" customHeight="1" spans="1:7">
      <c r="A127" s="287" t="s">
        <v>2755</v>
      </c>
      <c r="B127" s="284" t="s">
        <v>2756</v>
      </c>
      <c r="C127" s="313">
        <f>SUMIFS('[3]15'!$C:$C,'[3]15'!$A:$A,A127)</f>
        <v>0</v>
      </c>
      <c r="D127" s="313">
        <f>SUMIFS('[3]15'!$D:$D,'[3]15'!$A:$A,A127)</f>
        <v>0</v>
      </c>
      <c r="E127" s="286" t="str">
        <f t="shared" si="5"/>
        <v/>
      </c>
      <c r="F127" s="283" t="str">
        <f t="shared" si="3"/>
        <v>否</v>
      </c>
      <c r="G127" s="265" t="str">
        <f t="shared" si="4"/>
        <v>项</v>
      </c>
    </row>
    <row r="128" ht="38" hidden="1" customHeight="1" spans="1:7">
      <c r="A128" s="287" t="s">
        <v>2757</v>
      </c>
      <c r="B128" s="284" t="s">
        <v>2758</v>
      </c>
      <c r="C128" s="313">
        <f>SUMIFS('[3]15'!$C:$C,'[3]15'!$A:$A,A128)</f>
        <v>0</v>
      </c>
      <c r="D128" s="313">
        <f>SUMIFS('[3]15'!$D:$D,'[3]15'!$A:$A,A128)</f>
        <v>0</v>
      </c>
      <c r="E128" s="286" t="str">
        <f t="shared" si="5"/>
        <v/>
      </c>
      <c r="F128" s="283" t="str">
        <f t="shared" si="3"/>
        <v>否</v>
      </c>
      <c r="G128" s="265" t="str">
        <f t="shared" si="4"/>
        <v>款</v>
      </c>
    </row>
    <row r="129" ht="38" hidden="1" customHeight="1" spans="1:7">
      <c r="A129" s="287" t="s">
        <v>2759</v>
      </c>
      <c r="B129" s="284" t="s">
        <v>2754</v>
      </c>
      <c r="C129" s="313">
        <f>SUMIFS('[3]15'!$C:$C,'[3]15'!$A:$A,A129)</f>
        <v>0</v>
      </c>
      <c r="D129" s="313">
        <f>SUMIFS('[3]15'!$D:$D,'[3]15'!$A:$A,A129)</f>
        <v>0</v>
      </c>
      <c r="E129" s="286" t="str">
        <f t="shared" si="5"/>
        <v/>
      </c>
      <c r="F129" s="283" t="str">
        <f t="shared" si="3"/>
        <v>否</v>
      </c>
      <c r="G129" s="265" t="str">
        <f t="shared" si="4"/>
        <v>项</v>
      </c>
    </row>
    <row r="130" s="265" customFormat="1" ht="38" hidden="1" customHeight="1" spans="1:7">
      <c r="A130" s="287" t="s">
        <v>2760</v>
      </c>
      <c r="B130" s="284" t="s">
        <v>2761</v>
      </c>
      <c r="C130" s="313">
        <f>SUMIFS('[3]15'!$C:$C,'[3]15'!$A:$A,A130)</f>
        <v>0</v>
      </c>
      <c r="D130" s="313">
        <f>SUMIFS('[3]15'!$D:$D,'[3]15'!$A:$A,A130)</f>
        <v>0</v>
      </c>
      <c r="E130" s="286" t="str">
        <f t="shared" si="5"/>
        <v/>
      </c>
      <c r="F130" s="283" t="str">
        <f t="shared" si="3"/>
        <v>否</v>
      </c>
      <c r="G130" s="265" t="str">
        <f t="shared" si="4"/>
        <v>项</v>
      </c>
    </row>
    <row r="131" ht="38" hidden="1" customHeight="1" spans="1:7">
      <c r="A131" s="287" t="s">
        <v>2762</v>
      </c>
      <c r="B131" s="284" t="s">
        <v>2763</v>
      </c>
      <c r="C131" s="313">
        <f>SUMIFS('[3]15'!$C:$C,'[3]15'!$A:$A,A131)</f>
        <v>0</v>
      </c>
      <c r="D131" s="313">
        <f>SUMIFS('[3]15'!$D:$D,'[3]15'!$A:$A,A131)</f>
        <v>0</v>
      </c>
      <c r="E131" s="286" t="str">
        <f t="shared" si="5"/>
        <v/>
      </c>
      <c r="F131" s="283" t="str">
        <f t="shared" si="3"/>
        <v>否</v>
      </c>
      <c r="G131" s="265" t="str">
        <f t="shared" si="4"/>
        <v>项</v>
      </c>
    </row>
    <row r="132" ht="38" hidden="1" customHeight="1" spans="1:7">
      <c r="A132" s="287" t="s">
        <v>2764</v>
      </c>
      <c r="B132" s="284" t="s">
        <v>2765</v>
      </c>
      <c r="C132" s="313">
        <f>SUMIFS('[3]15'!$C:$C,'[3]15'!$A:$A,A132)</f>
        <v>0</v>
      </c>
      <c r="D132" s="313">
        <f>SUMIFS('[3]15'!$D:$D,'[3]15'!$A:$A,A132)</f>
        <v>0</v>
      </c>
      <c r="E132" s="286" t="str">
        <f t="shared" si="5"/>
        <v/>
      </c>
      <c r="F132" s="283" t="str">
        <f t="shared" ref="F132:F195" si="6">IF(LEN(A132)=3,"是",IF(B132&lt;&gt;"",IF(SUM(C132:D132)&lt;&gt;0,"是","否"),"是"))</f>
        <v>否</v>
      </c>
      <c r="G132" s="265" t="str">
        <f t="shared" ref="G132:G195" si="7">IF(LEN(A132)=3,"类",IF(LEN(A132)=5,"款","项"))</f>
        <v>项</v>
      </c>
    </row>
    <row r="133" s="265" customFormat="1" ht="38" hidden="1" customHeight="1" spans="1:7">
      <c r="A133" s="287" t="s">
        <v>2766</v>
      </c>
      <c r="B133" s="284" t="s">
        <v>2767</v>
      </c>
      <c r="C133" s="313">
        <f>SUMIFS('[3]15'!$C:$C,'[3]15'!$A:$A,A133)</f>
        <v>0</v>
      </c>
      <c r="D133" s="313">
        <f>SUMIFS('[3]15'!$D:$D,'[3]15'!$A:$A,A133)</f>
        <v>0</v>
      </c>
      <c r="E133" s="286" t="str">
        <f t="shared" ref="E133:E196" si="8">IF(C133&gt;0,D133/C133-1,IF(C133&lt;0,-(D133/C133-1),""))</f>
        <v/>
      </c>
      <c r="F133" s="283" t="str">
        <f t="shared" si="6"/>
        <v>否</v>
      </c>
      <c r="G133" s="265" t="str">
        <f t="shared" si="7"/>
        <v>款</v>
      </c>
    </row>
    <row r="134" s="265" customFormat="1" ht="38" hidden="1" customHeight="1" spans="1:7">
      <c r="A134" s="287" t="s">
        <v>2768</v>
      </c>
      <c r="B134" s="284" t="s">
        <v>2769</v>
      </c>
      <c r="C134" s="313">
        <f>SUMIFS('[3]15'!$C:$C,'[3]15'!$A:$A,A134)</f>
        <v>0</v>
      </c>
      <c r="D134" s="313">
        <f>SUMIFS('[3]15'!$D:$D,'[3]15'!$A:$A,A134)</f>
        <v>0</v>
      </c>
      <c r="E134" s="286" t="str">
        <f t="shared" si="8"/>
        <v/>
      </c>
      <c r="F134" s="283" t="str">
        <f t="shared" si="6"/>
        <v>否</v>
      </c>
      <c r="G134" s="265" t="str">
        <f t="shared" si="7"/>
        <v>项</v>
      </c>
    </row>
    <row r="135" s="265" customFormat="1" ht="38" hidden="1" customHeight="1" spans="1:7">
      <c r="A135" s="287" t="s">
        <v>2770</v>
      </c>
      <c r="B135" s="284" t="s">
        <v>2771</v>
      </c>
      <c r="C135" s="313">
        <f>SUMIFS('[3]15'!$C:$C,'[3]15'!$A:$A,A135)</f>
        <v>0</v>
      </c>
      <c r="D135" s="313">
        <f>SUMIFS('[3]15'!$D:$D,'[3]15'!$A:$A,A135)</f>
        <v>0</v>
      </c>
      <c r="E135" s="286" t="str">
        <f t="shared" si="8"/>
        <v/>
      </c>
      <c r="F135" s="283" t="str">
        <f t="shared" si="6"/>
        <v>否</v>
      </c>
      <c r="G135" s="265" t="str">
        <f t="shared" si="7"/>
        <v>项</v>
      </c>
    </row>
    <row r="136" s="265" customFormat="1" ht="38" hidden="1" customHeight="1" spans="1:7">
      <c r="A136" s="287" t="s">
        <v>2772</v>
      </c>
      <c r="B136" s="284" t="s">
        <v>2773</v>
      </c>
      <c r="C136" s="313">
        <f>SUMIFS('[3]15'!$C:$C,'[3]15'!$A:$A,A136)</f>
        <v>0</v>
      </c>
      <c r="D136" s="313">
        <f>SUMIFS('[3]15'!$D:$D,'[3]15'!$A:$A,A136)</f>
        <v>0</v>
      </c>
      <c r="E136" s="286" t="str">
        <f t="shared" si="8"/>
        <v/>
      </c>
      <c r="F136" s="283" t="str">
        <f t="shared" si="6"/>
        <v>否</v>
      </c>
      <c r="G136" s="265" t="str">
        <f t="shared" si="7"/>
        <v>项</v>
      </c>
    </row>
    <row r="137" s="265" customFormat="1" ht="38" hidden="1" customHeight="1" spans="1:7">
      <c r="A137" s="287" t="s">
        <v>2774</v>
      </c>
      <c r="B137" s="284" t="s">
        <v>2775</v>
      </c>
      <c r="C137" s="313">
        <f>SUMIFS('[3]15'!$C:$C,'[3]15'!$A:$A,A137)</f>
        <v>0</v>
      </c>
      <c r="D137" s="313">
        <f>SUMIFS('[3]15'!$D:$D,'[3]15'!$A:$A,A137)</f>
        <v>0</v>
      </c>
      <c r="E137" s="286" t="str">
        <f t="shared" si="8"/>
        <v/>
      </c>
      <c r="F137" s="283" t="str">
        <f t="shared" si="6"/>
        <v>否</v>
      </c>
      <c r="G137" s="265" t="str">
        <f t="shared" si="7"/>
        <v>项</v>
      </c>
    </row>
    <row r="138" s="265" customFormat="1" ht="38" hidden="1" customHeight="1" spans="1:7">
      <c r="A138" s="287" t="s">
        <v>2776</v>
      </c>
      <c r="B138" s="284" t="s">
        <v>2777</v>
      </c>
      <c r="C138" s="313">
        <f>SUMIFS('[3]15'!$C:$C,'[3]15'!$A:$A,A138)</f>
        <v>0</v>
      </c>
      <c r="D138" s="313">
        <f>SUMIFS('[3]15'!$D:$D,'[3]15'!$A:$A,A138)</f>
        <v>0</v>
      </c>
      <c r="E138" s="286" t="str">
        <f t="shared" si="8"/>
        <v/>
      </c>
      <c r="F138" s="283" t="str">
        <f t="shared" si="6"/>
        <v>否</v>
      </c>
      <c r="G138" s="265" t="str">
        <f t="shared" si="7"/>
        <v>款</v>
      </c>
    </row>
    <row r="139" s="265" customFormat="1" ht="38" hidden="1" customHeight="1" spans="1:7">
      <c r="A139" s="287" t="s">
        <v>2778</v>
      </c>
      <c r="B139" s="284" t="s">
        <v>2779</v>
      </c>
      <c r="C139" s="313">
        <f>SUMIFS('[3]15'!$C:$C,'[3]15'!$A:$A,A139)</f>
        <v>0</v>
      </c>
      <c r="D139" s="313">
        <f>SUMIFS('[3]15'!$D:$D,'[3]15'!$A:$A,A139)</f>
        <v>0</v>
      </c>
      <c r="E139" s="286" t="str">
        <f t="shared" si="8"/>
        <v/>
      </c>
      <c r="F139" s="283" t="str">
        <f t="shared" si="6"/>
        <v>否</v>
      </c>
      <c r="G139" s="265" t="str">
        <f t="shared" si="7"/>
        <v>项</v>
      </c>
    </row>
    <row r="140" s="265" customFormat="1" ht="38" hidden="1" customHeight="1" spans="1:7">
      <c r="A140" s="287" t="s">
        <v>2780</v>
      </c>
      <c r="B140" s="284" t="s">
        <v>2781</v>
      </c>
      <c r="C140" s="313">
        <f>SUMIFS('[3]15'!$C:$C,'[3]15'!$A:$A,A140)</f>
        <v>0</v>
      </c>
      <c r="D140" s="313">
        <f>SUMIFS('[3]15'!$D:$D,'[3]15'!$A:$A,A140)</f>
        <v>0</v>
      </c>
      <c r="E140" s="286" t="str">
        <f t="shared" si="8"/>
        <v/>
      </c>
      <c r="F140" s="283" t="str">
        <f t="shared" si="6"/>
        <v>否</v>
      </c>
      <c r="G140" s="265" t="str">
        <f t="shared" si="7"/>
        <v>项</v>
      </c>
    </row>
    <row r="141" s="265" customFormat="1" ht="38" hidden="1" customHeight="1" spans="1:7">
      <c r="A141" s="287" t="s">
        <v>2782</v>
      </c>
      <c r="B141" s="284" t="s">
        <v>2783</v>
      </c>
      <c r="C141" s="313">
        <f>SUMIFS('[3]15'!$C:$C,'[3]15'!$A:$A,A141)</f>
        <v>0</v>
      </c>
      <c r="D141" s="313">
        <f>SUMIFS('[3]15'!$D:$D,'[3]15'!$A:$A,A141)</f>
        <v>0</v>
      </c>
      <c r="E141" s="286" t="str">
        <f t="shared" si="8"/>
        <v/>
      </c>
      <c r="F141" s="283" t="str">
        <f t="shared" si="6"/>
        <v>否</v>
      </c>
      <c r="G141" s="265" t="str">
        <f t="shared" si="7"/>
        <v>项</v>
      </c>
    </row>
    <row r="142" s="265" customFormat="1" ht="38" hidden="1" customHeight="1" spans="1:7">
      <c r="A142" s="287" t="s">
        <v>2784</v>
      </c>
      <c r="B142" s="284" t="s">
        <v>2785</v>
      </c>
      <c r="C142" s="313">
        <f>SUMIFS('[3]15'!$C:$C,'[3]15'!$A:$A,A142)</f>
        <v>0</v>
      </c>
      <c r="D142" s="313">
        <f>SUMIFS('[3]15'!$D:$D,'[3]15'!$A:$A,A142)</f>
        <v>0</v>
      </c>
      <c r="E142" s="286" t="str">
        <f t="shared" si="8"/>
        <v/>
      </c>
      <c r="F142" s="283" t="str">
        <f t="shared" si="6"/>
        <v>否</v>
      </c>
      <c r="G142" s="265" t="str">
        <f t="shared" si="7"/>
        <v>项</v>
      </c>
    </row>
    <row r="143" s="265" customFormat="1" ht="38" hidden="1" customHeight="1" spans="1:7">
      <c r="A143" s="287" t="s">
        <v>2786</v>
      </c>
      <c r="B143" s="284" t="s">
        <v>2787</v>
      </c>
      <c r="C143" s="313">
        <f>SUMIFS('[3]15'!$C:$C,'[3]15'!$A:$A,A143)</f>
        <v>0</v>
      </c>
      <c r="D143" s="313">
        <f>SUMIFS('[3]15'!$D:$D,'[3]15'!$A:$A,A143)</f>
        <v>0</v>
      </c>
      <c r="E143" s="286" t="str">
        <f t="shared" si="8"/>
        <v/>
      </c>
      <c r="F143" s="283" t="str">
        <f t="shared" si="6"/>
        <v>否</v>
      </c>
      <c r="G143" s="265" t="str">
        <f t="shared" si="7"/>
        <v>项</v>
      </c>
    </row>
    <row r="144" s="265" customFormat="1" ht="38" hidden="1" customHeight="1" spans="1:7">
      <c r="A144" s="287" t="s">
        <v>2788</v>
      </c>
      <c r="B144" s="284" t="s">
        <v>2789</v>
      </c>
      <c r="C144" s="313">
        <f>SUMIFS('[3]15'!$C:$C,'[3]15'!$A:$A,A144)</f>
        <v>0</v>
      </c>
      <c r="D144" s="313">
        <f>SUMIFS('[3]15'!$D:$D,'[3]15'!$A:$A,A144)</f>
        <v>0</v>
      </c>
      <c r="E144" s="286" t="str">
        <f t="shared" si="8"/>
        <v/>
      </c>
      <c r="F144" s="283" t="str">
        <f t="shared" si="6"/>
        <v>否</v>
      </c>
      <c r="G144" s="265" t="str">
        <f t="shared" si="7"/>
        <v>项</v>
      </c>
    </row>
    <row r="145" s="265" customFormat="1" ht="38" hidden="1" customHeight="1" spans="1:7">
      <c r="A145" s="287" t="s">
        <v>2790</v>
      </c>
      <c r="B145" s="284" t="s">
        <v>2791</v>
      </c>
      <c r="C145" s="313">
        <f>SUMIFS('[3]15'!$C:$C,'[3]15'!$A:$A,A145)</f>
        <v>0</v>
      </c>
      <c r="D145" s="313">
        <f>SUMIFS('[3]15'!$D:$D,'[3]15'!$A:$A,A145)</f>
        <v>0</v>
      </c>
      <c r="E145" s="286" t="str">
        <f t="shared" si="8"/>
        <v/>
      </c>
      <c r="F145" s="283" t="str">
        <f t="shared" si="6"/>
        <v>否</v>
      </c>
      <c r="G145" s="265" t="str">
        <f t="shared" si="7"/>
        <v>项</v>
      </c>
    </row>
    <row r="146" s="265" customFormat="1" ht="38" hidden="1" customHeight="1" spans="1:7">
      <c r="A146" s="287" t="s">
        <v>2792</v>
      </c>
      <c r="B146" s="284" t="s">
        <v>2793</v>
      </c>
      <c r="C146" s="313">
        <f>SUMIFS('[3]15'!$C:$C,'[3]15'!$A:$A,A146)</f>
        <v>0</v>
      </c>
      <c r="D146" s="313">
        <f>SUMIFS('[3]15'!$D:$D,'[3]15'!$A:$A,A146)</f>
        <v>0</v>
      </c>
      <c r="E146" s="286" t="str">
        <f t="shared" si="8"/>
        <v/>
      </c>
      <c r="F146" s="283" t="str">
        <f t="shared" si="6"/>
        <v>否</v>
      </c>
      <c r="G146" s="265" t="str">
        <f t="shared" si="7"/>
        <v>项</v>
      </c>
    </row>
    <row r="147" s="265" customFormat="1" ht="38" hidden="1" customHeight="1" spans="1:7">
      <c r="A147" s="287" t="s">
        <v>2794</v>
      </c>
      <c r="B147" s="284" t="s">
        <v>2795</v>
      </c>
      <c r="C147" s="313">
        <f>SUMIFS('[3]15'!$C:$C,'[3]15'!$A:$A,A147)</f>
        <v>0</v>
      </c>
      <c r="D147" s="313">
        <f>SUMIFS('[3]15'!$D:$D,'[3]15'!$A:$A,A147)</f>
        <v>0</v>
      </c>
      <c r="E147" s="286" t="str">
        <f t="shared" si="8"/>
        <v/>
      </c>
      <c r="F147" s="283" t="str">
        <f t="shared" si="6"/>
        <v>否</v>
      </c>
      <c r="G147" s="265" t="str">
        <f t="shared" si="7"/>
        <v>款</v>
      </c>
    </row>
    <row r="148" s="265" customFormat="1" ht="38" hidden="1" customHeight="1" spans="1:7">
      <c r="A148" s="287" t="s">
        <v>2796</v>
      </c>
      <c r="B148" s="284" t="s">
        <v>2797</v>
      </c>
      <c r="C148" s="313">
        <f>SUMIFS('[3]15'!$C:$C,'[3]15'!$A:$A,A148)</f>
        <v>0</v>
      </c>
      <c r="D148" s="313">
        <f>SUMIFS('[3]15'!$D:$D,'[3]15'!$A:$A,A148)</f>
        <v>0</v>
      </c>
      <c r="E148" s="286" t="str">
        <f t="shared" si="8"/>
        <v/>
      </c>
      <c r="F148" s="283" t="str">
        <f t="shared" si="6"/>
        <v>否</v>
      </c>
      <c r="G148" s="265" t="str">
        <f t="shared" si="7"/>
        <v>项</v>
      </c>
    </row>
    <row r="149" s="265" customFormat="1" ht="38" hidden="1" customHeight="1" spans="1:7">
      <c r="A149" s="287" t="s">
        <v>2798</v>
      </c>
      <c r="B149" s="284" t="s">
        <v>2799</v>
      </c>
      <c r="C149" s="313">
        <f>SUMIFS('[3]15'!$C:$C,'[3]15'!$A:$A,A149)</f>
        <v>0</v>
      </c>
      <c r="D149" s="313">
        <f>SUMIFS('[3]15'!$D:$D,'[3]15'!$A:$A,A149)</f>
        <v>0</v>
      </c>
      <c r="E149" s="286" t="str">
        <f t="shared" si="8"/>
        <v/>
      </c>
      <c r="F149" s="283" t="str">
        <f t="shared" si="6"/>
        <v>否</v>
      </c>
      <c r="G149" s="265" t="str">
        <f t="shared" si="7"/>
        <v>项</v>
      </c>
    </row>
    <row r="150" ht="38" hidden="1" customHeight="1" spans="1:7">
      <c r="A150" s="287" t="s">
        <v>2800</v>
      </c>
      <c r="B150" s="284" t="s">
        <v>2801</v>
      </c>
      <c r="C150" s="313">
        <f>SUMIFS('[3]15'!$C:$C,'[3]15'!$A:$A,A150)</f>
        <v>0</v>
      </c>
      <c r="D150" s="313">
        <f>SUMIFS('[3]15'!$D:$D,'[3]15'!$A:$A,A150)</f>
        <v>0</v>
      </c>
      <c r="E150" s="286" t="str">
        <f t="shared" si="8"/>
        <v/>
      </c>
      <c r="F150" s="283" t="str">
        <f t="shared" si="6"/>
        <v>否</v>
      </c>
      <c r="G150" s="265" t="str">
        <f t="shared" si="7"/>
        <v>项</v>
      </c>
    </row>
    <row r="151" ht="38" hidden="1" customHeight="1" spans="1:7">
      <c r="A151" s="287" t="s">
        <v>2802</v>
      </c>
      <c r="B151" s="284" t="s">
        <v>2803</v>
      </c>
      <c r="C151" s="313">
        <f>SUMIFS('[3]15'!$C:$C,'[3]15'!$A:$A,A151)</f>
        <v>0</v>
      </c>
      <c r="D151" s="313">
        <f>SUMIFS('[3]15'!$D:$D,'[3]15'!$A:$A,A151)</f>
        <v>0</v>
      </c>
      <c r="E151" s="286" t="str">
        <f t="shared" si="8"/>
        <v/>
      </c>
      <c r="F151" s="283" t="str">
        <f t="shared" si="6"/>
        <v>否</v>
      </c>
      <c r="G151" s="265" t="str">
        <f t="shared" si="7"/>
        <v>项</v>
      </c>
    </row>
    <row r="152" s="265" customFormat="1" ht="38" hidden="1" customHeight="1" spans="1:7">
      <c r="A152" s="287" t="s">
        <v>2804</v>
      </c>
      <c r="B152" s="284" t="s">
        <v>2805</v>
      </c>
      <c r="C152" s="313">
        <f>SUMIFS('[3]15'!$C:$C,'[3]15'!$A:$A,A152)</f>
        <v>0</v>
      </c>
      <c r="D152" s="313">
        <f>SUMIFS('[3]15'!$D:$D,'[3]15'!$A:$A,A152)</f>
        <v>0</v>
      </c>
      <c r="E152" s="286" t="str">
        <f t="shared" si="8"/>
        <v/>
      </c>
      <c r="F152" s="283" t="str">
        <f t="shared" si="6"/>
        <v>否</v>
      </c>
      <c r="G152" s="265" t="str">
        <f t="shared" si="7"/>
        <v>项</v>
      </c>
    </row>
    <row r="153" ht="38" hidden="1" customHeight="1" spans="1:7">
      <c r="A153" s="287" t="s">
        <v>2806</v>
      </c>
      <c r="B153" s="284" t="s">
        <v>2807</v>
      </c>
      <c r="C153" s="313">
        <f>SUMIFS('[3]15'!$C:$C,'[3]15'!$A:$A,A153)</f>
        <v>0</v>
      </c>
      <c r="D153" s="313">
        <f>SUMIFS('[3]15'!$D:$D,'[3]15'!$A:$A,A153)</f>
        <v>0</v>
      </c>
      <c r="E153" s="286" t="str">
        <f t="shared" si="8"/>
        <v/>
      </c>
      <c r="F153" s="283" t="str">
        <f t="shared" si="6"/>
        <v>否</v>
      </c>
      <c r="G153" s="265" t="str">
        <f t="shared" si="7"/>
        <v>项</v>
      </c>
    </row>
    <row r="154" ht="38" hidden="1" customHeight="1" spans="1:7">
      <c r="A154" s="287" t="s">
        <v>2808</v>
      </c>
      <c r="B154" s="284" t="s">
        <v>2809</v>
      </c>
      <c r="C154" s="313">
        <f>SUMIFS('[3]15'!$C:$C,'[3]15'!$A:$A,A154)</f>
        <v>0</v>
      </c>
      <c r="D154" s="313">
        <f>SUMIFS('[3]15'!$D:$D,'[3]15'!$A:$A,A154)</f>
        <v>0</v>
      </c>
      <c r="E154" s="286" t="str">
        <f t="shared" si="8"/>
        <v/>
      </c>
      <c r="F154" s="283" t="str">
        <f t="shared" si="6"/>
        <v>否</v>
      </c>
      <c r="G154" s="265" t="str">
        <f t="shared" si="7"/>
        <v>款</v>
      </c>
    </row>
    <row r="155" s="265" customFormat="1" ht="38" hidden="1" customHeight="1" spans="1:7">
      <c r="A155" s="287" t="s">
        <v>2810</v>
      </c>
      <c r="B155" s="284" t="s">
        <v>2811</v>
      </c>
      <c r="C155" s="313">
        <f>SUMIFS('[3]15'!$C:$C,'[3]15'!$A:$A,A155)</f>
        <v>0</v>
      </c>
      <c r="D155" s="313">
        <f>SUMIFS('[3]15'!$D:$D,'[3]15'!$A:$A,A155)</f>
        <v>0</v>
      </c>
      <c r="E155" s="286" t="str">
        <f t="shared" si="8"/>
        <v/>
      </c>
      <c r="F155" s="283" t="str">
        <f t="shared" si="6"/>
        <v>否</v>
      </c>
      <c r="G155" s="265" t="str">
        <f t="shared" si="7"/>
        <v>项</v>
      </c>
    </row>
    <row r="156" s="265" customFormat="1" ht="38" hidden="1" customHeight="1" spans="1:7">
      <c r="A156" s="287" t="s">
        <v>2812</v>
      </c>
      <c r="B156" s="284" t="s">
        <v>2813</v>
      </c>
      <c r="C156" s="313">
        <f>SUMIFS('[3]15'!$C:$C,'[3]15'!$A:$A,A156)</f>
        <v>0</v>
      </c>
      <c r="D156" s="313">
        <f>SUMIFS('[3]15'!$D:$D,'[3]15'!$A:$A,A156)</f>
        <v>0</v>
      </c>
      <c r="E156" s="286" t="str">
        <f t="shared" si="8"/>
        <v/>
      </c>
      <c r="F156" s="283" t="str">
        <f t="shared" si="6"/>
        <v>否</v>
      </c>
      <c r="G156" s="265" t="str">
        <f t="shared" si="7"/>
        <v>项</v>
      </c>
    </row>
    <row r="157" s="265" customFormat="1" ht="38" hidden="1" customHeight="1" spans="1:7">
      <c r="A157" s="287" t="s">
        <v>2814</v>
      </c>
      <c r="B157" s="284" t="s">
        <v>2815</v>
      </c>
      <c r="C157" s="313">
        <f>SUMIFS('[3]15'!$C:$C,'[3]15'!$A:$A,A157)</f>
        <v>0</v>
      </c>
      <c r="D157" s="313">
        <f>SUMIFS('[3]15'!$D:$D,'[3]15'!$A:$A,A157)</f>
        <v>0</v>
      </c>
      <c r="E157" s="286" t="str">
        <f t="shared" si="8"/>
        <v/>
      </c>
      <c r="F157" s="283" t="str">
        <f t="shared" si="6"/>
        <v>否</v>
      </c>
      <c r="G157" s="265" t="str">
        <f t="shared" si="7"/>
        <v>项</v>
      </c>
    </row>
    <row r="158" s="265" customFormat="1" ht="38" hidden="1" customHeight="1" spans="1:7">
      <c r="A158" s="287" t="s">
        <v>2816</v>
      </c>
      <c r="B158" s="284" t="s">
        <v>2817</v>
      </c>
      <c r="C158" s="313">
        <f>SUMIFS('[3]15'!$C:$C,'[3]15'!$A:$A,A158)</f>
        <v>0</v>
      </c>
      <c r="D158" s="313">
        <f>SUMIFS('[3]15'!$D:$D,'[3]15'!$A:$A,A158)</f>
        <v>0</v>
      </c>
      <c r="E158" s="286" t="str">
        <f t="shared" si="8"/>
        <v/>
      </c>
      <c r="F158" s="283" t="str">
        <f t="shared" si="6"/>
        <v>否</v>
      </c>
      <c r="G158" s="265" t="str">
        <f t="shared" si="7"/>
        <v>项</v>
      </c>
    </row>
    <row r="159" s="265" customFormat="1" ht="38" hidden="1" customHeight="1" spans="1:7">
      <c r="A159" s="287" t="s">
        <v>2818</v>
      </c>
      <c r="B159" s="284" t="s">
        <v>2819</v>
      </c>
      <c r="C159" s="313">
        <f>SUMIFS('[3]15'!$C:$C,'[3]15'!$A:$A,A159)</f>
        <v>0</v>
      </c>
      <c r="D159" s="313">
        <f>SUMIFS('[3]15'!$D:$D,'[3]15'!$A:$A,A159)</f>
        <v>0</v>
      </c>
      <c r="E159" s="286" t="str">
        <f t="shared" si="8"/>
        <v/>
      </c>
      <c r="F159" s="283" t="str">
        <f t="shared" si="6"/>
        <v>否</v>
      </c>
      <c r="G159" s="265" t="str">
        <f t="shared" si="7"/>
        <v>项</v>
      </c>
    </row>
    <row r="160" s="265" customFormat="1" ht="38" hidden="1" customHeight="1" spans="1:7">
      <c r="A160" s="287" t="s">
        <v>2820</v>
      </c>
      <c r="B160" s="284" t="s">
        <v>2821</v>
      </c>
      <c r="C160" s="313">
        <f>SUMIFS('[3]15'!$C:$C,'[3]15'!$A:$A,A160)</f>
        <v>0</v>
      </c>
      <c r="D160" s="313">
        <f>SUMIFS('[3]15'!$D:$D,'[3]15'!$A:$A,A160)</f>
        <v>0</v>
      </c>
      <c r="E160" s="286" t="str">
        <f t="shared" si="8"/>
        <v/>
      </c>
      <c r="F160" s="283" t="str">
        <f t="shared" si="6"/>
        <v>否</v>
      </c>
      <c r="G160" s="265" t="str">
        <f t="shared" si="7"/>
        <v>项</v>
      </c>
    </row>
    <row r="161" s="265" customFormat="1" ht="38" hidden="1" customHeight="1" spans="1:7">
      <c r="A161" s="287" t="s">
        <v>2822</v>
      </c>
      <c r="B161" s="284" t="s">
        <v>2823</v>
      </c>
      <c r="C161" s="313">
        <f>SUMIFS('[3]15'!$C:$C,'[3]15'!$A:$A,A161)</f>
        <v>0</v>
      </c>
      <c r="D161" s="313">
        <f>SUMIFS('[3]15'!$D:$D,'[3]15'!$A:$A,A161)</f>
        <v>0</v>
      </c>
      <c r="E161" s="286" t="str">
        <f t="shared" si="8"/>
        <v/>
      </c>
      <c r="F161" s="283" t="str">
        <f t="shared" si="6"/>
        <v>否</v>
      </c>
      <c r="G161" s="265" t="str">
        <f t="shared" si="7"/>
        <v>项</v>
      </c>
    </row>
    <row r="162" ht="38" hidden="1" customHeight="1" spans="1:7">
      <c r="A162" s="287" t="s">
        <v>2824</v>
      </c>
      <c r="B162" s="284" t="s">
        <v>2825</v>
      </c>
      <c r="C162" s="313">
        <f>SUMIFS('[3]15'!$C:$C,'[3]15'!$A:$A,A162)</f>
        <v>0</v>
      </c>
      <c r="D162" s="313">
        <f>SUMIFS('[3]15'!$D:$D,'[3]15'!$A:$A,A162)</f>
        <v>0</v>
      </c>
      <c r="E162" s="286" t="str">
        <f t="shared" si="8"/>
        <v/>
      </c>
      <c r="F162" s="283" t="str">
        <f t="shared" si="6"/>
        <v>否</v>
      </c>
      <c r="G162" s="265" t="str">
        <f t="shared" si="7"/>
        <v>项</v>
      </c>
    </row>
    <row r="163" ht="38" hidden="1" customHeight="1" spans="1:7">
      <c r="A163" s="287" t="s">
        <v>2826</v>
      </c>
      <c r="B163" s="284" t="s">
        <v>2827</v>
      </c>
      <c r="C163" s="313">
        <f>SUMIFS('[3]15'!$C:$C,'[3]15'!$A:$A,A163)</f>
        <v>0</v>
      </c>
      <c r="D163" s="313">
        <f>SUMIFS('[3]15'!$D:$D,'[3]15'!$A:$A,A163)</f>
        <v>0</v>
      </c>
      <c r="E163" s="286" t="str">
        <f t="shared" si="8"/>
        <v/>
      </c>
      <c r="F163" s="283" t="str">
        <f t="shared" si="6"/>
        <v>否</v>
      </c>
      <c r="G163" s="265" t="str">
        <f t="shared" si="7"/>
        <v>款</v>
      </c>
    </row>
    <row r="164" s="265" customFormat="1" ht="38" hidden="1" customHeight="1" spans="1:7">
      <c r="A164" s="287" t="s">
        <v>2828</v>
      </c>
      <c r="B164" s="284" t="s">
        <v>2750</v>
      </c>
      <c r="C164" s="313">
        <f>SUMIFS('[3]15'!$C:$C,'[3]15'!$A:$A,A164)</f>
        <v>0</v>
      </c>
      <c r="D164" s="313">
        <f>SUMIFS('[3]15'!$D:$D,'[3]15'!$A:$A,A164)</f>
        <v>0</v>
      </c>
      <c r="E164" s="286" t="str">
        <f t="shared" si="8"/>
        <v/>
      </c>
      <c r="F164" s="283" t="str">
        <f t="shared" si="6"/>
        <v>否</v>
      </c>
      <c r="G164" s="265" t="str">
        <f t="shared" si="7"/>
        <v>项</v>
      </c>
    </row>
    <row r="165" s="265" customFormat="1" ht="38" hidden="1" customHeight="1" spans="1:7">
      <c r="A165" s="287" t="s">
        <v>2829</v>
      </c>
      <c r="B165" s="284" t="s">
        <v>2830</v>
      </c>
      <c r="C165" s="313">
        <f>SUMIFS('[3]15'!$C:$C,'[3]15'!$A:$A,A165)</f>
        <v>0</v>
      </c>
      <c r="D165" s="313">
        <f>SUMIFS('[3]15'!$D:$D,'[3]15'!$A:$A,A165)</f>
        <v>0</v>
      </c>
      <c r="E165" s="286" t="str">
        <f t="shared" si="8"/>
        <v/>
      </c>
      <c r="F165" s="283" t="str">
        <f t="shared" si="6"/>
        <v>否</v>
      </c>
      <c r="G165" s="265" t="str">
        <f t="shared" si="7"/>
        <v>项</v>
      </c>
    </row>
    <row r="166" s="265" customFormat="1" ht="38" hidden="1" customHeight="1" spans="1:7">
      <c r="A166" s="287" t="s">
        <v>2831</v>
      </c>
      <c r="B166" s="284" t="s">
        <v>2832</v>
      </c>
      <c r="C166" s="313">
        <f>SUMIFS('[3]15'!$C:$C,'[3]15'!$A:$A,A166)</f>
        <v>0</v>
      </c>
      <c r="D166" s="313">
        <f>SUMIFS('[3]15'!$D:$D,'[3]15'!$A:$A,A166)</f>
        <v>0</v>
      </c>
      <c r="E166" s="286" t="str">
        <f t="shared" si="8"/>
        <v/>
      </c>
      <c r="F166" s="283" t="str">
        <f t="shared" si="6"/>
        <v>否</v>
      </c>
      <c r="G166" s="265" t="str">
        <f t="shared" si="7"/>
        <v>款</v>
      </c>
    </row>
    <row r="167" s="265" customFormat="1" ht="38" hidden="1" customHeight="1" spans="1:7">
      <c r="A167" s="287" t="s">
        <v>2833</v>
      </c>
      <c r="B167" s="284" t="s">
        <v>2750</v>
      </c>
      <c r="C167" s="313">
        <f>SUMIFS('[3]15'!$C:$C,'[3]15'!$A:$A,A167)</f>
        <v>0</v>
      </c>
      <c r="D167" s="313">
        <f>SUMIFS('[3]15'!$D:$D,'[3]15'!$A:$A,A167)</f>
        <v>0</v>
      </c>
      <c r="E167" s="286" t="str">
        <f t="shared" si="8"/>
        <v/>
      </c>
      <c r="F167" s="283" t="str">
        <f t="shared" si="6"/>
        <v>否</v>
      </c>
      <c r="G167" s="265" t="str">
        <f t="shared" si="7"/>
        <v>项</v>
      </c>
    </row>
    <row r="168" s="265" customFormat="1" ht="38" hidden="1" customHeight="1" spans="1:7">
      <c r="A168" s="287" t="s">
        <v>2834</v>
      </c>
      <c r="B168" s="284" t="s">
        <v>2835</v>
      </c>
      <c r="C168" s="313">
        <f>SUMIFS('[3]15'!$C:$C,'[3]15'!$A:$A,A168)</f>
        <v>0</v>
      </c>
      <c r="D168" s="313">
        <f>SUMIFS('[3]15'!$D:$D,'[3]15'!$A:$A,A168)</f>
        <v>0</v>
      </c>
      <c r="E168" s="286" t="str">
        <f t="shared" si="8"/>
        <v/>
      </c>
      <c r="F168" s="283" t="str">
        <f t="shared" si="6"/>
        <v>否</v>
      </c>
      <c r="G168" s="265" t="str">
        <f t="shared" si="7"/>
        <v>项</v>
      </c>
    </row>
    <row r="169" s="265" customFormat="1" ht="38" hidden="1" customHeight="1" spans="1:7">
      <c r="A169" s="287" t="s">
        <v>2836</v>
      </c>
      <c r="B169" s="284" t="s">
        <v>2837</v>
      </c>
      <c r="C169" s="313">
        <f>SUMIFS('[3]15'!$C:$C,'[3]15'!$A:$A,A169)</f>
        <v>0</v>
      </c>
      <c r="D169" s="313">
        <f>SUMIFS('[3]15'!$D:$D,'[3]15'!$A:$A,A169)</f>
        <v>0</v>
      </c>
      <c r="E169" s="286" t="str">
        <f t="shared" si="8"/>
        <v/>
      </c>
      <c r="F169" s="283" t="str">
        <f t="shared" si="6"/>
        <v>否</v>
      </c>
      <c r="G169" s="265" t="str">
        <f t="shared" si="7"/>
        <v>款</v>
      </c>
    </row>
    <row r="170" ht="38" hidden="1" customHeight="1" spans="1:7">
      <c r="A170" s="287" t="s">
        <v>2838</v>
      </c>
      <c r="B170" s="284" t="s">
        <v>2839</v>
      </c>
      <c r="C170" s="313">
        <f>SUMIFS('[3]15'!$C:$C,'[3]15'!$A:$A,A170)</f>
        <v>0</v>
      </c>
      <c r="D170" s="313">
        <f>SUMIFS('[3]15'!$D:$D,'[3]15'!$A:$A,A170)</f>
        <v>0</v>
      </c>
      <c r="E170" s="286" t="str">
        <f t="shared" si="8"/>
        <v/>
      </c>
      <c r="F170" s="283" t="str">
        <f t="shared" si="6"/>
        <v>否</v>
      </c>
      <c r="G170" s="265" t="str">
        <f t="shared" si="7"/>
        <v>款</v>
      </c>
    </row>
    <row r="171" ht="38" hidden="1" customHeight="1" spans="1:7">
      <c r="A171" s="287" t="s">
        <v>2840</v>
      </c>
      <c r="B171" s="284" t="s">
        <v>2769</v>
      </c>
      <c r="C171" s="313">
        <f>SUMIFS('[3]15'!$C:$C,'[3]15'!$A:$A,A171)</f>
        <v>0</v>
      </c>
      <c r="D171" s="313">
        <f>SUMIFS('[3]15'!$D:$D,'[3]15'!$A:$A,A171)</f>
        <v>0</v>
      </c>
      <c r="E171" s="286" t="str">
        <f t="shared" si="8"/>
        <v/>
      </c>
      <c r="F171" s="283" t="str">
        <f t="shared" si="6"/>
        <v>否</v>
      </c>
      <c r="G171" s="265" t="str">
        <f t="shared" si="7"/>
        <v>项</v>
      </c>
    </row>
    <row r="172" ht="38" hidden="1" customHeight="1" spans="1:7">
      <c r="A172" s="287" t="s">
        <v>2841</v>
      </c>
      <c r="B172" s="284" t="s">
        <v>2773</v>
      </c>
      <c r="C172" s="313">
        <f>SUMIFS('[3]15'!$C:$C,'[3]15'!$A:$A,A172)</f>
        <v>0</v>
      </c>
      <c r="D172" s="313">
        <f>SUMIFS('[3]15'!$D:$D,'[3]15'!$A:$A,A172)</f>
        <v>0</v>
      </c>
      <c r="E172" s="286" t="str">
        <f t="shared" si="8"/>
        <v/>
      </c>
      <c r="F172" s="283" t="str">
        <f t="shared" si="6"/>
        <v>否</v>
      </c>
      <c r="G172" s="265" t="str">
        <f t="shared" si="7"/>
        <v>项</v>
      </c>
    </row>
    <row r="173" s="265" customFormat="1" ht="38" hidden="1" customHeight="1" spans="1:7">
      <c r="A173" s="287" t="s">
        <v>2842</v>
      </c>
      <c r="B173" s="284" t="s">
        <v>2843</v>
      </c>
      <c r="C173" s="313">
        <f>SUMIFS('[3]15'!$C:$C,'[3]15'!$A:$A,A173)</f>
        <v>0</v>
      </c>
      <c r="D173" s="313">
        <f>SUMIFS('[3]15'!$D:$D,'[3]15'!$A:$A,A173)</f>
        <v>0</v>
      </c>
      <c r="E173" s="286" t="str">
        <f t="shared" si="8"/>
        <v/>
      </c>
      <c r="F173" s="283" t="str">
        <f t="shared" si="6"/>
        <v>否</v>
      </c>
      <c r="G173" s="265" t="str">
        <f t="shared" si="7"/>
        <v>项</v>
      </c>
    </row>
    <row r="174" ht="38" customHeight="1" spans="1:7">
      <c r="A174" s="279" t="s">
        <v>96</v>
      </c>
      <c r="B174" s="280" t="s">
        <v>2844</v>
      </c>
      <c r="C174" s="310">
        <f>SUMIFS('[3]15'!$C:$C,'[3]15'!$A:$A,A174)</f>
        <v>0</v>
      </c>
      <c r="D174" s="310">
        <f>SUMIFS('[3]15'!$D:$D,'[3]15'!$A:$A,A174)</f>
        <v>0</v>
      </c>
      <c r="E174" s="282" t="str">
        <f t="shared" si="8"/>
        <v/>
      </c>
      <c r="F174" s="283" t="str">
        <f t="shared" si="6"/>
        <v>是</v>
      </c>
      <c r="G174" s="265" t="str">
        <f t="shared" si="7"/>
        <v>类</v>
      </c>
    </row>
    <row r="175" ht="38" hidden="1" customHeight="1" spans="1:7">
      <c r="A175" s="287" t="s">
        <v>2845</v>
      </c>
      <c r="B175" s="284" t="s">
        <v>2846</v>
      </c>
      <c r="C175" s="313">
        <f>SUMIFS('[3]15'!$C:$C,'[3]15'!$A:$A,A175)</f>
        <v>0</v>
      </c>
      <c r="D175" s="313">
        <f>SUMIFS('[3]15'!$D:$D,'[3]15'!$A:$A,A175)</f>
        <v>0</v>
      </c>
      <c r="E175" s="286" t="str">
        <f t="shared" si="8"/>
        <v/>
      </c>
      <c r="F175" s="283" t="str">
        <f t="shared" si="6"/>
        <v>否</v>
      </c>
      <c r="G175" s="265" t="str">
        <f t="shared" si="7"/>
        <v>款</v>
      </c>
    </row>
    <row r="176" ht="38" hidden="1" customHeight="1" spans="1:7">
      <c r="A176" s="287" t="s">
        <v>2847</v>
      </c>
      <c r="B176" s="284" t="s">
        <v>2848</v>
      </c>
      <c r="C176" s="313">
        <f>SUMIFS('[3]15'!$C:$C,'[3]15'!$A:$A,A176)</f>
        <v>0</v>
      </c>
      <c r="D176" s="313">
        <f>SUMIFS('[3]15'!$D:$D,'[3]15'!$A:$A,A176)</f>
        <v>0</v>
      </c>
      <c r="E176" s="286" t="str">
        <f t="shared" si="8"/>
        <v/>
      </c>
      <c r="F176" s="283" t="str">
        <f t="shared" si="6"/>
        <v>否</v>
      </c>
      <c r="G176" s="265" t="str">
        <f t="shared" si="7"/>
        <v>项</v>
      </c>
    </row>
    <row r="177" s="265" customFormat="1" ht="38" hidden="1" customHeight="1" spans="1:7">
      <c r="A177" s="287" t="s">
        <v>2849</v>
      </c>
      <c r="B177" s="284" t="s">
        <v>2850</v>
      </c>
      <c r="C177" s="313">
        <f>SUMIFS('[3]15'!$C:$C,'[3]15'!$A:$A,A177)</f>
        <v>0</v>
      </c>
      <c r="D177" s="313">
        <f>SUMIFS('[3]15'!$D:$D,'[3]15'!$A:$A,A177)</f>
        <v>0</v>
      </c>
      <c r="E177" s="286" t="str">
        <f t="shared" si="8"/>
        <v/>
      </c>
      <c r="F177" s="283" t="str">
        <f t="shared" si="6"/>
        <v>否</v>
      </c>
      <c r="G177" s="265" t="str">
        <f t="shared" si="7"/>
        <v>项</v>
      </c>
    </row>
    <row r="178" s="265" customFormat="1" ht="38" customHeight="1" spans="1:7">
      <c r="A178" s="279" t="s">
        <v>118</v>
      </c>
      <c r="B178" s="280" t="s">
        <v>2851</v>
      </c>
      <c r="C178" s="310">
        <f>SUMIFS('[3]15'!$C:$C,'[3]15'!$A:$A,A178)</f>
        <v>20297</v>
      </c>
      <c r="D178" s="310">
        <f>SUMIFS('[3]15'!$D:$D,'[3]15'!$A:$A,A178)</f>
        <v>548</v>
      </c>
      <c r="E178" s="282">
        <f t="shared" si="8"/>
        <v>-0.973</v>
      </c>
      <c r="F178" s="283" t="str">
        <f t="shared" si="6"/>
        <v>是</v>
      </c>
      <c r="G178" s="265" t="str">
        <f t="shared" si="7"/>
        <v>类</v>
      </c>
    </row>
    <row r="179" ht="38" customHeight="1" spans="1:7">
      <c r="A179" s="287" t="s">
        <v>2852</v>
      </c>
      <c r="B179" s="284" t="s">
        <v>2853</v>
      </c>
      <c r="C179" s="313">
        <f>SUMIFS('[3]15'!$C:$C,'[3]15'!$A:$A,A179)</f>
        <v>20000</v>
      </c>
      <c r="D179" s="313">
        <f>SUMIFS('[3]15'!$D:$D,'[3]15'!$A:$A,A179)</f>
        <v>0</v>
      </c>
      <c r="E179" s="286">
        <f t="shared" si="8"/>
        <v>-1</v>
      </c>
      <c r="F179" s="283" t="str">
        <f t="shared" si="6"/>
        <v>是</v>
      </c>
      <c r="G179" s="265" t="str">
        <f t="shared" si="7"/>
        <v>款</v>
      </c>
    </row>
    <row r="180" ht="38" hidden="1" customHeight="1" spans="1:7">
      <c r="A180" s="287" t="s">
        <v>2854</v>
      </c>
      <c r="B180" s="284" t="s">
        <v>2855</v>
      </c>
      <c r="C180" s="313">
        <f>SUMIFS('[3]15'!$C:$C,'[3]15'!$A:$A,A180)</f>
        <v>0</v>
      </c>
      <c r="D180" s="313">
        <f>SUMIFS('[3]15'!$D:$D,'[3]15'!$A:$A,A180)</f>
        <v>0</v>
      </c>
      <c r="E180" s="286" t="str">
        <f t="shared" si="8"/>
        <v/>
      </c>
      <c r="F180" s="283" t="str">
        <f t="shared" si="6"/>
        <v>否</v>
      </c>
      <c r="G180" s="265" t="str">
        <f t="shared" si="7"/>
        <v>项</v>
      </c>
    </row>
    <row r="181" s="265" customFormat="1" ht="38" customHeight="1" spans="1:7">
      <c r="A181" s="287" t="s">
        <v>2856</v>
      </c>
      <c r="B181" s="284" t="s">
        <v>2857</v>
      </c>
      <c r="C181" s="313">
        <f>SUMIFS('[3]15'!$C:$C,'[3]15'!$A:$A,A181)</f>
        <v>20000</v>
      </c>
      <c r="D181" s="313">
        <f>SUMIFS('[3]15'!$D:$D,'[3]15'!$A:$A,A181)</f>
        <v>0</v>
      </c>
      <c r="E181" s="286">
        <f t="shared" si="8"/>
        <v>-1</v>
      </c>
      <c r="F181" s="283" t="str">
        <f t="shared" si="6"/>
        <v>是</v>
      </c>
      <c r="G181" s="265" t="str">
        <f t="shared" si="7"/>
        <v>项</v>
      </c>
    </row>
    <row r="182" s="265" customFormat="1" ht="38" hidden="1" customHeight="1" spans="1:7">
      <c r="A182" s="287" t="s">
        <v>2858</v>
      </c>
      <c r="B182" s="284" t="s">
        <v>2859</v>
      </c>
      <c r="C182" s="313">
        <f>SUMIFS('[3]15'!$C:$C,'[3]15'!$A:$A,A182)</f>
        <v>0</v>
      </c>
      <c r="D182" s="313">
        <f>SUMIFS('[3]15'!$D:$D,'[3]15'!$A:$A,A182)</f>
        <v>0</v>
      </c>
      <c r="E182" s="286" t="str">
        <f t="shared" si="8"/>
        <v/>
      </c>
      <c r="F182" s="283" t="str">
        <f t="shared" si="6"/>
        <v>否</v>
      </c>
      <c r="G182" s="265" t="str">
        <f t="shared" si="7"/>
        <v>项</v>
      </c>
    </row>
    <row r="183" ht="38" hidden="1" customHeight="1" spans="1:7">
      <c r="A183" s="287" t="s">
        <v>2860</v>
      </c>
      <c r="B183" s="284" t="s">
        <v>2861</v>
      </c>
      <c r="C183" s="313">
        <f>SUMIFS('[3]15'!$C:$C,'[3]15'!$A:$A,A183)</f>
        <v>0</v>
      </c>
      <c r="D183" s="313">
        <f>SUMIFS('[3]15'!$D:$D,'[3]15'!$A:$A,A183)</f>
        <v>0</v>
      </c>
      <c r="E183" s="286" t="str">
        <f t="shared" si="8"/>
        <v/>
      </c>
      <c r="F183" s="283" t="str">
        <f t="shared" si="6"/>
        <v>否</v>
      </c>
      <c r="G183" s="265" t="str">
        <f t="shared" si="7"/>
        <v>款</v>
      </c>
    </row>
    <row r="184" s="265" customFormat="1" ht="38" hidden="1" customHeight="1" spans="1:7">
      <c r="A184" s="287" t="s">
        <v>2862</v>
      </c>
      <c r="B184" s="284" t="s">
        <v>2863</v>
      </c>
      <c r="C184" s="313">
        <f>SUMIFS('[3]15'!$C:$C,'[3]15'!$A:$A,A184)</f>
        <v>0</v>
      </c>
      <c r="D184" s="313">
        <f>SUMIFS('[3]15'!$D:$D,'[3]15'!$A:$A,A184)</f>
        <v>0</v>
      </c>
      <c r="E184" s="286" t="str">
        <f t="shared" si="8"/>
        <v/>
      </c>
      <c r="F184" s="283" t="str">
        <f t="shared" si="6"/>
        <v>否</v>
      </c>
      <c r="G184" s="265" t="str">
        <f t="shared" si="7"/>
        <v>项</v>
      </c>
    </row>
    <row r="185" ht="38" hidden="1" customHeight="1" spans="1:7">
      <c r="A185" s="287" t="s">
        <v>2864</v>
      </c>
      <c r="B185" s="284" t="s">
        <v>2865</v>
      </c>
      <c r="C185" s="313">
        <f>SUMIFS('[3]15'!$C:$C,'[3]15'!$A:$A,A185)</f>
        <v>0</v>
      </c>
      <c r="D185" s="313">
        <f>SUMIFS('[3]15'!$D:$D,'[3]15'!$A:$A,A185)</f>
        <v>0</v>
      </c>
      <c r="E185" s="286" t="str">
        <f t="shared" si="8"/>
        <v/>
      </c>
      <c r="F185" s="283" t="str">
        <f t="shared" si="6"/>
        <v>否</v>
      </c>
      <c r="G185" s="265" t="str">
        <f t="shared" si="7"/>
        <v>项</v>
      </c>
    </row>
    <row r="186" ht="38" hidden="1" customHeight="1" spans="1:7">
      <c r="A186" s="287" t="s">
        <v>2866</v>
      </c>
      <c r="B186" s="284" t="s">
        <v>2867</v>
      </c>
      <c r="C186" s="313">
        <f>SUMIFS('[3]15'!$C:$C,'[3]15'!$A:$A,A186)</f>
        <v>0</v>
      </c>
      <c r="D186" s="313">
        <f>SUMIFS('[3]15'!$D:$D,'[3]15'!$A:$A,A186)</f>
        <v>0</v>
      </c>
      <c r="E186" s="286" t="str">
        <f t="shared" si="8"/>
        <v/>
      </c>
      <c r="F186" s="283" t="str">
        <f t="shared" si="6"/>
        <v>否</v>
      </c>
      <c r="G186" s="265" t="str">
        <f t="shared" si="7"/>
        <v>项</v>
      </c>
    </row>
    <row r="187" ht="38" hidden="1" customHeight="1" spans="1:7">
      <c r="A187" s="287" t="s">
        <v>2868</v>
      </c>
      <c r="B187" s="284" t="s">
        <v>2869</v>
      </c>
      <c r="C187" s="313">
        <f>SUMIFS('[3]15'!$C:$C,'[3]15'!$A:$A,A187)</f>
        <v>0</v>
      </c>
      <c r="D187" s="313">
        <f>SUMIFS('[3]15'!$D:$D,'[3]15'!$A:$A,A187)</f>
        <v>0</v>
      </c>
      <c r="E187" s="286" t="str">
        <f t="shared" si="8"/>
        <v/>
      </c>
      <c r="F187" s="283" t="str">
        <f t="shared" si="6"/>
        <v>否</v>
      </c>
      <c r="G187" s="265" t="str">
        <f t="shared" si="7"/>
        <v>项</v>
      </c>
    </row>
    <row r="188" ht="38" hidden="1" customHeight="1" spans="1:7">
      <c r="A188" s="287" t="s">
        <v>2870</v>
      </c>
      <c r="B188" s="284" t="s">
        <v>2871</v>
      </c>
      <c r="C188" s="313">
        <f>SUMIFS('[3]15'!$C:$C,'[3]15'!$A:$A,A188)</f>
        <v>0</v>
      </c>
      <c r="D188" s="313">
        <f>SUMIFS('[3]15'!$D:$D,'[3]15'!$A:$A,A188)</f>
        <v>0</v>
      </c>
      <c r="E188" s="286" t="str">
        <f t="shared" si="8"/>
        <v/>
      </c>
      <c r="F188" s="283" t="str">
        <f t="shared" si="6"/>
        <v>否</v>
      </c>
      <c r="G188" s="265" t="str">
        <f t="shared" si="7"/>
        <v>项</v>
      </c>
    </row>
    <row r="189" ht="38" hidden="1" customHeight="1" spans="1:7">
      <c r="A189" s="287" t="s">
        <v>2872</v>
      </c>
      <c r="B189" s="284" t="s">
        <v>2873</v>
      </c>
      <c r="C189" s="313">
        <f>SUMIFS('[3]15'!$C:$C,'[3]15'!$A:$A,A189)</f>
        <v>0</v>
      </c>
      <c r="D189" s="313">
        <f>SUMIFS('[3]15'!$D:$D,'[3]15'!$A:$A,A189)</f>
        <v>0</v>
      </c>
      <c r="E189" s="286" t="str">
        <f t="shared" si="8"/>
        <v/>
      </c>
      <c r="F189" s="283" t="str">
        <f t="shared" si="6"/>
        <v>否</v>
      </c>
      <c r="G189" s="265" t="str">
        <f t="shared" si="7"/>
        <v>项</v>
      </c>
    </row>
    <row r="190" s="265" customFormat="1" ht="38" hidden="1" customHeight="1" spans="1:7">
      <c r="A190" s="287" t="s">
        <v>2874</v>
      </c>
      <c r="B190" s="284" t="s">
        <v>2875</v>
      </c>
      <c r="C190" s="313">
        <f>SUMIFS('[3]15'!$C:$C,'[3]15'!$A:$A,A190)</f>
        <v>0</v>
      </c>
      <c r="D190" s="313">
        <f>SUMIFS('[3]15'!$D:$D,'[3]15'!$A:$A,A190)</f>
        <v>0</v>
      </c>
      <c r="E190" s="286" t="str">
        <f t="shared" si="8"/>
        <v/>
      </c>
      <c r="F190" s="283" t="str">
        <f t="shared" si="6"/>
        <v>否</v>
      </c>
      <c r="G190" s="265" t="str">
        <f t="shared" si="7"/>
        <v>项</v>
      </c>
    </row>
    <row r="191" ht="38" hidden="1" customHeight="1" spans="1:7">
      <c r="A191" s="287" t="s">
        <v>2876</v>
      </c>
      <c r="B191" s="284" t="s">
        <v>2877</v>
      </c>
      <c r="C191" s="313">
        <f>SUMIFS('[3]15'!$C:$C,'[3]15'!$A:$A,A191)</f>
        <v>0</v>
      </c>
      <c r="D191" s="313">
        <f>SUMIFS('[3]15'!$D:$D,'[3]15'!$A:$A,A191)</f>
        <v>0</v>
      </c>
      <c r="E191" s="286" t="str">
        <f t="shared" si="8"/>
        <v/>
      </c>
      <c r="F191" s="283" t="str">
        <f t="shared" si="6"/>
        <v>否</v>
      </c>
      <c r="G191" s="265" t="str">
        <f t="shared" si="7"/>
        <v>项</v>
      </c>
    </row>
    <row r="192" ht="38" customHeight="1" spans="1:7">
      <c r="A192" s="287" t="s">
        <v>2878</v>
      </c>
      <c r="B192" s="284" t="s">
        <v>2879</v>
      </c>
      <c r="C192" s="313">
        <f>SUMIFS('[3]15'!$C:$C,'[3]15'!$A:$A,A192)</f>
        <v>297</v>
      </c>
      <c r="D192" s="313">
        <f>SUMIFS('[3]15'!$D:$D,'[3]15'!$A:$A,A192)</f>
        <v>548</v>
      </c>
      <c r="E192" s="286">
        <f t="shared" si="8"/>
        <v>0.845</v>
      </c>
      <c r="F192" s="283" t="str">
        <f t="shared" si="6"/>
        <v>是</v>
      </c>
      <c r="G192" s="265" t="str">
        <f t="shared" si="7"/>
        <v>款</v>
      </c>
    </row>
    <row r="193" ht="38" hidden="1" customHeight="1" spans="1:7">
      <c r="A193" s="289">
        <v>2296001</v>
      </c>
      <c r="B193" s="284" t="s">
        <v>2880</v>
      </c>
      <c r="C193" s="313">
        <f>SUMIFS('[3]15'!$C:$C,'[3]15'!$A:$A,A193)</f>
        <v>0</v>
      </c>
      <c r="D193" s="313">
        <f>SUMIFS('[3]15'!$D:$D,'[3]15'!$A:$A,A193)</f>
        <v>0</v>
      </c>
      <c r="E193" s="286" t="str">
        <f t="shared" si="8"/>
        <v/>
      </c>
      <c r="F193" s="283" t="str">
        <f t="shared" si="6"/>
        <v>否</v>
      </c>
      <c r="G193" s="265" t="str">
        <f t="shared" si="7"/>
        <v>项</v>
      </c>
    </row>
    <row r="194" s="265" customFormat="1" ht="38" customHeight="1" spans="1:7">
      <c r="A194" s="287" t="s">
        <v>2881</v>
      </c>
      <c r="B194" s="284" t="s">
        <v>2882</v>
      </c>
      <c r="C194" s="313">
        <f>SUMIFS('[3]15'!$C:$C,'[3]15'!$A:$A,A194)</f>
        <v>190</v>
      </c>
      <c r="D194" s="313">
        <f>SUMIFS('[3]15'!$D:$D,'[3]15'!$A:$A,A194)</f>
        <v>268</v>
      </c>
      <c r="E194" s="286">
        <f t="shared" si="8"/>
        <v>0.411</v>
      </c>
      <c r="F194" s="283" t="str">
        <f t="shared" si="6"/>
        <v>是</v>
      </c>
      <c r="G194" s="265" t="str">
        <f t="shared" si="7"/>
        <v>项</v>
      </c>
    </row>
    <row r="195" ht="38" customHeight="1" spans="1:7">
      <c r="A195" s="287" t="s">
        <v>2883</v>
      </c>
      <c r="B195" s="284" t="s">
        <v>2884</v>
      </c>
      <c r="C195" s="313">
        <f>SUMIFS('[3]15'!$C:$C,'[3]15'!$A:$A,A195)</f>
        <v>0</v>
      </c>
      <c r="D195" s="313">
        <f>SUMIFS('[3]15'!$D:$D,'[3]15'!$A:$A,A195)</f>
        <v>2</v>
      </c>
      <c r="E195" s="286" t="str">
        <f t="shared" si="8"/>
        <v/>
      </c>
      <c r="F195" s="283" t="str">
        <f t="shared" si="6"/>
        <v>是</v>
      </c>
      <c r="G195" s="265" t="str">
        <f t="shared" si="7"/>
        <v>项</v>
      </c>
    </row>
    <row r="196" ht="38" hidden="1" customHeight="1" spans="1:7">
      <c r="A196" s="287" t="s">
        <v>2885</v>
      </c>
      <c r="B196" s="284" t="s">
        <v>2886</v>
      </c>
      <c r="C196" s="313">
        <f>SUMIFS('[3]15'!$C:$C,'[3]15'!$A:$A,A196)</f>
        <v>0</v>
      </c>
      <c r="D196" s="313">
        <f>SUMIFS('[3]15'!$D:$D,'[3]15'!$A:$A,A196)</f>
        <v>0</v>
      </c>
      <c r="E196" s="286" t="str">
        <f t="shared" si="8"/>
        <v/>
      </c>
      <c r="F196" s="283" t="str">
        <f t="shared" ref="F196:F259" si="9">IF(LEN(A196)=3,"是",IF(B196&lt;&gt;"",IF(SUM(C196:D196)&lt;&gt;0,"是","否"),"是"))</f>
        <v>否</v>
      </c>
      <c r="G196" s="265" t="str">
        <f t="shared" ref="G196:G259" si="10">IF(LEN(A196)=3,"类",IF(LEN(A196)=5,"款","项"))</f>
        <v>项</v>
      </c>
    </row>
    <row r="197" ht="38" hidden="1" customHeight="1" spans="1:7">
      <c r="A197" s="287" t="s">
        <v>2887</v>
      </c>
      <c r="B197" s="284" t="s">
        <v>2888</v>
      </c>
      <c r="C197" s="313">
        <f>SUMIFS('[3]15'!$C:$C,'[3]15'!$A:$A,A197)</f>
        <v>0</v>
      </c>
      <c r="D197" s="313">
        <f>SUMIFS('[3]15'!$D:$D,'[3]15'!$A:$A,A197)</f>
        <v>0</v>
      </c>
      <c r="E197" s="286" t="str">
        <f t="shared" ref="E197:E260" si="11">IF(C197&gt;0,D197/C197-1,IF(C197&lt;0,-(D197/C197-1),""))</f>
        <v/>
      </c>
      <c r="F197" s="283" t="str">
        <f t="shared" si="9"/>
        <v>否</v>
      </c>
      <c r="G197" s="265" t="str">
        <f t="shared" si="10"/>
        <v>项</v>
      </c>
    </row>
    <row r="198" ht="38" customHeight="1" spans="1:7">
      <c r="A198" s="287" t="s">
        <v>2889</v>
      </c>
      <c r="B198" s="284" t="s">
        <v>2890</v>
      </c>
      <c r="C198" s="313">
        <f>SUMIFS('[3]15'!$C:$C,'[3]15'!$A:$A,A198)</f>
        <v>0</v>
      </c>
      <c r="D198" s="313">
        <f>SUMIFS('[3]15'!$D:$D,'[3]15'!$A:$A,A198)</f>
        <v>38</v>
      </c>
      <c r="E198" s="286" t="str">
        <f t="shared" si="11"/>
        <v/>
      </c>
      <c r="F198" s="283" t="str">
        <f t="shared" si="9"/>
        <v>是</v>
      </c>
      <c r="G198" s="265" t="str">
        <f t="shared" si="10"/>
        <v>项</v>
      </c>
    </row>
    <row r="199" s="265" customFormat="1" ht="38" hidden="1" customHeight="1" spans="1:7">
      <c r="A199" s="287" t="s">
        <v>2891</v>
      </c>
      <c r="B199" s="284" t="s">
        <v>2892</v>
      </c>
      <c r="C199" s="313">
        <f>SUMIFS('[3]15'!$C:$C,'[3]15'!$A:$A,A199)</f>
        <v>0</v>
      </c>
      <c r="D199" s="313">
        <f>SUMIFS('[3]15'!$D:$D,'[3]15'!$A:$A,A199)</f>
        <v>0</v>
      </c>
      <c r="E199" s="286" t="str">
        <f t="shared" si="11"/>
        <v/>
      </c>
      <c r="F199" s="283" t="str">
        <f t="shared" si="9"/>
        <v>否</v>
      </c>
      <c r="G199" s="265" t="str">
        <f t="shared" si="10"/>
        <v>项</v>
      </c>
    </row>
    <row r="200" s="265" customFormat="1" ht="38" hidden="1" customHeight="1" spans="1:7">
      <c r="A200" s="287" t="s">
        <v>2893</v>
      </c>
      <c r="B200" s="284" t="s">
        <v>2894</v>
      </c>
      <c r="C200" s="313">
        <f>SUMIFS('[3]15'!$C:$C,'[3]15'!$A:$A,A200)</f>
        <v>0</v>
      </c>
      <c r="D200" s="313">
        <f>SUMIFS('[3]15'!$D:$D,'[3]15'!$A:$A,A200)</f>
        <v>0</v>
      </c>
      <c r="E200" s="286" t="str">
        <f t="shared" si="11"/>
        <v/>
      </c>
      <c r="F200" s="283" t="str">
        <f t="shared" si="9"/>
        <v>否</v>
      </c>
      <c r="G200" s="265" t="str">
        <f t="shared" si="10"/>
        <v>项</v>
      </c>
    </row>
    <row r="201" s="265" customFormat="1" ht="38" hidden="1" customHeight="1" spans="1:7">
      <c r="A201" s="287" t="s">
        <v>2895</v>
      </c>
      <c r="B201" s="284" t="s">
        <v>2896</v>
      </c>
      <c r="C201" s="313">
        <f>SUMIFS('[3]15'!$C:$C,'[3]15'!$A:$A,A201)</f>
        <v>0</v>
      </c>
      <c r="D201" s="313">
        <f>SUMIFS('[3]15'!$D:$D,'[3]15'!$A:$A,A201)</f>
        <v>0</v>
      </c>
      <c r="E201" s="286" t="str">
        <f t="shared" si="11"/>
        <v/>
      </c>
      <c r="F201" s="283" t="str">
        <f t="shared" si="9"/>
        <v>否</v>
      </c>
      <c r="G201" s="265" t="str">
        <f t="shared" si="10"/>
        <v>项</v>
      </c>
    </row>
    <row r="202" ht="38" customHeight="1" spans="1:7">
      <c r="A202" s="287" t="s">
        <v>2897</v>
      </c>
      <c r="B202" s="284" t="s">
        <v>2898</v>
      </c>
      <c r="C202" s="313">
        <f>SUMIFS('[3]15'!$C:$C,'[3]15'!$A:$A,A202)</f>
        <v>50</v>
      </c>
      <c r="D202" s="313">
        <f>SUMIFS('[3]15'!$D:$D,'[3]15'!$A:$A,A202)</f>
        <v>0</v>
      </c>
      <c r="E202" s="286">
        <f t="shared" si="11"/>
        <v>-1</v>
      </c>
      <c r="F202" s="283" t="str">
        <f t="shared" si="9"/>
        <v>是</v>
      </c>
      <c r="G202" s="265" t="str">
        <f t="shared" si="10"/>
        <v>项</v>
      </c>
    </row>
    <row r="203" s="265" customFormat="1" ht="38" customHeight="1" spans="1:7">
      <c r="A203" s="287" t="s">
        <v>2899</v>
      </c>
      <c r="B203" s="284" t="s">
        <v>2900</v>
      </c>
      <c r="C203" s="313">
        <f>SUMIFS('[3]15'!$C:$C,'[3]15'!$A:$A,A203)</f>
        <v>57</v>
      </c>
      <c r="D203" s="313">
        <f>SUMIFS('[3]15'!$D:$D,'[3]15'!$A:$A,A203)</f>
        <v>240</v>
      </c>
      <c r="E203" s="286">
        <f t="shared" si="11"/>
        <v>3.211</v>
      </c>
      <c r="F203" s="283" t="str">
        <f t="shared" si="9"/>
        <v>是</v>
      </c>
      <c r="G203" s="265" t="str">
        <f t="shared" si="10"/>
        <v>项</v>
      </c>
    </row>
    <row r="204" s="265" customFormat="1" ht="38" customHeight="1" spans="1:7">
      <c r="A204" s="279" t="s">
        <v>114</v>
      </c>
      <c r="B204" s="280" t="s">
        <v>2901</v>
      </c>
      <c r="C204" s="310">
        <f>SUMIFS('[3]15'!$C:$C,'[3]15'!$A:$A,A204)</f>
        <v>7086</v>
      </c>
      <c r="D204" s="310">
        <f>SUMIFS('[3]15'!$D:$D,'[3]15'!$A:$A,A204)</f>
        <v>8380</v>
      </c>
      <c r="E204" s="282">
        <f t="shared" si="11"/>
        <v>0.183</v>
      </c>
      <c r="F204" s="283" t="str">
        <f t="shared" si="9"/>
        <v>是</v>
      </c>
      <c r="G204" s="265" t="str">
        <f t="shared" si="10"/>
        <v>类</v>
      </c>
    </row>
    <row r="205" s="265" customFormat="1" ht="38" hidden="1" customHeight="1" spans="1:7">
      <c r="A205" s="287" t="s">
        <v>2902</v>
      </c>
      <c r="B205" s="284" t="s">
        <v>2903</v>
      </c>
      <c r="C205" s="313">
        <f>SUMIFS('[3]15'!$C:$C,'[3]15'!$A:$A,A205)</f>
        <v>0</v>
      </c>
      <c r="D205" s="313">
        <f>SUMIFS('[3]15'!$D:$D,'[3]15'!$A:$A,A205)</f>
        <v>0</v>
      </c>
      <c r="E205" s="286" t="str">
        <f t="shared" si="11"/>
        <v/>
      </c>
      <c r="F205" s="283" t="str">
        <f t="shared" si="9"/>
        <v>否</v>
      </c>
      <c r="G205" s="265" t="str">
        <f t="shared" si="10"/>
        <v>项</v>
      </c>
    </row>
    <row r="206" s="265" customFormat="1" ht="38" hidden="1" customHeight="1" spans="1:7">
      <c r="A206" s="287" t="s">
        <v>2904</v>
      </c>
      <c r="B206" s="284" t="s">
        <v>2905</v>
      </c>
      <c r="C206" s="313">
        <f>SUMIFS('[3]15'!$C:$C,'[3]15'!$A:$A,A206)</f>
        <v>0</v>
      </c>
      <c r="D206" s="313">
        <f>SUMIFS('[3]15'!$D:$D,'[3]15'!$A:$A,A206)</f>
        <v>0</v>
      </c>
      <c r="E206" s="286" t="str">
        <f t="shared" si="11"/>
        <v/>
      </c>
      <c r="F206" s="283" t="str">
        <f t="shared" si="9"/>
        <v>否</v>
      </c>
      <c r="G206" s="265" t="str">
        <f t="shared" si="10"/>
        <v>项</v>
      </c>
    </row>
    <row r="207" s="265" customFormat="1" ht="38" hidden="1" customHeight="1" spans="1:7">
      <c r="A207" s="287" t="s">
        <v>2906</v>
      </c>
      <c r="B207" s="284" t="s">
        <v>2907</v>
      </c>
      <c r="C207" s="313">
        <f>SUMIFS('[3]15'!$C:$C,'[3]15'!$A:$A,A207)</f>
        <v>0</v>
      </c>
      <c r="D207" s="313">
        <f>SUMIFS('[3]15'!$D:$D,'[3]15'!$A:$A,A207)</f>
        <v>0</v>
      </c>
      <c r="E207" s="286" t="str">
        <f t="shared" si="11"/>
        <v/>
      </c>
      <c r="F207" s="283" t="str">
        <f t="shared" si="9"/>
        <v>否</v>
      </c>
      <c r="G207" s="265" t="str">
        <f t="shared" si="10"/>
        <v>项</v>
      </c>
    </row>
    <row r="208" s="265" customFormat="1" ht="38" customHeight="1" spans="1:7">
      <c r="A208" s="287" t="s">
        <v>2908</v>
      </c>
      <c r="B208" s="284" t="s">
        <v>2909</v>
      </c>
      <c r="C208" s="313">
        <f>SUMIFS('[3]15'!$C:$C,'[3]15'!$A:$A,A208)</f>
        <v>1089</v>
      </c>
      <c r="D208" s="313">
        <f>SUMIFS('[3]15'!$D:$D,'[3]15'!$A:$A,A208)</f>
        <v>1020</v>
      </c>
      <c r="E208" s="286">
        <f t="shared" si="11"/>
        <v>-0.063</v>
      </c>
      <c r="F208" s="283" t="str">
        <f t="shared" si="9"/>
        <v>是</v>
      </c>
      <c r="G208" s="265" t="str">
        <f t="shared" si="10"/>
        <v>项</v>
      </c>
    </row>
    <row r="209" s="265" customFormat="1" ht="38" hidden="1" customHeight="1" spans="1:7">
      <c r="A209" s="287" t="s">
        <v>2910</v>
      </c>
      <c r="B209" s="284" t="s">
        <v>2911</v>
      </c>
      <c r="C209" s="313">
        <f>SUMIFS('[3]15'!$C:$C,'[3]15'!$A:$A,A209)</f>
        <v>0</v>
      </c>
      <c r="D209" s="313">
        <f>SUMIFS('[3]15'!$D:$D,'[3]15'!$A:$A,A209)</f>
        <v>0</v>
      </c>
      <c r="E209" s="286" t="str">
        <f t="shared" si="11"/>
        <v/>
      </c>
      <c r="F209" s="283" t="str">
        <f t="shared" si="9"/>
        <v>否</v>
      </c>
      <c r="G209" s="265" t="str">
        <f t="shared" si="10"/>
        <v>项</v>
      </c>
    </row>
    <row r="210" ht="38" hidden="1" customHeight="1" spans="1:7">
      <c r="A210" s="287" t="s">
        <v>2912</v>
      </c>
      <c r="B210" s="284" t="s">
        <v>2913</v>
      </c>
      <c r="C210" s="313">
        <f>SUMIFS('[3]15'!$C:$C,'[3]15'!$A:$A,A210)</f>
        <v>0</v>
      </c>
      <c r="D210" s="313">
        <f>SUMIFS('[3]15'!$D:$D,'[3]15'!$A:$A,A210)</f>
        <v>0</v>
      </c>
      <c r="E210" s="286" t="str">
        <f t="shared" si="11"/>
        <v/>
      </c>
      <c r="F210" s="283" t="str">
        <f t="shared" si="9"/>
        <v>否</v>
      </c>
      <c r="G210" s="265" t="str">
        <f t="shared" si="10"/>
        <v>项</v>
      </c>
    </row>
    <row r="211" ht="38" hidden="1" customHeight="1" spans="1:7">
      <c r="A211" s="287" t="s">
        <v>2914</v>
      </c>
      <c r="B211" s="284" t="s">
        <v>2915</v>
      </c>
      <c r="C211" s="313">
        <f>SUMIFS('[3]15'!$C:$C,'[3]15'!$A:$A,A211)</f>
        <v>0</v>
      </c>
      <c r="D211" s="313">
        <f>SUMIFS('[3]15'!$D:$D,'[3]15'!$A:$A,A211)</f>
        <v>0</v>
      </c>
      <c r="E211" s="286" t="str">
        <f t="shared" si="11"/>
        <v/>
      </c>
      <c r="F211" s="283" t="str">
        <f t="shared" si="9"/>
        <v>否</v>
      </c>
      <c r="G211" s="265" t="str">
        <f t="shared" si="10"/>
        <v>项</v>
      </c>
    </row>
    <row r="212" ht="38" hidden="1" customHeight="1" spans="1:7">
      <c r="A212" s="287" t="s">
        <v>2916</v>
      </c>
      <c r="B212" s="284" t="s">
        <v>2917</v>
      </c>
      <c r="C212" s="313">
        <f>SUMIFS('[3]15'!$C:$C,'[3]15'!$A:$A,A212)</f>
        <v>0</v>
      </c>
      <c r="D212" s="313">
        <f>SUMIFS('[3]15'!$D:$D,'[3]15'!$A:$A,A212)</f>
        <v>0</v>
      </c>
      <c r="E212" s="286" t="str">
        <f t="shared" si="11"/>
        <v/>
      </c>
      <c r="F212" s="283" t="str">
        <f t="shared" si="9"/>
        <v>否</v>
      </c>
      <c r="G212" s="265" t="str">
        <f t="shared" si="10"/>
        <v>项</v>
      </c>
    </row>
    <row r="213" ht="38" hidden="1" customHeight="1" spans="1:7">
      <c r="A213" s="287" t="s">
        <v>2918</v>
      </c>
      <c r="B213" s="284" t="s">
        <v>2919</v>
      </c>
      <c r="C213" s="313">
        <f>SUMIFS('[3]15'!$C:$C,'[3]15'!$A:$A,A213)</f>
        <v>0</v>
      </c>
      <c r="D213" s="313">
        <f>SUMIFS('[3]15'!$D:$D,'[3]15'!$A:$A,A213)</f>
        <v>0</v>
      </c>
      <c r="E213" s="286" t="str">
        <f t="shared" si="11"/>
        <v/>
      </c>
      <c r="F213" s="283" t="str">
        <f t="shared" si="9"/>
        <v>否</v>
      </c>
      <c r="G213" s="265" t="str">
        <f t="shared" si="10"/>
        <v>项</v>
      </c>
    </row>
    <row r="214" ht="38" hidden="1" customHeight="1" spans="1:7">
      <c r="A214" s="287" t="s">
        <v>2920</v>
      </c>
      <c r="B214" s="284" t="s">
        <v>2921</v>
      </c>
      <c r="C214" s="313">
        <f>SUMIFS('[3]15'!$C:$C,'[3]15'!$A:$A,A214)</f>
        <v>0</v>
      </c>
      <c r="D214" s="313">
        <f>SUMIFS('[3]15'!$D:$D,'[3]15'!$A:$A,A214)</f>
        <v>0</v>
      </c>
      <c r="E214" s="286" t="str">
        <f t="shared" si="11"/>
        <v/>
      </c>
      <c r="F214" s="283" t="str">
        <f t="shared" si="9"/>
        <v>否</v>
      </c>
      <c r="G214" s="265" t="str">
        <f t="shared" si="10"/>
        <v>项</v>
      </c>
    </row>
    <row r="215" ht="38" hidden="1" customHeight="1" spans="1:7">
      <c r="A215" s="287" t="s">
        <v>2922</v>
      </c>
      <c r="B215" s="284" t="s">
        <v>2923</v>
      </c>
      <c r="C215" s="313">
        <f>SUMIFS('[3]15'!$C:$C,'[3]15'!$A:$A,A215)</f>
        <v>0</v>
      </c>
      <c r="D215" s="313">
        <f>SUMIFS('[3]15'!$D:$D,'[3]15'!$A:$A,A215)</f>
        <v>0</v>
      </c>
      <c r="E215" s="286" t="str">
        <f t="shared" si="11"/>
        <v/>
      </c>
      <c r="F215" s="283" t="str">
        <f t="shared" si="9"/>
        <v>否</v>
      </c>
      <c r="G215" s="265" t="str">
        <f t="shared" si="10"/>
        <v>项</v>
      </c>
    </row>
    <row r="216" ht="38" hidden="1" customHeight="1" spans="1:7">
      <c r="A216" s="287" t="s">
        <v>2924</v>
      </c>
      <c r="B216" s="284" t="s">
        <v>2925</v>
      </c>
      <c r="C216" s="313">
        <f>SUMIFS('[3]15'!$C:$C,'[3]15'!$A:$A,A216)</f>
        <v>0</v>
      </c>
      <c r="D216" s="313">
        <f>SUMIFS('[3]15'!$D:$D,'[3]15'!$A:$A,A216)</f>
        <v>0</v>
      </c>
      <c r="E216" s="286" t="str">
        <f t="shared" si="11"/>
        <v/>
      </c>
      <c r="F216" s="283" t="str">
        <f t="shared" si="9"/>
        <v>否</v>
      </c>
      <c r="G216" s="265" t="str">
        <f t="shared" si="10"/>
        <v>项</v>
      </c>
    </row>
    <row r="217" s="265" customFormat="1" ht="38" hidden="1" customHeight="1" spans="1:7">
      <c r="A217" s="287" t="s">
        <v>2926</v>
      </c>
      <c r="B217" s="284" t="s">
        <v>2927</v>
      </c>
      <c r="C217" s="313">
        <f>SUMIFS('[3]15'!$C:$C,'[3]15'!$A:$A,A217)</f>
        <v>0</v>
      </c>
      <c r="D217" s="313">
        <f>SUMIFS('[3]15'!$D:$D,'[3]15'!$A:$A,A217)</f>
        <v>0</v>
      </c>
      <c r="E217" s="286" t="str">
        <f t="shared" si="11"/>
        <v/>
      </c>
      <c r="F217" s="283" t="str">
        <f t="shared" si="9"/>
        <v>否</v>
      </c>
      <c r="G217" s="265" t="str">
        <f t="shared" si="10"/>
        <v>项</v>
      </c>
    </row>
    <row r="218" s="265" customFormat="1" ht="38" hidden="1" customHeight="1" spans="1:7">
      <c r="A218" s="287" t="s">
        <v>2928</v>
      </c>
      <c r="B218" s="284" t="s">
        <v>2929</v>
      </c>
      <c r="C218" s="313">
        <f>SUMIFS('[3]15'!$C:$C,'[3]15'!$A:$A,A218)</f>
        <v>0</v>
      </c>
      <c r="D218" s="313">
        <f>SUMIFS('[3]15'!$D:$D,'[3]15'!$A:$A,A218)</f>
        <v>0</v>
      </c>
      <c r="E218" s="286" t="str">
        <f t="shared" si="11"/>
        <v/>
      </c>
      <c r="F218" s="283" t="str">
        <f t="shared" si="9"/>
        <v>否</v>
      </c>
      <c r="G218" s="265" t="str">
        <f t="shared" si="10"/>
        <v>项</v>
      </c>
    </row>
    <row r="219" s="265" customFormat="1" ht="38" customHeight="1" spans="1:7">
      <c r="A219" s="287" t="s">
        <v>2930</v>
      </c>
      <c r="B219" s="284" t="s">
        <v>2931</v>
      </c>
      <c r="C219" s="313">
        <f>SUMIFS('[3]15'!$C:$C,'[3]15'!$A:$A,A219)</f>
        <v>5997</v>
      </c>
      <c r="D219" s="313">
        <f>SUMIFS('[3]15'!$D:$D,'[3]15'!$A:$A,A219)</f>
        <v>7360</v>
      </c>
      <c r="E219" s="286">
        <f t="shared" si="11"/>
        <v>0.227</v>
      </c>
      <c r="F219" s="283" t="str">
        <f t="shared" si="9"/>
        <v>是</v>
      </c>
      <c r="G219" s="265" t="str">
        <f t="shared" si="10"/>
        <v>项</v>
      </c>
    </row>
    <row r="220" ht="38" hidden="1" customHeight="1" spans="1:7">
      <c r="A220" s="287" t="s">
        <v>2932</v>
      </c>
      <c r="B220" s="284" t="s">
        <v>2933</v>
      </c>
      <c r="C220" s="313">
        <f>SUMIFS('[3]15'!$C:$C,'[3]15'!$A:$A,A220)</f>
        <v>0</v>
      </c>
      <c r="D220" s="313">
        <f>SUMIFS('[3]15'!$D:$D,'[3]15'!$A:$A,A220)</f>
        <v>0</v>
      </c>
      <c r="E220" s="286" t="str">
        <f t="shared" si="11"/>
        <v/>
      </c>
      <c r="F220" s="283" t="str">
        <f t="shared" si="9"/>
        <v>否</v>
      </c>
      <c r="G220" s="265" t="str">
        <f t="shared" si="10"/>
        <v>项</v>
      </c>
    </row>
    <row r="221" s="265" customFormat="1" ht="38" customHeight="1" spans="1:7">
      <c r="A221" s="279" t="s">
        <v>116</v>
      </c>
      <c r="B221" s="280" t="s">
        <v>2934</v>
      </c>
      <c r="C221" s="310">
        <f>SUMIFS('[3]15'!$C:$C,'[3]15'!$A:$A,A221)</f>
        <v>29</v>
      </c>
      <c r="D221" s="310">
        <f>SUMIFS('[3]15'!$D:$D,'[3]15'!$A:$A,A221)</f>
        <v>42</v>
      </c>
      <c r="E221" s="282">
        <f t="shared" si="11"/>
        <v>0.448</v>
      </c>
      <c r="F221" s="283" t="str">
        <f t="shared" si="9"/>
        <v>是</v>
      </c>
      <c r="G221" s="265" t="str">
        <f t="shared" si="10"/>
        <v>类</v>
      </c>
    </row>
    <row r="222" s="265" customFormat="1" ht="38" customHeight="1" spans="1:7">
      <c r="A222" s="289">
        <v>23304</v>
      </c>
      <c r="B222" s="284" t="s">
        <v>2935</v>
      </c>
      <c r="C222" s="313">
        <f>SUMIFS('[3]15'!$C:$C,'[3]15'!$A:$A,A222)</f>
        <v>29</v>
      </c>
      <c r="D222" s="313">
        <f>SUMIFS('[3]15'!$D:$D,'[3]15'!$A:$A,A222)</f>
        <v>42</v>
      </c>
      <c r="E222" s="286">
        <f t="shared" si="11"/>
        <v>0.448</v>
      </c>
      <c r="F222" s="283" t="str">
        <f t="shared" si="9"/>
        <v>是</v>
      </c>
      <c r="G222" s="265" t="str">
        <f t="shared" si="10"/>
        <v>款</v>
      </c>
    </row>
    <row r="223" ht="38" hidden="1" customHeight="1" spans="1:7">
      <c r="A223" s="287" t="s">
        <v>2936</v>
      </c>
      <c r="B223" s="284" t="s">
        <v>2937</v>
      </c>
      <c r="C223" s="313">
        <f>SUMIFS('[3]15'!$C:$C,'[3]15'!$A:$A,A223)</f>
        <v>0</v>
      </c>
      <c r="D223" s="313">
        <f>SUMIFS('[3]15'!$D:$D,'[3]15'!$A:$A,A223)</f>
        <v>0</v>
      </c>
      <c r="E223" s="286" t="str">
        <f t="shared" si="11"/>
        <v/>
      </c>
      <c r="F223" s="283" t="str">
        <f t="shared" si="9"/>
        <v>否</v>
      </c>
      <c r="G223" s="265" t="str">
        <f t="shared" si="10"/>
        <v>项</v>
      </c>
    </row>
    <row r="224" s="265" customFormat="1" ht="38" hidden="1" customHeight="1" spans="1:7">
      <c r="A224" s="287" t="s">
        <v>2938</v>
      </c>
      <c r="B224" s="284" t="s">
        <v>2939</v>
      </c>
      <c r="C224" s="313">
        <f>SUMIFS('[3]15'!$C:$C,'[3]15'!$A:$A,A224)</f>
        <v>0</v>
      </c>
      <c r="D224" s="313">
        <f>SUMIFS('[3]15'!$D:$D,'[3]15'!$A:$A,A224)</f>
        <v>0</v>
      </c>
      <c r="E224" s="286" t="str">
        <f t="shared" si="11"/>
        <v/>
      </c>
      <c r="F224" s="283" t="str">
        <f t="shared" si="9"/>
        <v>否</v>
      </c>
      <c r="G224" s="265" t="str">
        <f t="shared" si="10"/>
        <v>项</v>
      </c>
    </row>
    <row r="225" ht="38" hidden="1" customHeight="1" spans="1:7">
      <c r="A225" s="287" t="s">
        <v>2940</v>
      </c>
      <c r="B225" s="284" t="s">
        <v>2941</v>
      </c>
      <c r="C225" s="313">
        <f>SUMIFS('[3]15'!$C:$C,'[3]15'!$A:$A,A225)</f>
        <v>0</v>
      </c>
      <c r="D225" s="313">
        <f>SUMIFS('[3]15'!$D:$D,'[3]15'!$A:$A,A225)</f>
        <v>0</v>
      </c>
      <c r="E225" s="286" t="str">
        <f t="shared" si="11"/>
        <v/>
      </c>
      <c r="F225" s="283" t="str">
        <f t="shared" si="9"/>
        <v>否</v>
      </c>
      <c r="G225" s="265" t="str">
        <f t="shared" si="10"/>
        <v>项</v>
      </c>
    </row>
    <row r="226" s="265" customFormat="1" ht="38" customHeight="1" spans="1:7">
      <c r="A226" s="287" t="s">
        <v>2942</v>
      </c>
      <c r="B226" s="284" t="s">
        <v>2943</v>
      </c>
      <c r="C226" s="313">
        <f>SUMIFS('[3]15'!$C:$C,'[3]15'!$A:$A,A226)</f>
        <v>8</v>
      </c>
      <c r="D226" s="313">
        <f>SUMIFS('[3]15'!$D:$D,'[3]15'!$A:$A,A226)</f>
        <v>10</v>
      </c>
      <c r="E226" s="286">
        <f t="shared" si="11"/>
        <v>0.25</v>
      </c>
      <c r="F226" s="283" t="str">
        <f t="shared" si="9"/>
        <v>是</v>
      </c>
      <c r="G226" s="265" t="str">
        <f t="shared" si="10"/>
        <v>项</v>
      </c>
    </row>
    <row r="227" s="265" customFormat="1" ht="38" hidden="1" customHeight="1" spans="1:7">
      <c r="A227" s="287" t="s">
        <v>2944</v>
      </c>
      <c r="B227" s="284" t="s">
        <v>2945</v>
      </c>
      <c r="C227" s="313">
        <f>SUMIFS('[3]15'!$C:$C,'[3]15'!$A:$A,A227)</f>
        <v>0</v>
      </c>
      <c r="D227" s="313">
        <f>SUMIFS('[3]15'!$D:$D,'[3]15'!$A:$A,A227)</f>
        <v>0</v>
      </c>
      <c r="E227" s="286" t="str">
        <f t="shared" si="11"/>
        <v/>
      </c>
      <c r="F227" s="283" t="str">
        <f t="shared" si="9"/>
        <v>否</v>
      </c>
      <c r="G227" s="265" t="str">
        <f t="shared" si="10"/>
        <v>项</v>
      </c>
    </row>
    <row r="228" ht="38" hidden="1" customHeight="1" spans="1:7">
      <c r="A228" s="287" t="s">
        <v>2946</v>
      </c>
      <c r="B228" s="284" t="s">
        <v>2947</v>
      </c>
      <c r="C228" s="313">
        <f>SUMIFS('[3]15'!$C:$C,'[3]15'!$A:$A,A228)</f>
        <v>0</v>
      </c>
      <c r="D228" s="313">
        <f>SUMIFS('[3]15'!$D:$D,'[3]15'!$A:$A,A228)</f>
        <v>0</v>
      </c>
      <c r="E228" s="286" t="str">
        <f t="shared" si="11"/>
        <v/>
      </c>
      <c r="F228" s="283" t="str">
        <f t="shared" si="9"/>
        <v>否</v>
      </c>
      <c r="G228" s="265" t="str">
        <f t="shared" si="10"/>
        <v>项</v>
      </c>
    </row>
    <row r="229" ht="38" hidden="1" customHeight="1" spans="1:7">
      <c r="A229" s="287" t="s">
        <v>2948</v>
      </c>
      <c r="B229" s="284" t="s">
        <v>2949</v>
      </c>
      <c r="C229" s="313">
        <f>SUMIFS('[3]15'!$C:$C,'[3]15'!$A:$A,A229)</f>
        <v>0</v>
      </c>
      <c r="D229" s="313">
        <f>SUMIFS('[3]15'!$D:$D,'[3]15'!$A:$A,A229)</f>
        <v>0</v>
      </c>
      <c r="E229" s="286" t="str">
        <f t="shared" si="11"/>
        <v/>
      </c>
      <c r="F229" s="283" t="str">
        <f t="shared" si="9"/>
        <v>否</v>
      </c>
      <c r="G229" s="265" t="str">
        <f t="shared" si="10"/>
        <v>项</v>
      </c>
    </row>
    <row r="230" ht="38" hidden="1" customHeight="1" spans="1:7">
      <c r="A230" s="287" t="s">
        <v>2950</v>
      </c>
      <c r="B230" s="284" t="s">
        <v>2951</v>
      </c>
      <c r="C230" s="313">
        <f>SUMIFS('[3]15'!$C:$C,'[3]15'!$A:$A,A230)</f>
        <v>0</v>
      </c>
      <c r="D230" s="313">
        <f>SUMIFS('[3]15'!$D:$D,'[3]15'!$A:$A,A230)</f>
        <v>0</v>
      </c>
      <c r="E230" s="286" t="str">
        <f t="shared" si="11"/>
        <v/>
      </c>
      <c r="F230" s="283" t="str">
        <f t="shared" si="9"/>
        <v>否</v>
      </c>
      <c r="G230" s="265" t="str">
        <f t="shared" si="10"/>
        <v>项</v>
      </c>
    </row>
    <row r="231" ht="38" hidden="1" customHeight="1" spans="1:7">
      <c r="A231" s="287" t="s">
        <v>2952</v>
      </c>
      <c r="B231" s="284" t="s">
        <v>2953</v>
      </c>
      <c r="C231" s="313">
        <f>SUMIFS('[3]15'!$C:$C,'[3]15'!$A:$A,A231)</f>
        <v>0</v>
      </c>
      <c r="D231" s="313">
        <f>SUMIFS('[3]15'!$D:$D,'[3]15'!$A:$A,A231)</f>
        <v>0</v>
      </c>
      <c r="E231" s="286" t="str">
        <f t="shared" si="11"/>
        <v/>
      </c>
      <c r="F231" s="283" t="str">
        <f t="shared" si="9"/>
        <v>否</v>
      </c>
      <c r="G231" s="265" t="str">
        <f t="shared" si="10"/>
        <v>项</v>
      </c>
    </row>
    <row r="232" ht="38" hidden="1" customHeight="1" spans="1:7">
      <c r="A232" s="287" t="s">
        <v>2954</v>
      </c>
      <c r="B232" s="284" t="s">
        <v>2955</v>
      </c>
      <c r="C232" s="313">
        <f>SUMIFS('[3]15'!$C:$C,'[3]15'!$A:$A,A232)</f>
        <v>0</v>
      </c>
      <c r="D232" s="313">
        <f>SUMIFS('[3]15'!$D:$D,'[3]15'!$A:$A,A232)</f>
        <v>0</v>
      </c>
      <c r="E232" s="286" t="str">
        <f t="shared" si="11"/>
        <v/>
      </c>
      <c r="F232" s="283" t="str">
        <f t="shared" si="9"/>
        <v>否</v>
      </c>
      <c r="G232" s="265" t="str">
        <f t="shared" si="10"/>
        <v>项</v>
      </c>
    </row>
    <row r="233" ht="38" hidden="1" customHeight="1" spans="1:7">
      <c r="A233" s="287" t="s">
        <v>2956</v>
      </c>
      <c r="B233" s="284" t="s">
        <v>2957</v>
      </c>
      <c r="C233" s="313">
        <f>SUMIFS('[3]15'!$C:$C,'[3]15'!$A:$A,A233)</f>
        <v>0</v>
      </c>
      <c r="D233" s="313">
        <f>SUMIFS('[3]15'!$D:$D,'[3]15'!$A:$A,A233)</f>
        <v>0</v>
      </c>
      <c r="E233" s="286" t="str">
        <f t="shared" si="11"/>
        <v/>
      </c>
      <c r="F233" s="283" t="str">
        <f t="shared" si="9"/>
        <v>否</v>
      </c>
      <c r="G233" s="265" t="str">
        <f t="shared" si="10"/>
        <v>项</v>
      </c>
    </row>
    <row r="234" ht="38" hidden="1" customHeight="1" spans="1:7">
      <c r="A234" s="287" t="s">
        <v>2958</v>
      </c>
      <c r="B234" s="284" t="s">
        <v>2959</v>
      </c>
      <c r="C234" s="313">
        <f>SUMIFS('[3]15'!$C:$C,'[3]15'!$A:$A,A234)</f>
        <v>0</v>
      </c>
      <c r="D234" s="313">
        <f>SUMIFS('[3]15'!$D:$D,'[3]15'!$A:$A,A234)</f>
        <v>0</v>
      </c>
      <c r="E234" s="286" t="str">
        <f t="shared" si="11"/>
        <v/>
      </c>
      <c r="F234" s="283" t="str">
        <f t="shared" si="9"/>
        <v>否</v>
      </c>
      <c r="G234" s="265" t="str">
        <f t="shared" si="10"/>
        <v>项</v>
      </c>
    </row>
    <row r="235" ht="38" hidden="1" customHeight="1" spans="1:7">
      <c r="A235" s="287" t="s">
        <v>2960</v>
      </c>
      <c r="B235" s="284" t="s">
        <v>2961</v>
      </c>
      <c r="C235" s="313">
        <f>SUMIFS('[3]15'!$C:$C,'[3]15'!$A:$A,A235)</f>
        <v>0</v>
      </c>
      <c r="D235" s="313">
        <f>SUMIFS('[3]15'!$D:$D,'[3]15'!$A:$A,A235)</f>
        <v>0</v>
      </c>
      <c r="E235" s="286" t="str">
        <f t="shared" si="11"/>
        <v/>
      </c>
      <c r="F235" s="283" t="str">
        <f t="shared" si="9"/>
        <v>否</v>
      </c>
      <c r="G235" s="265" t="str">
        <f t="shared" si="10"/>
        <v>项</v>
      </c>
    </row>
    <row r="236" s="265" customFormat="1" ht="38" hidden="1" customHeight="1" spans="1:7">
      <c r="A236" s="287" t="s">
        <v>2962</v>
      </c>
      <c r="B236" s="284" t="s">
        <v>2963</v>
      </c>
      <c r="C236" s="313">
        <f>SUMIFS('[3]15'!$C:$C,'[3]15'!$A:$A,A236)</f>
        <v>0</v>
      </c>
      <c r="D236" s="313">
        <f>SUMIFS('[3]15'!$D:$D,'[3]15'!$A:$A,A236)</f>
        <v>0</v>
      </c>
      <c r="E236" s="286" t="str">
        <f t="shared" si="11"/>
        <v/>
      </c>
      <c r="F236" s="283" t="str">
        <f t="shared" si="9"/>
        <v>否</v>
      </c>
      <c r="G236" s="265" t="str">
        <f t="shared" si="10"/>
        <v>项</v>
      </c>
    </row>
    <row r="237" ht="38" customHeight="1" spans="1:7">
      <c r="A237" s="287" t="s">
        <v>2964</v>
      </c>
      <c r="B237" s="284" t="s">
        <v>2965</v>
      </c>
      <c r="C237" s="313">
        <f>SUMIFS('[3]15'!$C:$C,'[3]15'!$A:$A,A237)</f>
        <v>21</v>
      </c>
      <c r="D237" s="313">
        <f>SUMIFS('[3]15'!$D:$D,'[3]15'!$A:$A,A237)</f>
        <v>32</v>
      </c>
      <c r="E237" s="286">
        <f t="shared" si="11"/>
        <v>0.524</v>
      </c>
      <c r="F237" s="283" t="str">
        <f t="shared" si="9"/>
        <v>是</v>
      </c>
      <c r="G237" s="265" t="str">
        <f t="shared" si="10"/>
        <v>项</v>
      </c>
    </row>
    <row r="238" ht="38" hidden="1" customHeight="1" spans="1:7">
      <c r="A238" s="287" t="s">
        <v>2966</v>
      </c>
      <c r="B238" s="284" t="s">
        <v>2967</v>
      </c>
      <c r="C238" s="313">
        <f>SUMIFS('[3]15'!$C:$C,'[3]15'!$A:$A,A238)</f>
        <v>0</v>
      </c>
      <c r="D238" s="313">
        <f>SUMIFS('[3]15'!$D:$D,'[3]15'!$A:$A,A238)</f>
        <v>0</v>
      </c>
      <c r="E238" s="286" t="str">
        <f t="shared" si="11"/>
        <v/>
      </c>
      <c r="F238" s="283" t="str">
        <f t="shared" si="9"/>
        <v>否</v>
      </c>
      <c r="G238" s="265" t="str">
        <f t="shared" si="10"/>
        <v>项</v>
      </c>
    </row>
    <row r="239" ht="38" customHeight="1" spans="1:7">
      <c r="A239" s="288" t="s">
        <v>2968</v>
      </c>
      <c r="B239" s="280" t="s">
        <v>2969</v>
      </c>
      <c r="C239" s="310">
        <f>SUMIFS('[3]15'!$C:$C,'[3]15'!$A:$A,A239)</f>
        <v>0</v>
      </c>
      <c r="D239" s="310">
        <f>SUMIFS('[3]15'!$D:$D,'[3]15'!$A:$A,A239)</f>
        <v>0</v>
      </c>
      <c r="E239" s="282" t="str">
        <f t="shared" si="11"/>
        <v/>
      </c>
      <c r="F239" s="283" t="str">
        <f t="shared" si="9"/>
        <v>是</v>
      </c>
      <c r="G239" s="265" t="str">
        <f t="shared" si="10"/>
        <v>类</v>
      </c>
    </row>
    <row r="240" ht="38" hidden="1" customHeight="1" spans="1:7">
      <c r="A240" s="289" t="s">
        <v>2970</v>
      </c>
      <c r="B240" s="284" t="s">
        <v>2971</v>
      </c>
      <c r="C240" s="313">
        <f>SUMIFS('[3]15'!$C:$C,'[3]15'!$A:$A,A240)</f>
        <v>0</v>
      </c>
      <c r="D240" s="313">
        <f>SUMIFS('[3]15'!$D:$D,'[3]15'!$A:$A,A240)</f>
        <v>0</v>
      </c>
      <c r="E240" s="286" t="str">
        <f t="shared" si="11"/>
        <v/>
      </c>
      <c r="F240" s="283" t="str">
        <f t="shared" si="9"/>
        <v>否</v>
      </c>
      <c r="G240" s="265" t="str">
        <f t="shared" si="10"/>
        <v>款</v>
      </c>
    </row>
    <row r="241" ht="38" hidden="1" customHeight="1" spans="1:7">
      <c r="A241" s="289" t="s">
        <v>2972</v>
      </c>
      <c r="B241" s="284" t="s">
        <v>2973</v>
      </c>
      <c r="C241" s="313">
        <f>SUMIFS('[3]15'!$C:$C,'[3]15'!$A:$A,A241)</f>
        <v>0</v>
      </c>
      <c r="D241" s="313">
        <f>SUMIFS('[3]15'!$D:$D,'[3]15'!$A:$A,A241)</f>
        <v>0</v>
      </c>
      <c r="E241" s="286" t="str">
        <f t="shared" si="11"/>
        <v/>
      </c>
      <c r="F241" s="283" t="str">
        <f t="shared" si="9"/>
        <v>否</v>
      </c>
      <c r="G241" s="265" t="str">
        <f t="shared" si="10"/>
        <v>项</v>
      </c>
    </row>
    <row r="242" ht="38" hidden="1" customHeight="1" spans="1:7">
      <c r="A242" s="289" t="s">
        <v>2974</v>
      </c>
      <c r="B242" s="284" t="s">
        <v>2975</v>
      </c>
      <c r="C242" s="313">
        <f>SUMIFS('[3]15'!$C:$C,'[3]15'!$A:$A,A242)</f>
        <v>0</v>
      </c>
      <c r="D242" s="313">
        <f>SUMIFS('[3]15'!$D:$D,'[3]15'!$A:$A,A242)</f>
        <v>0</v>
      </c>
      <c r="E242" s="286" t="str">
        <f t="shared" si="11"/>
        <v/>
      </c>
      <c r="F242" s="283" t="str">
        <f t="shared" si="9"/>
        <v>否</v>
      </c>
      <c r="G242" s="265" t="str">
        <f t="shared" si="10"/>
        <v>项</v>
      </c>
    </row>
    <row r="243" ht="38" hidden="1" customHeight="1" spans="1:7">
      <c r="A243" s="289" t="s">
        <v>2976</v>
      </c>
      <c r="B243" s="284" t="s">
        <v>2977</v>
      </c>
      <c r="C243" s="313">
        <f>SUMIFS('[3]15'!$C:$C,'[3]15'!$A:$A,A243)</f>
        <v>0</v>
      </c>
      <c r="D243" s="313">
        <f>SUMIFS('[3]15'!$D:$D,'[3]15'!$A:$A,A243)</f>
        <v>0</v>
      </c>
      <c r="E243" s="286" t="str">
        <f t="shared" si="11"/>
        <v/>
      </c>
      <c r="F243" s="283" t="str">
        <f t="shared" si="9"/>
        <v>否</v>
      </c>
      <c r="G243" s="265" t="str">
        <f t="shared" si="10"/>
        <v>项</v>
      </c>
    </row>
    <row r="244" ht="38" hidden="1" customHeight="1" spans="1:7">
      <c r="A244" s="289" t="s">
        <v>2978</v>
      </c>
      <c r="B244" s="284" t="s">
        <v>2979</v>
      </c>
      <c r="C244" s="313">
        <f>SUMIFS('[3]15'!$C:$C,'[3]15'!$A:$A,A244)</f>
        <v>0</v>
      </c>
      <c r="D244" s="313">
        <f>SUMIFS('[3]15'!$D:$D,'[3]15'!$A:$A,A244)</f>
        <v>0</v>
      </c>
      <c r="E244" s="286" t="str">
        <f t="shared" si="11"/>
        <v/>
      </c>
      <c r="F244" s="283" t="str">
        <f t="shared" si="9"/>
        <v>否</v>
      </c>
      <c r="G244" s="265" t="str">
        <f t="shared" si="10"/>
        <v>项</v>
      </c>
    </row>
    <row r="245" ht="38" hidden="1" customHeight="1" spans="1:7">
      <c r="A245" s="289" t="s">
        <v>2980</v>
      </c>
      <c r="B245" s="284" t="s">
        <v>2981</v>
      </c>
      <c r="C245" s="313">
        <f>SUMIFS('[3]15'!$C:$C,'[3]15'!$A:$A,A245)</f>
        <v>0</v>
      </c>
      <c r="D245" s="313">
        <f>SUMIFS('[3]15'!$D:$D,'[3]15'!$A:$A,A245)</f>
        <v>0</v>
      </c>
      <c r="E245" s="286" t="str">
        <f t="shared" si="11"/>
        <v/>
      </c>
      <c r="F245" s="283" t="str">
        <f t="shared" si="9"/>
        <v>否</v>
      </c>
      <c r="G245" s="265" t="str">
        <f t="shared" si="10"/>
        <v>项</v>
      </c>
    </row>
    <row r="246" ht="38" hidden="1" customHeight="1" spans="1:7">
      <c r="A246" s="289" t="s">
        <v>2982</v>
      </c>
      <c r="B246" s="284" t="s">
        <v>2983</v>
      </c>
      <c r="C246" s="313">
        <f>SUMIFS('[3]15'!$C:$C,'[3]15'!$A:$A,A246)</f>
        <v>0</v>
      </c>
      <c r="D246" s="313">
        <f>SUMIFS('[3]15'!$D:$D,'[3]15'!$A:$A,A246)</f>
        <v>0</v>
      </c>
      <c r="E246" s="286" t="str">
        <f t="shared" si="11"/>
        <v/>
      </c>
      <c r="F246" s="283" t="str">
        <f t="shared" si="9"/>
        <v>否</v>
      </c>
      <c r="G246" s="265" t="str">
        <f t="shared" si="10"/>
        <v>项</v>
      </c>
    </row>
    <row r="247" ht="38" hidden="1" customHeight="1" spans="1:7">
      <c r="A247" s="289" t="s">
        <v>2984</v>
      </c>
      <c r="B247" s="284" t="s">
        <v>2985</v>
      </c>
      <c r="C247" s="313">
        <f>SUMIFS('[3]15'!$C:$C,'[3]15'!$A:$A,A247)</f>
        <v>0</v>
      </c>
      <c r="D247" s="313">
        <f>SUMIFS('[3]15'!$D:$D,'[3]15'!$A:$A,A247)</f>
        <v>0</v>
      </c>
      <c r="E247" s="286" t="str">
        <f t="shared" si="11"/>
        <v/>
      </c>
      <c r="F247" s="283" t="str">
        <f t="shared" si="9"/>
        <v>否</v>
      </c>
      <c r="G247" s="265" t="str">
        <f t="shared" si="10"/>
        <v>项</v>
      </c>
    </row>
    <row r="248" ht="38" hidden="1" customHeight="1" spans="1:7">
      <c r="A248" s="289" t="s">
        <v>2986</v>
      </c>
      <c r="B248" s="284" t="s">
        <v>2987</v>
      </c>
      <c r="C248" s="313">
        <f>SUMIFS('[3]15'!$C:$C,'[3]15'!$A:$A,A248)</f>
        <v>0</v>
      </c>
      <c r="D248" s="313">
        <f>SUMIFS('[3]15'!$D:$D,'[3]15'!$A:$A,A248)</f>
        <v>0</v>
      </c>
      <c r="E248" s="286" t="str">
        <f t="shared" si="11"/>
        <v/>
      </c>
      <c r="F248" s="283" t="str">
        <f t="shared" si="9"/>
        <v>否</v>
      </c>
      <c r="G248" s="265" t="str">
        <f t="shared" si="10"/>
        <v>项</v>
      </c>
    </row>
    <row r="249" ht="38" hidden="1" customHeight="1" spans="1:7">
      <c r="A249" s="289" t="s">
        <v>2988</v>
      </c>
      <c r="B249" s="284" t="s">
        <v>2989</v>
      </c>
      <c r="C249" s="313">
        <f>SUMIFS('[3]15'!$C:$C,'[3]15'!$A:$A,A249)</f>
        <v>0</v>
      </c>
      <c r="D249" s="313">
        <f>SUMIFS('[3]15'!$D:$D,'[3]15'!$A:$A,A249)</f>
        <v>0</v>
      </c>
      <c r="E249" s="286" t="str">
        <f t="shared" si="11"/>
        <v/>
      </c>
      <c r="F249" s="283" t="str">
        <f t="shared" si="9"/>
        <v>否</v>
      </c>
      <c r="G249" s="265" t="str">
        <f t="shared" si="10"/>
        <v>项</v>
      </c>
    </row>
    <row r="250" ht="38" hidden="1" customHeight="1" spans="1:7">
      <c r="A250" s="289" t="s">
        <v>2990</v>
      </c>
      <c r="B250" s="284" t="s">
        <v>2991</v>
      </c>
      <c r="C250" s="313">
        <f>SUMIFS('[3]15'!$C:$C,'[3]15'!$A:$A,A250)</f>
        <v>0</v>
      </c>
      <c r="D250" s="313">
        <f>SUMIFS('[3]15'!$D:$D,'[3]15'!$A:$A,A250)</f>
        <v>0</v>
      </c>
      <c r="E250" s="286" t="str">
        <f t="shared" si="11"/>
        <v/>
      </c>
      <c r="F250" s="283" t="str">
        <f t="shared" si="9"/>
        <v>否</v>
      </c>
      <c r="G250" s="265" t="str">
        <f t="shared" si="10"/>
        <v>项</v>
      </c>
    </row>
    <row r="251" ht="38" hidden="1" customHeight="1" spans="1:7">
      <c r="A251" s="289" t="s">
        <v>2992</v>
      </c>
      <c r="B251" s="284" t="s">
        <v>2993</v>
      </c>
      <c r="C251" s="313">
        <f>SUMIFS('[3]15'!$C:$C,'[3]15'!$A:$A,A251)</f>
        <v>0</v>
      </c>
      <c r="D251" s="313">
        <f>SUMIFS('[3]15'!$D:$D,'[3]15'!$A:$A,A251)</f>
        <v>0</v>
      </c>
      <c r="E251" s="286" t="str">
        <f t="shared" si="11"/>
        <v/>
      </c>
      <c r="F251" s="283" t="str">
        <f t="shared" si="9"/>
        <v>否</v>
      </c>
      <c r="G251" s="265" t="str">
        <f t="shared" si="10"/>
        <v>项</v>
      </c>
    </row>
    <row r="252" ht="38" hidden="1" customHeight="1" spans="1:7">
      <c r="A252" s="289" t="s">
        <v>2994</v>
      </c>
      <c r="B252" s="284" t="s">
        <v>2995</v>
      </c>
      <c r="C252" s="313">
        <f>SUMIFS('[3]15'!$C:$C,'[3]15'!$A:$A,A252)</f>
        <v>0</v>
      </c>
      <c r="D252" s="313">
        <f>SUMIFS('[3]15'!$D:$D,'[3]15'!$A:$A,A252)</f>
        <v>0</v>
      </c>
      <c r="E252" s="286" t="str">
        <f t="shared" si="11"/>
        <v/>
      </c>
      <c r="F252" s="283" t="str">
        <f t="shared" si="9"/>
        <v>否</v>
      </c>
      <c r="G252" s="265" t="str">
        <f t="shared" si="10"/>
        <v>项</v>
      </c>
    </row>
    <row r="253" ht="38" hidden="1" customHeight="1" spans="1:7">
      <c r="A253" s="289" t="s">
        <v>2996</v>
      </c>
      <c r="B253" s="284" t="s">
        <v>2997</v>
      </c>
      <c r="C253" s="313">
        <f>SUMIFS('[3]15'!$C:$C,'[3]15'!$A:$A,A253)</f>
        <v>0</v>
      </c>
      <c r="D253" s="313">
        <f>SUMIFS('[3]15'!$D:$D,'[3]15'!$A:$A,A253)</f>
        <v>0</v>
      </c>
      <c r="E253" s="286" t="str">
        <f t="shared" si="11"/>
        <v/>
      </c>
      <c r="F253" s="283" t="str">
        <f t="shared" si="9"/>
        <v>否</v>
      </c>
      <c r="G253" s="265" t="str">
        <f t="shared" si="10"/>
        <v>款</v>
      </c>
    </row>
    <row r="254" ht="38" hidden="1" customHeight="1" spans="1:7">
      <c r="A254" s="289" t="s">
        <v>2998</v>
      </c>
      <c r="B254" s="284" t="s">
        <v>2999</v>
      </c>
      <c r="C254" s="313">
        <f>SUMIFS('[3]15'!$C:$C,'[3]15'!$A:$A,A254)</f>
        <v>0</v>
      </c>
      <c r="D254" s="313">
        <f>SUMIFS('[3]15'!$D:$D,'[3]15'!$A:$A,A254)</f>
        <v>0</v>
      </c>
      <c r="E254" s="286" t="str">
        <f t="shared" si="11"/>
        <v/>
      </c>
      <c r="F254" s="283" t="str">
        <f t="shared" si="9"/>
        <v>否</v>
      </c>
      <c r="G254" s="265" t="str">
        <f t="shared" si="10"/>
        <v>项</v>
      </c>
    </row>
    <row r="255" ht="38" hidden="1" customHeight="1" spans="1:7">
      <c r="A255" s="289" t="s">
        <v>3000</v>
      </c>
      <c r="B255" s="284" t="s">
        <v>3001</v>
      </c>
      <c r="C255" s="313">
        <f>SUMIFS('[3]15'!$C:$C,'[3]15'!$A:$A,A255)</f>
        <v>0</v>
      </c>
      <c r="D255" s="313">
        <f>SUMIFS('[3]15'!$D:$D,'[3]15'!$A:$A,A255)</f>
        <v>0</v>
      </c>
      <c r="E255" s="286" t="str">
        <f t="shared" si="11"/>
        <v/>
      </c>
      <c r="F255" s="283" t="str">
        <f t="shared" si="9"/>
        <v>否</v>
      </c>
      <c r="G255" s="265" t="str">
        <f t="shared" si="10"/>
        <v>项</v>
      </c>
    </row>
    <row r="256" ht="38" hidden="1" customHeight="1" spans="1:7">
      <c r="A256" s="289" t="s">
        <v>3002</v>
      </c>
      <c r="B256" s="284" t="s">
        <v>3003</v>
      </c>
      <c r="C256" s="313">
        <f>SUMIFS('[3]15'!$C:$C,'[3]15'!$A:$A,A256)</f>
        <v>0</v>
      </c>
      <c r="D256" s="313">
        <f>SUMIFS('[3]15'!$D:$D,'[3]15'!$A:$A,A256)</f>
        <v>0</v>
      </c>
      <c r="E256" s="286" t="str">
        <f t="shared" si="11"/>
        <v/>
      </c>
      <c r="F256" s="283" t="str">
        <f t="shared" si="9"/>
        <v>否</v>
      </c>
      <c r="G256" s="265" t="str">
        <f t="shared" si="10"/>
        <v>项</v>
      </c>
    </row>
    <row r="257" ht="38" hidden="1" customHeight="1" spans="1:7">
      <c r="A257" s="289" t="s">
        <v>3004</v>
      </c>
      <c r="B257" s="284" t="s">
        <v>3005</v>
      </c>
      <c r="C257" s="313">
        <f>SUMIFS('[3]15'!$C:$C,'[3]15'!$A:$A,A257)</f>
        <v>0</v>
      </c>
      <c r="D257" s="313">
        <f>SUMIFS('[3]15'!$D:$D,'[3]15'!$A:$A,A257)</f>
        <v>0</v>
      </c>
      <c r="E257" s="286" t="str">
        <f t="shared" si="11"/>
        <v/>
      </c>
      <c r="F257" s="283" t="str">
        <f t="shared" si="9"/>
        <v>否</v>
      </c>
      <c r="G257" s="265" t="str">
        <f t="shared" si="10"/>
        <v>项</v>
      </c>
    </row>
    <row r="258" ht="38" hidden="1" customHeight="1" spans="1:7">
      <c r="A258" s="289" t="s">
        <v>3006</v>
      </c>
      <c r="B258" s="284" t="s">
        <v>3007</v>
      </c>
      <c r="C258" s="313">
        <f>SUMIFS('[3]15'!$C:$C,'[3]15'!$A:$A,A258)</f>
        <v>0</v>
      </c>
      <c r="D258" s="313">
        <f>SUMIFS('[3]15'!$D:$D,'[3]15'!$A:$A,A258)</f>
        <v>0</v>
      </c>
      <c r="E258" s="286" t="str">
        <f t="shared" si="11"/>
        <v/>
      </c>
      <c r="F258" s="283" t="str">
        <f t="shared" si="9"/>
        <v>否</v>
      </c>
      <c r="G258" s="265" t="str">
        <f t="shared" si="10"/>
        <v>项</v>
      </c>
    </row>
    <row r="259" ht="38" hidden="1" customHeight="1" spans="1:7">
      <c r="A259" s="289" t="s">
        <v>3008</v>
      </c>
      <c r="B259" s="284" t="s">
        <v>3009</v>
      </c>
      <c r="C259" s="313">
        <f>SUMIFS('[3]15'!$C:$C,'[3]15'!$A:$A,A259)</f>
        <v>0</v>
      </c>
      <c r="D259" s="313">
        <f>SUMIFS('[3]15'!$D:$D,'[3]15'!$A:$A,A259)</f>
        <v>0</v>
      </c>
      <c r="E259" s="286" t="str">
        <f t="shared" si="11"/>
        <v/>
      </c>
      <c r="F259" s="283" t="str">
        <f t="shared" si="9"/>
        <v>否</v>
      </c>
      <c r="G259" s="265" t="str">
        <f t="shared" si="10"/>
        <v>项</v>
      </c>
    </row>
    <row r="260" ht="38" customHeight="1" spans="1:6">
      <c r="A260" s="279"/>
      <c r="B260" s="280"/>
      <c r="C260" s="310">
        <f>SUMIFS('[3]15'!$C:$C,'[3]15'!$A:$A,A260)</f>
        <v>0</v>
      </c>
      <c r="D260" s="310">
        <f>SUMIFS('[3]15'!$D:$D,'[3]15'!$A:$A,A260)</f>
        <v>0</v>
      </c>
      <c r="E260" s="286" t="str">
        <f t="shared" si="11"/>
        <v/>
      </c>
      <c r="F260" s="283" t="str">
        <f>IF(LEN(A260)=3,"是",IF(B260&lt;&gt;"",IF(SUM(C260:D260)&lt;&gt;0,"是","否"),"是"))</f>
        <v>是</v>
      </c>
    </row>
    <row r="261" ht="38" customHeight="1" spans="1:6">
      <c r="A261" s="290"/>
      <c r="B261" s="291" t="s">
        <v>3010</v>
      </c>
      <c r="C261" s="310">
        <v>35931</v>
      </c>
      <c r="D261" s="310">
        <v>29512</v>
      </c>
      <c r="E261" s="282">
        <f t="shared" ref="E261:E269" si="12">IF(C261&gt;0,D261/C261-1,IF(C261&lt;0,-(D261/C261-1),""))</f>
        <v>-0.179</v>
      </c>
      <c r="F261" s="283" t="s">
        <v>3011</v>
      </c>
    </row>
    <row r="262" ht="38" customHeight="1" spans="1:6">
      <c r="A262" s="324" t="s">
        <v>3012</v>
      </c>
      <c r="B262" s="293" t="s">
        <v>121</v>
      </c>
      <c r="C262" s="310">
        <f>SUMIFS('[3]15'!$C:$C,'[3]15'!$A:$A,A262)</f>
        <v>5038</v>
      </c>
      <c r="D262" s="310">
        <f>SUMIFS('[3]15'!$D:$D,'[3]15'!$A:$A,A262)</f>
        <v>10000</v>
      </c>
      <c r="E262" s="282">
        <f t="shared" si="12"/>
        <v>0.985</v>
      </c>
      <c r="F262" s="283" t="str">
        <f t="shared" ref="F261:F269" si="13">IF(LEN(A262)=3,"是",IF(B262&lt;&gt;"",IF(SUM(C262:D262)&lt;&gt;0,"是","否"),"是"))</f>
        <v>是</v>
      </c>
    </row>
    <row r="263" ht="38" hidden="1" customHeight="1" spans="1:6">
      <c r="A263" s="324" t="s">
        <v>3013</v>
      </c>
      <c r="B263" s="293" t="s">
        <v>3014</v>
      </c>
      <c r="C263" s="310">
        <f>SUMIFS('[3]15'!$C:$C,'[3]15'!$A:$A,A263)</f>
        <v>0</v>
      </c>
      <c r="D263" s="310">
        <f>SUMIFS('[3]15'!$D:$D,'[3]15'!$A:$A,A263)</f>
        <v>0</v>
      </c>
      <c r="E263" s="286" t="str">
        <f t="shared" si="12"/>
        <v/>
      </c>
      <c r="F263" s="283" t="str">
        <f t="shared" si="13"/>
        <v>否</v>
      </c>
    </row>
    <row r="264" ht="38" hidden="1" customHeight="1" spans="1:6">
      <c r="A264" s="325" t="s">
        <v>3015</v>
      </c>
      <c r="B264" s="294" t="s">
        <v>3016</v>
      </c>
      <c r="C264" s="310">
        <f>SUMIFS('[3]15'!$C:$C,'[3]15'!$A:$A,A264)</f>
        <v>0</v>
      </c>
      <c r="D264" s="310">
        <f>SUMIFS('[3]15'!$D:$D,'[3]15'!$A:$A,A264)</f>
        <v>0</v>
      </c>
      <c r="E264" s="286" t="str">
        <f t="shared" si="12"/>
        <v/>
      </c>
      <c r="F264" s="283" t="str">
        <f t="shared" si="13"/>
        <v>否</v>
      </c>
    </row>
    <row r="265" ht="38" hidden="1" customHeight="1" spans="1:6">
      <c r="A265" s="325" t="s">
        <v>3017</v>
      </c>
      <c r="B265" s="294" t="s">
        <v>3018</v>
      </c>
      <c r="C265" s="310">
        <f>SUMIFS('[3]15'!$C:$C,'[3]15'!$A:$A,A265)</f>
        <v>0</v>
      </c>
      <c r="D265" s="310">
        <f>SUMIFS('[3]15'!$D:$D,'[3]15'!$A:$A,A265)</f>
        <v>0</v>
      </c>
      <c r="E265" s="286" t="str">
        <f t="shared" si="12"/>
        <v/>
      </c>
      <c r="F265" s="283" t="str">
        <f t="shared" si="13"/>
        <v>否</v>
      </c>
    </row>
    <row r="266" ht="38" customHeight="1" spans="1:6">
      <c r="A266" s="325" t="s">
        <v>3019</v>
      </c>
      <c r="B266" s="294" t="s">
        <v>3020</v>
      </c>
      <c r="C266" s="313">
        <f>SUMIFS('[3]15'!$C:$C,'[3]15'!$A:$A,A266)</f>
        <v>3400</v>
      </c>
      <c r="D266" s="313">
        <f>SUMIFS('[3]15'!$D:$D,'[3]15'!$A:$A,A266)</f>
        <v>10000</v>
      </c>
      <c r="E266" s="286">
        <f t="shared" si="12"/>
        <v>1.941</v>
      </c>
      <c r="F266" s="283" t="str">
        <f t="shared" si="13"/>
        <v>是</v>
      </c>
    </row>
    <row r="267" ht="38" customHeight="1" spans="1:6">
      <c r="A267" s="325" t="s">
        <v>3021</v>
      </c>
      <c r="B267" s="294" t="s">
        <v>3022</v>
      </c>
      <c r="C267" s="313">
        <f>SUMIFS('[3]15'!$C:$C,'[3]15'!$A:$A,A267)</f>
        <v>565</v>
      </c>
      <c r="D267" s="313">
        <f>SUMIFS('[3]15'!$D:$D,'[3]15'!$A:$A,A267)</f>
        <v>0</v>
      </c>
      <c r="E267" s="286">
        <f t="shared" si="12"/>
        <v>-1</v>
      </c>
      <c r="F267" s="283" t="str">
        <f t="shared" si="13"/>
        <v>是</v>
      </c>
    </row>
    <row r="268" ht="38" customHeight="1" spans="1:6">
      <c r="A268" s="325" t="s">
        <v>3023</v>
      </c>
      <c r="B268" s="297" t="s">
        <v>3024</v>
      </c>
      <c r="C268" s="310">
        <f>SUMIFS('[3]15'!$C:$C,'[3]15'!$A:$A,A268)</f>
        <v>8210</v>
      </c>
      <c r="D268" s="310">
        <f>SUMIFS('[3]15'!$D:$D,'[3]15'!$A:$A,A268)</f>
        <v>7560</v>
      </c>
      <c r="E268" s="282">
        <f t="shared" si="12"/>
        <v>-0.079</v>
      </c>
      <c r="F268" s="283" t="str">
        <f t="shared" si="13"/>
        <v>是</v>
      </c>
    </row>
    <row r="269" ht="38" customHeight="1" spans="1:6">
      <c r="A269" s="326"/>
      <c r="B269" s="299" t="s">
        <v>128</v>
      </c>
      <c r="C269" s="310">
        <v>49179</v>
      </c>
      <c r="D269" s="310">
        <v>47072</v>
      </c>
      <c r="E269" s="282">
        <f t="shared" si="12"/>
        <v>-0.043</v>
      </c>
      <c r="F269" s="283" t="s">
        <v>3011</v>
      </c>
    </row>
    <row r="270" spans="3:3">
      <c r="C270" s="327"/>
    </row>
    <row r="272" spans="3:3">
      <c r="C272" s="327"/>
    </row>
    <row r="274" spans="3:3">
      <c r="C274" s="327"/>
    </row>
    <row r="275" spans="3:3">
      <c r="C275" s="327"/>
    </row>
    <row r="277" spans="3:3">
      <c r="C277" s="327"/>
    </row>
    <row r="278" spans="3:3">
      <c r="C278" s="327"/>
    </row>
    <row r="279" spans="3:3">
      <c r="C279" s="327"/>
    </row>
    <row r="280" spans="3:3">
      <c r="C280" s="327"/>
    </row>
    <row r="282" spans="3:3">
      <c r="C282" s="327"/>
    </row>
  </sheetData>
  <autoFilter ref="A3:XFD269">
    <filterColumn colId="5">
      <customFilters>
        <customFilter operator="equal" val="是"/>
      </customFilters>
    </filterColumn>
    <extLst/>
  </autoFilter>
  <mergeCells count="1">
    <mergeCell ref="B1:E1"/>
  </mergeCells>
  <conditionalFormatting sqref="B268">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85" zoomScaleNormal="115" workbookViewId="0">
      <pane ySplit="3" topLeftCell="A12" activePane="bottomLeft" state="frozen"/>
      <selection/>
      <selection pane="bottomLeft" activeCell="I30" sqref="I30"/>
    </sheetView>
  </sheetViews>
  <sheetFormatPr defaultColWidth="9" defaultRowHeight="15.6" outlineLevelCol="5"/>
  <cols>
    <col min="1" max="1" width="13.0925925925926" style="146" customWidth="1"/>
    <col min="2" max="2" width="50.75" style="146" customWidth="1"/>
    <col min="3" max="4" width="20.6296296296296" style="146" customWidth="1"/>
    <col min="5" max="5" width="20.6296296296296" style="303" customWidth="1"/>
    <col min="6" max="6" width="3.75" style="146" customWidth="1"/>
    <col min="7" max="16384" width="9" style="146"/>
  </cols>
  <sheetData>
    <row r="1" ht="45" customHeight="1" spans="2:5">
      <c r="B1" s="271" t="s">
        <v>3025</v>
      </c>
      <c r="C1" s="271"/>
      <c r="D1" s="271"/>
      <c r="E1" s="271"/>
    </row>
    <row r="2" s="301" customFormat="1" ht="20.1" customHeight="1" spans="2:5">
      <c r="B2" s="304"/>
      <c r="C2" s="305"/>
      <c r="D2" s="304"/>
      <c r="E2" s="306" t="s">
        <v>2</v>
      </c>
    </row>
    <row r="3" s="302" customFormat="1" ht="45" customHeight="1" spans="1:6">
      <c r="A3" s="307" t="s">
        <v>3</v>
      </c>
      <c r="B3" s="308" t="s">
        <v>4</v>
      </c>
      <c r="C3" s="166" t="s">
        <v>130</v>
      </c>
      <c r="D3" s="166" t="s">
        <v>6</v>
      </c>
      <c r="E3" s="166" t="s">
        <v>131</v>
      </c>
      <c r="F3" s="309" t="s">
        <v>8</v>
      </c>
    </row>
    <row r="4" s="302" customFormat="1" ht="36" customHeight="1" spans="1:6">
      <c r="A4" s="287" t="s">
        <v>2505</v>
      </c>
      <c r="B4" s="280" t="s">
        <v>2506</v>
      </c>
      <c r="C4" s="310">
        <f>SUMIFS('[3]04'!$D:$D,'[3]04'!$A:$A,A4)</f>
        <v>0</v>
      </c>
      <c r="D4" s="310">
        <f>SUMIFS('[3]14'!$D:$D,'[3]14'!$A:$A,A4)</f>
        <v>0</v>
      </c>
      <c r="E4" s="311" t="str">
        <f>IF(C4&gt;0,D4/C4-1,IF(C4&lt;0,-(D4/C4-1),""))</f>
        <v/>
      </c>
      <c r="F4" s="312" t="str">
        <f t="shared" ref="F4:F29" si="0">IF(LEN(A4)=7,"是",IF(B4&lt;&gt;"",IF(SUM(C4:D4)&lt;&gt;0,"是","否"),"是"))</f>
        <v>是</v>
      </c>
    </row>
    <row r="5" ht="36" customHeight="1" spans="1:6">
      <c r="A5" s="287" t="s">
        <v>2507</v>
      </c>
      <c r="B5" s="280" t="s">
        <v>2508</v>
      </c>
      <c r="C5" s="310">
        <f>SUMIFS('[3]04'!$D:$D,'[3]04'!$A:$A,A5)</f>
        <v>0</v>
      </c>
      <c r="D5" s="310">
        <f>SUMIFS('[3]14'!$D:$D,'[3]14'!$A:$A,A5)</f>
        <v>0</v>
      </c>
      <c r="E5" s="311" t="str">
        <f t="shared" ref="E5:E37" si="1">IF(C5&gt;0,D5/C5-1,IF(C5&lt;0,-(D5/C5-1),""))</f>
        <v/>
      </c>
      <c r="F5" s="312" t="str">
        <f t="shared" si="0"/>
        <v>是</v>
      </c>
    </row>
    <row r="6" ht="36" customHeight="1" spans="1:6">
      <c r="A6" s="287" t="s">
        <v>2509</v>
      </c>
      <c r="B6" s="280" t="s">
        <v>2510</v>
      </c>
      <c r="C6" s="310">
        <f>SUMIFS('[3]04'!$D:$D,'[3]04'!$A:$A,A6)</f>
        <v>0</v>
      </c>
      <c r="D6" s="310">
        <f>SUMIFS('[3]14'!$D:$D,'[3]14'!$A:$A,A6)</f>
        <v>0</v>
      </c>
      <c r="E6" s="311" t="str">
        <f t="shared" si="1"/>
        <v/>
      </c>
      <c r="F6" s="312" t="str">
        <f t="shared" si="0"/>
        <v>是</v>
      </c>
    </row>
    <row r="7" ht="36" customHeight="1" spans="1:6">
      <c r="A7" s="287" t="s">
        <v>2511</v>
      </c>
      <c r="B7" s="280" t="s">
        <v>2512</v>
      </c>
      <c r="C7" s="310">
        <f>SUMIFS('[3]04'!$D:$D,'[3]04'!$A:$A,A7)</f>
        <v>0</v>
      </c>
      <c r="D7" s="310">
        <f>SUMIFS('[3]14'!$D:$D,'[3]14'!$A:$A,A7)</f>
        <v>0</v>
      </c>
      <c r="E7" s="311" t="str">
        <f t="shared" si="1"/>
        <v/>
      </c>
      <c r="F7" s="312" t="str">
        <f t="shared" si="0"/>
        <v>是</v>
      </c>
    </row>
    <row r="8" ht="36" customHeight="1" spans="1:6">
      <c r="A8" s="287" t="s">
        <v>2513</v>
      </c>
      <c r="B8" s="280" t="s">
        <v>2514</v>
      </c>
      <c r="C8" s="310">
        <f>SUMIFS('[3]04'!$D:$D,'[3]04'!$A:$A,A8)</f>
        <v>0</v>
      </c>
      <c r="D8" s="310">
        <f>SUMIFS('[3]14'!$D:$D,'[3]14'!$A:$A,A8)</f>
        <v>0</v>
      </c>
      <c r="E8" s="311" t="str">
        <f t="shared" si="1"/>
        <v/>
      </c>
      <c r="F8" s="312" t="str">
        <f t="shared" si="0"/>
        <v>是</v>
      </c>
    </row>
    <row r="9" ht="36" customHeight="1" spans="1:6">
      <c r="A9" s="287" t="s">
        <v>2515</v>
      </c>
      <c r="B9" s="280" t="s">
        <v>2516</v>
      </c>
      <c r="C9" s="310">
        <f>SUMIFS('[3]04'!$D:$D,'[3]04'!$A:$A,A9)</f>
        <v>0</v>
      </c>
      <c r="D9" s="310">
        <f>SUMIFS('[3]14'!$D:$D,'[3]14'!$A:$A,A9)</f>
        <v>0</v>
      </c>
      <c r="E9" s="311" t="str">
        <f t="shared" si="1"/>
        <v/>
      </c>
      <c r="F9" s="312" t="str">
        <f t="shared" si="0"/>
        <v>是</v>
      </c>
    </row>
    <row r="10" ht="36" customHeight="1" spans="1:6">
      <c r="A10" s="287" t="s">
        <v>2517</v>
      </c>
      <c r="B10" s="280" t="s">
        <v>2518</v>
      </c>
      <c r="C10" s="310">
        <f>SUMIFS('[3]04'!$D:$D,'[3]04'!$A:$A,A10)</f>
        <v>45323</v>
      </c>
      <c r="D10" s="310">
        <f>SUMIFS('[3]14'!$D:$D,'[3]14'!$A:$A,A10)</f>
        <v>32191</v>
      </c>
      <c r="E10" s="311">
        <f t="shared" si="1"/>
        <v>-0.29</v>
      </c>
      <c r="F10" s="312" t="str">
        <f t="shared" si="0"/>
        <v>是</v>
      </c>
    </row>
    <row r="11" ht="36" customHeight="1" spans="1:6">
      <c r="A11" s="287" t="s">
        <v>2519</v>
      </c>
      <c r="B11" s="284" t="s">
        <v>2520</v>
      </c>
      <c r="C11" s="313">
        <f>SUMIFS('[3]04'!$D:$D,'[3]04'!$A:$A,A11)</f>
        <v>45323</v>
      </c>
      <c r="D11" s="313">
        <f>SUMIFS('[3]14'!$D:$D,'[3]14'!$A:$A,A11)</f>
        <v>32191</v>
      </c>
      <c r="E11" s="314">
        <f t="shared" si="1"/>
        <v>-0.29</v>
      </c>
      <c r="F11" s="312" t="str">
        <f t="shared" si="0"/>
        <v>是</v>
      </c>
    </row>
    <row r="12" ht="36" hidden="1" customHeight="1" spans="1:6">
      <c r="A12" s="287" t="s">
        <v>2521</v>
      </c>
      <c r="B12" s="284" t="s">
        <v>2522</v>
      </c>
      <c r="C12" s="313">
        <f>SUMIFS('[3]04'!$D:$D,'[3]04'!$A:$A,A12)</f>
        <v>0</v>
      </c>
      <c r="D12" s="313">
        <f>SUMIFS('[3]14'!$D:$D,'[3]14'!$A:$A,A12)</f>
        <v>0</v>
      </c>
      <c r="E12" s="314" t="str">
        <f t="shared" si="1"/>
        <v/>
      </c>
      <c r="F12" s="312" t="str">
        <f t="shared" si="0"/>
        <v>否</v>
      </c>
    </row>
    <row r="13" ht="36" hidden="1" customHeight="1" spans="1:6">
      <c r="A13" s="287" t="s">
        <v>2523</v>
      </c>
      <c r="B13" s="284" t="s">
        <v>2524</v>
      </c>
      <c r="C13" s="313">
        <f>SUMIFS('[3]04'!$D:$D,'[3]04'!$A:$A,A13)</f>
        <v>0</v>
      </c>
      <c r="D13" s="313">
        <f>SUMIFS('[3]14'!$D:$D,'[3]14'!$A:$A,A13)</f>
        <v>0</v>
      </c>
      <c r="E13" s="314" t="str">
        <f t="shared" si="1"/>
        <v/>
      </c>
      <c r="F13" s="312" t="str">
        <f t="shared" si="0"/>
        <v>否</v>
      </c>
    </row>
    <row r="14" ht="36" hidden="1" customHeight="1" spans="1:6">
      <c r="A14" s="287" t="s">
        <v>2525</v>
      </c>
      <c r="B14" s="284" t="s">
        <v>2526</v>
      </c>
      <c r="C14" s="313">
        <f>SUMIFS('[3]04'!$D:$D,'[3]04'!$A:$A,A14)</f>
        <v>0</v>
      </c>
      <c r="D14" s="313">
        <f>SUMIFS('[3]14'!$D:$D,'[3]14'!$A:$A,A14)</f>
        <v>0</v>
      </c>
      <c r="E14" s="314" t="str">
        <f t="shared" si="1"/>
        <v/>
      </c>
      <c r="F14" s="312" t="str">
        <f t="shared" si="0"/>
        <v>否</v>
      </c>
    </row>
    <row r="15" ht="36" hidden="1" customHeight="1" spans="1:6">
      <c r="A15" s="287" t="s">
        <v>2527</v>
      </c>
      <c r="B15" s="284" t="s">
        <v>2528</v>
      </c>
      <c r="C15" s="313">
        <f>SUMIFS('[3]04'!$D:$D,'[3]04'!$A:$A,A15)</f>
        <v>0</v>
      </c>
      <c r="D15" s="313">
        <f>SUMIFS('[3]14'!$D:$D,'[3]14'!$A:$A,A15)</f>
        <v>0</v>
      </c>
      <c r="E15" s="314" t="str">
        <f t="shared" si="1"/>
        <v/>
      </c>
      <c r="F15" s="312" t="str">
        <f t="shared" si="0"/>
        <v>否</v>
      </c>
    </row>
    <row r="16" ht="36" customHeight="1" spans="1:6">
      <c r="A16" s="315" t="s">
        <v>2529</v>
      </c>
      <c r="B16" s="153" t="s">
        <v>2530</v>
      </c>
      <c r="C16" s="310">
        <f>SUMIFS('[3]04'!$D:$D,'[3]04'!$A:$A,A16)</f>
        <v>0</v>
      </c>
      <c r="D16" s="310">
        <f>SUMIFS('[3]14'!$D:$D,'[3]14'!$A:$A,A16)</f>
        <v>0</v>
      </c>
      <c r="E16" s="311" t="str">
        <f t="shared" si="1"/>
        <v/>
      </c>
      <c r="F16" s="312" t="str">
        <f t="shared" si="0"/>
        <v>是</v>
      </c>
    </row>
    <row r="17" ht="36" customHeight="1" spans="1:6">
      <c r="A17" s="315" t="s">
        <v>2531</v>
      </c>
      <c r="B17" s="153" t="s">
        <v>2532</v>
      </c>
      <c r="C17" s="310">
        <f>SUMIFS('[3]04'!$D:$D,'[3]04'!$A:$A,A17)</f>
        <v>0</v>
      </c>
      <c r="D17" s="310">
        <f>SUMIFS('[3]14'!$D:$D,'[3]14'!$A:$A,A17)</f>
        <v>0</v>
      </c>
      <c r="E17" s="311" t="str">
        <f t="shared" si="1"/>
        <v/>
      </c>
      <c r="F17" s="312" t="str">
        <f t="shared" si="0"/>
        <v>是</v>
      </c>
    </row>
    <row r="18" ht="36" hidden="1" customHeight="1" spans="1:6">
      <c r="A18" s="315" t="s">
        <v>2533</v>
      </c>
      <c r="B18" s="170" t="s">
        <v>2534</v>
      </c>
      <c r="C18" s="313">
        <f>SUMIFS('[3]04'!$D:$D,'[3]04'!$A:$A,A18)</f>
        <v>0</v>
      </c>
      <c r="D18" s="313">
        <f>SUMIFS('[3]14'!$D:$D,'[3]14'!$A:$A,A18)</f>
        <v>0</v>
      </c>
      <c r="E18" s="314" t="str">
        <f t="shared" si="1"/>
        <v/>
      </c>
      <c r="F18" s="312" t="str">
        <f t="shared" si="0"/>
        <v>否</v>
      </c>
    </row>
    <row r="19" ht="36" hidden="1" customHeight="1" spans="1:6">
      <c r="A19" s="315" t="s">
        <v>2535</v>
      </c>
      <c r="B19" s="170" t="s">
        <v>2536</v>
      </c>
      <c r="C19" s="313">
        <f>SUMIFS('[3]04'!$D:$D,'[3]04'!$A:$A,A19)</f>
        <v>0</v>
      </c>
      <c r="D19" s="313">
        <f>SUMIFS('[3]14'!$D:$D,'[3]14'!$A:$A,A19)</f>
        <v>0</v>
      </c>
      <c r="E19" s="314" t="str">
        <f t="shared" si="1"/>
        <v/>
      </c>
      <c r="F19" s="312" t="str">
        <f t="shared" si="0"/>
        <v>否</v>
      </c>
    </row>
    <row r="20" ht="36" customHeight="1" spans="1:6">
      <c r="A20" s="315" t="s">
        <v>2537</v>
      </c>
      <c r="B20" s="153" t="s">
        <v>2538</v>
      </c>
      <c r="C20" s="310">
        <f>SUMIFS('[3]04'!$D:$D,'[3]04'!$A:$A,A20)</f>
        <v>0</v>
      </c>
      <c r="D20" s="310">
        <f>SUMIFS('[3]14'!$D:$D,'[3]14'!$A:$A,A20)</f>
        <v>0</v>
      </c>
      <c r="E20" s="311" t="str">
        <f t="shared" si="1"/>
        <v/>
      </c>
      <c r="F20" s="312" t="str">
        <f t="shared" si="0"/>
        <v>是</v>
      </c>
    </row>
    <row r="21" ht="36" customHeight="1" spans="1:6">
      <c r="A21" s="315" t="s">
        <v>2539</v>
      </c>
      <c r="B21" s="153" t="s">
        <v>2540</v>
      </c>
      <c r="C21" s="310">
        <f>SUMIFS('[3]04'!$D:$D,'[3]04'!$A:$A,A21)</f>
        <v>0</v>
      </c>
      <c r="D21" s="310">
        <f>SUMIFS('[3]14'!$D:$D,'[3]14'!$A:$A,A21)</f>
        <v>0</v>
      </c>
      <c r="E21" s="311" t="str">
        <f t="shared" si="1"/>
        <v/>
      </c>
      <c r="F21" s="312" t="str">
        <f t="shared" si="0"/>
        <v>是</v>
      </c>
    </row>
    <row r="22" ht="36" customHeight="1" spans="1:6">
      <c r="A22" s="315" t="s">
        <v>2541</v>
      </c>
      <c r="B22" s="153" t="s">
        <v>2542</v>
      </c>
      <c r="C22" s="310">
        <f>SUMIFS('[3]04'!$D:$D,'[3]04'!$A:$A,A22)</f>
        <v>0</v>
      </c>
      <c r="D22" s="310">
        <f>SUMIFS('[3]14'!$D:$D,'[3]14'!$A:$A,A22)</f>
        <v>0</v>
      </c>
      <c r="E22" s="311" t="str">
        <f t="shared" si="1"/>
        <v/>
      </c>
      <c r="F22" s="312" t="str">
        <f t="shared" si="0"/>
        <v>是</v>
      </c>
    </row>
    <row r="23" ht="36" customHeight="1" spans="1:6">
      <c r="A23" s="287" t="s">
        <v>2543</v>
      </c>
      <c r="B23" s="280" t="s">
        <v>2544</v>
      </c>
      <c r="C23" s="310">
        <f>SUMIFS('[3]04'!$D:$D,'[3]04'!$A:$A,A23)</f>
        <v>0</v>
      </c>
      <c r="D23" s="310">
        <f>SUMIFS('[3]14'!$D:$D,'[3]14'!$A:$A,A23)</f>
        <v>0</v>
      </c>
      <c r="E23" s="311" t="str">
        <f t="shared" si="1"/>
        <v/>
      </c>
      <c r="F23" s="312" t="str">
        <f t="shared" si="0"/>
        <v>是</v>
      </c>
    </row>
    <row r="24" ht="36" customHeight="1" spans="1:6">
      <c r="A24" s="287" t="s">
        <v>2545</v>
      </c>
      <c r="B24" s="280" t="s">
        <v>2546</v>
      </c>
      <c r="C24" s="310">
        <f>SUMIFS('[3]04'!$D:$D,'[3]04'!$A:$A,A24)</f>
        <v>340</v>
      </c>
      <c r="D24" s="310">
        <f>SUMIFS('[3]14'!$D:$D,'[3]14'!$A:$A,A24)</f>
        <v>340</v>
      </c>
      <c r="E24" s="311">
        <f t="shared" si="1"/>
        <v>0</v>
      </c>
      <c r="F24" s="312" t="str">
        <f t="shared" si="0"/>
        <v>是</v>
      </c>
    </row>
    <row r="25" ht="36" customHeight="1" spans="1:6">
      <c r="A25" s="287" t="s">
        <v>2547</v>
      </c>
      <c r="B25" s="280" t="s">
        <v>2548</v>
      </c>
      <c r="C25" s="310">
        <f>SUMIFS('[3]04'!$D:$D,'[3]04'!$A:$A,A25)</f>
        <v>0</v>
      </c>
      <c r="D25" s="310">
        <f>SUMIFS('[3]14'!$D:$D,'[3]14'!$A:$A,A25)</f>
        <v>0</v>
      </c>
      <c r="E25" s="311" t="str">
        <f t="shared" si="1"/>
        <v/>
      </c>
      <c r="F25" s="312" t="str">
        <f t="shared" si="0"/>
        <v>是</v>
      </c>
    </row>
    <row r="26" ht="36" customHeight="1" spans="1:6">
      <c r="A26" s="287" t="s">
        <v>2549</v>
      </c>
      <c r="B26" s="280" t="s">
        <v>2550</v>
      </c>
      <c r="C26" s="310">
        <f>SUMIFS('[3]04'!$D:$D,'[3]04'!$A:$A,A26)</f>
        <v>0</v>
      </c>
      <c r="D26" s="310">
        <f>SUMIFS('[3]14'!$D:$D,'[3]14'!$A:$A,A26)</f>
        <v>0</v>
      </c>
      <c r="E26" s="311" t="str">
        <f t="shared" si="1"/>
        <v/>
      </c>
      <c r="F26" s="312" t="str">
        <f t="shared" si="0"/>
        <v>是</v>
      </c>
    </row>
    <row r="27" ht="36" customHeight="1" spans="1:6">
      <c r="A27" s="287" t="s">
        <v>2551</v>
      </c>
      <c r="B27" s="280" t="s">
        <v>2552</v>
      </c>
      <c r="C27" s="310">
        <f>SUMIFS('[3]04'!$D:$D,'[3]04'!$A:$A,A27)</f>
        <v>5845</v>
      </c>
      <c r="D27" s="310">
        <f>SUMIFS('[3]14'!$D:$D,'[3]14'!$A:$A,A27)</f>
        <v>6456</v>
      </c>
      <c r="E27" s="311">
        <f t="shared" si="1"/>
        <v>0.105</v>
      </c>
      <c r="F27" s="312" t="str">
        <f t="shared" si="0"/>
        <v>是</v>
      </c>
    </row>
    <row r="28" ht="36" customHeight="1" spans="1:6">
      <c r="A28" s="287"/>
      <c r="B28" s="284"/>
      <c r="C28" s="310">
        <f>SUMIFS('[3]04'!$D:$D,'[3]04'!$A:$A,A28)</f>
        <v>0</v>
      </c>
      <c r="D28" s="310">
        <f>SUMIFS('[3]14'!$D:$D,'[3]14'!$A:$A,A28)</f>
        <v>0</v>
      </c>
      <c r="E28" s="314" t="str">
        <f t="shared" si="1"/>
        <v/>
      </c>
      <c r="F28" s="312" t="str">
        <f t="shared" si="0"/>
        <v>是</v>
      </c>
    </row>
    <row r="29" ht="36" customHeight="1" spans="1:6">
      <c r="A29" s="290"/>
      <c r="B29" s="291" t="s">
        <v>3026</v>
      </c>
      <c r="C29" s="310">
        <v>51508</v>
      </c>
      <c r="D29" s="310">
        <v>38987</v>
      </c>
      <c r="E29" s="314">
        <f t="shared" si="1"/>
        <v>-0.243</v>
      </c>
      <c r="F29" s="312" t="s">
        <v>3011</v>
      </c>
    </row>
    <row r="30" ht="36" customHeight="1" spans="1:6">
      <c r="A30" s="316">
        <v>105</v>
      </c>
      <c r="B30" s="317" t="s">
        <v>2554</v>
      </c>
      <c r="C30" s="310">
        <f>SUMIFS('[3]04'!$D:$D,'[3]04'!$A:$A,A30)</f>
        <v>0</v>
      </c>
      <c r="D30" s="310">
        <f>SUMIFS('[3]14'!$D:$D,'[3]14'!$A:$A,A30)</f>
        <v>0</v>
      </c>
      <c r="E30" s="314" t="str">
        <f t="shared" si="1"/>
        <v/>
      </c>
      <c r="F30" s="312" t="s">
        <v>3011</v>
      </c>
    </row>
    <row r="31" ht="36" customHeight="1" spans="1:6">
      <c r="A31" s="316">
        <v>110</v>
      </c>
      <c r="B31" s="317" t="s">
        <v>61</v>
      </c>
      <c r="C31" s="310">
        <f>SUMIFS('[3]04'!$D:$D,'[3]04'!$A:$A,A31)</f>
        <v>13382</v>
      </c>
      <c r="D31" s="310">
        <f>SUMIFS('[3]14'!$D:$D,'[3]14'!$A:$A,A31)</f>
        <v>8085</v>
      </c>
      <c r="E31" s="311">
        <f t="shared" si="1"/>
        <v>-0.396</v>
      </c>
      <c r="F31" s="312" t="s">
        <v>3011</v>
      </c>
    </row>
    <row r="32" ht="36" hidden="1" customHeight="1" spans="1:6">
      <c r="A32" s="318">
        <v>11004</v>
      </c>
      <c r="B32" s="319" t="s">
        <v>3027</v>
      </c>
      <c r="C32" s="313">
        <f>SUMIFS('[3]04'!$D:$D,'[3]04'!$A:$A,A32)</f>
        <v>16</v>
      </c>
      <c r="D32" s="313">
        <f>SUMIFS('[3]14'!$D:$D,'[3]14'!$A:$A,A32)</f>
        <v>0</v>
      </c>
      <c r="E32" s="314">
        <f t="shared" si="1"/>
        <v>-1</v>
      </c>
      <c r="F32" s="312" t="s">
        <v>3028</v>
      </c>
    </row>
    <row r="33" ht="36" hidden="1" customHeight="1" spans="1:6">
      <c r="A33" s="318">
        <v>1100401</v>
      </c>
      <c r="B33" s="319" t="s">
        <v>2556</v>
      </c>
      <c r="C33" s="313">
        <f>SUMIFS('[3]04'!$D:$D,'[3]04'!$A:$A,A33)</f>
        <v>0</v>
      </c>
      <c r="D33" s="313">
        <f>SUMIFS('[3]14'!$D:$D,'[3]14'!$A:$A,A33)</f>
        <v>0</v>
      </c>
      <c r="E33" s="314" t="str">
        <f t="shared" si="1"/>
        <v/>
      </c>
      <c r="F33" s="312" t="s">
        <v>3028</v>
      </c>
    </row>
    <row r="34" ht="36" hidden="1" customHeight="1" spans="1:6">
      <c r="A34" s="318">
        <v>1100402</v>
      </c>
      <c r="B34" s="319" t="s">
        <v>3029</v>
      </c>
      <c r="C34" s="313">
        <f>SUMIFS('[3]04'!$D:$D,'[3]04'!$A:$A,A34)</f>
        <v>0</v>
      </c>
      <c r="D34" s="313">
        <f>SUMIFS('[3]14'!$D:$D,'[3]14'!$A:$A,A34)</f>
        <v>0</v>
      </c>
      <c r="E34" s="314" t="str">
        <f t="shared" si="1"/>
        <v/>
      </c>
      <c r="F34" s="312" t="s">
        <v>3028</v>
      </c>
    </row>
    <row r="35" ht="36" hidden="1" customHeight="1" spans="1:6">
      <c r="A35" s="318">
        <v>11008</v>
      </c>
      <c r="B35" s="319" t="s">
        <v>64</v>
      </c>
      <c r="C35" s="313">
        <f>SUMIFS('[3]04'!$D:$D,'[3]04'!$A:$A,A35)</f>
        <v>6066</v>
      </c>
      <c r="D35" s="313">
        <f>SUMIFS('[3]14'!$D:$D,'[3]14'!$A:$A,A35)</f>
        <v>565</v>
      </c>
      <c r="E35" s="314">
        <f t="shared" si="1"/>
        <v>-0.907</v>
      </c>
      <c r="F35" s="312" t="s">
        <v>3028</v>
      </c>
    </row>
    <row r="36" ht="36" hidden="1" customHeight="1" spans="1:6">
      <c r="A36" s="318">
        <v>11009</v>
      </c>
      <c r="B36" s="319" t="s">
        <v>65</v>
      </c>
      <c r="C36" s="310">
        <f>SUMIFS('[3]04'!$D:$D,'[3]04'!$A:$A,A36)</f>
        <v>0</v>
      </c>
      <c r="D36" s="310">
        <f>SUMIFS('[3]14'!$D:$D,'[3]14'!$A:$A,A36)</f>
        <v>0</v>
      </c>
      <c r="E36" s="314" t="str">
        <f t="shared" si="1"/>
        <v/>
      </c>
      <c r="F36" s="312" t="s">
        <v>3028</v>
      </c>
    </row>
    <row r="37" ht="36" customHeight="1" spans="1:6">
      <c r="A37" s="320"/>
      <c r="B37" s="321" t="s">
        <v>68</v>
      </c>
      <c r="C37" s="310">
        <v>64890</v>
      </c>
      <c r="D37" s="310">
        <v>47072</v>
      </c>
      <c r="E37" s="311">
        <f t="shared" si="1"/>
        <v>-0.275</v>
      </c>
      <c r="F37" s="312" t="s">
        <v>3011</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70" zoomScaleNormal="115" workbookViewId="0">
      <pane ySplit="3" topLeftCell="A4" activePane="bottomLeft" state="frozen"/>
      <selection/>
      <selection pane="bottomLeft" activeCell="L204" sqref="L204"/>
    </sheetView>
  </sheetViews>
  <sheetFormatPr defaultColWidth="9" defaultRowHeight="15.6" outlineLevelCol="6"/>
  <cols>
    <col min="1" max="1" width="11.462962962963" style="265" customWidth="1"/>
    <col min="2" max="2" width="50.75" style="265" customWidth="1"/>
    <col min="3" max="4" width="20.6296296296296" style="265" customWidth="1"/>
    <col min="5" max="5" width="20.6296296296296" style="269" customWidth="1"/>
    <col min="6" max="6" width="3.75" style="270" customWidth="1"/>
    <col min="7" max="7" width="9" style="265" customWidth="1"/>
    <col min="8" max="16384" width="9" style="265"/>
  </cols>
  <sheetData>
    <row r="1" s="265" customFormat="1" ht="45" customHeight="1" spans="2:6">
      <c r="B1" s="271" t="s">
        <v>3030</v>
      </c>
      <c r="C1" s="271"/>
      <c r="D1" s="271"/>
      <c r="E1" s="271"/>
      <c r="F1" s="270"/>
    </row>
    <row r="2" s="266" customFormat="1" ht="20.1" customHeight="1" spans="2:6">
      <c r="B2" s="272"/>
      <c r="C2" s="272"/>
      <c r="D2" s="272"/>
      <c r="E2" s="273" t="s">
        <v>2</v>
      </c>
      <c r="F2" s="274"/>
    </row>
    <row r="3" s="267" customFormat="1" ht="45" customHeight="1" spans="1:7">
      <c r="A3" s="275" t="s">
        <v>3</v>
      </c>
      <c r="B3" s="276" t="s">
        <v>4</v>
      </c>
      <c r="C3" s="277" t="s">
        <v>130</v>
      </c>
      <c r="D3" s="277" t="s">
        <v>6</v>
      </c>
      <c r="E3" s="277" t="s">
        <v>131</v>
      </c>
      <c r="F3" s="278" t="s">
        <v>8</v>
      </c>
      <c r="G3" s="267" t="s">
        <v>3031</v>
      </c>
    </row>
    <row r="4" s="265" customFormat="1" ht="36" customHeight="1" spans="1:7">
      <c r="A4" s="279" t="s">
        <v>82</v>
      </c>
      <c r="B4" s="280" t="s">
        <v>2559</v>
      </c>
      <c r="C4" s="281">
        <f>SUMIFS('[3]05'!$D:$D,'[3]05'!$A:$A,A4)</f>
        <v>6</v>
      </c>
      <c r="D4" s="281">
        <f>SUMIFS('[3]15'!$D:$D,'[3]15'!$A:$A,A4)</f>
        <v>0</v>
      </c>
      <c r="E4" s="282">
        <f>IF(C4&gt;0,D4/C4-1,IF(C4&lt;0,-(D4/C4-1),""))</f>
        <v>-1</v>
      </c>
      <c r="F4" s="283" t="str">
        <f t="shared" ref="F4:F67" si="0">IF(LEN(A4)=3,"是",IF(B4&lt;&gt;"",IF(SUM(C4:D4)&lt;&gt;0,"是","否"),"是"))</f>
        <v>是</v>
      </c>
      <c r="G4" s="265" t="str">
        <f t="shared" ref="G4:G67" si="1">IF(LEN(A4)=3,"类",IF(LEN(A4)=5,"款","项"))</f>
        <v>类</v>
      </c>
    </row>
    <row r="5" s="265" customFormat="1" ht="36" customHeight="1" spans="1:7">
      <c r="A5" s="279" t="s">
        <v>2560</v>
      </c>
      <c r="B5" s="284" t="s">
        <v>2561</v>
      </c>
      <c r="C5" s="285">
        <f>SUMIFS('[3]05'!$D:$D,'[3]05'!$A:$A,A5)</f>
        <v>6</v>
      </c>
      <c r="D5" s="285">
        <f>SUMIFS('[3]15'!$D:$D,'[3]15'!$A:$A,A5)</f>
        <v>0</v>
      </c>
      <c r="E5" s="286">
        <f t="shared" ref="E5:E68" si="2">IF(C5&gt;0,D5/C5-1,IF(C5&lt;0,-(D5/C5-1),""))</f>
        <v>-1</v>
      </c>
      <c r="F5" s="283" t="str">
        <f t="shared" si="0"/>
        <v>是</v>
      </c>
      <c r="G5" s="265" t="str">
        <f t="shared" si="1"/>
        <v>款</v>
      </c>
    </row>
    <row r="6" s="265" customFormat="1" ht="36" customHeight="1" spans="1:7">
      <c r="A6" s="287" t="s">
        <v>2562</v>
      </c>
      <c r="B6" s="284" t="s">
        <v>2563</v>
      </c>
      <c r="C6" s="285">
        <f>SUMIFS('[3]05'!$D:$D,'[3]05'!$A:$A,A6)</f>
        <v>6</v>
      </c>
      <c r="D6" s="285">
        <f>SUMIFS('[3]15'!$D:$D,'[3]15'!$A:$A,A6)</f>
        <v>0</v>
      </c>
      <c r="E6" s="286">
        <f t="shared" si="2"/>
        <v>-1</v>
      </c>
      <c r="F6" s="283" t="str">
        <f t="shared" si="0"/>
        <v>是</v>
      </c>
      <c r="G6" s="265" t="str">
        <f t="shared" si="1"/>
        <v>项</v>
      </c>
    </row>
    <row r="7" s="265" customFormat="1" ht="36" hidden="1" customHeight="1" spans="1:7">
      <c r="A7" s="287" t="s">
        <v>2564</v>
      </c>
      <c r="B7" s="284" t="s">
        <v>2565</v>
      </c>
      <c r="C7" s="285">
        <f>SUMIFS('[3]05'!$D:$D,'[3]05'!$A:$A,A7)</f>
        <v>0</v>
      </c>
      <c r="D7" s="285">
        <f>SUMIFS('[3]15'!$D:$D,'[3]15'!$A:$A,A7)</f>
        <v>0</v>
      </c>
      <c r="E7" s="286" t="str">
        <f t="shared" si="2"/>
        <v/>
      </c>
      <c r="F7" s="283" t="str">
        <f t="shared" si="0"/>
        <v>否</v>
      </c>
      <c r="G7" s="265" t="str">
        <f t="shared" si="1"/>
        <v>项</v>
      </c>
    </row>
    <row r="8" s="265" customFormat="1" ht="36" hidden="1" customHeight="1" spans="1:7">
      <c r="A8" s="287" t="s">
        <v>2566</v>
      </c>
      <c r="B8" s="284" t="s">
        <v>2567</v>
      </c>
      <c r="C8" s="285">
        <f>SUMIFS('[3]05'!$D:$D,'[3]05'!$A:$A,A8)</f>
        <v>0</v>
      </c>
      <c r="D8" s="285">
        <f>SUMIFS('[3]15'!$D:$D,'[3]15'!$A:$A,A8)</f>
        <v>0</v>
      </c>
      <c r="E8" s="286" t="str">
        <f t="shared" si="2"/>
        <v/>
      </c>
      <c r="F8" s="283" t="str">
        <f t="shared" si="0"/>
        <v>否</v>
      </c>
      <c r="G8" s="265" t="str">
        <f t="shared" si="1"/>
        <v>项</v>
      </c>
    </row>
    <row r="9" s="265" customFormat="1" ht="36" hidden="1" customHeight="1" spans="1:7">
      <c r="A9" s="287" t="s">
        <v>2568</v>
      </c>
      <c r="B9" s="284" t="s">
        <v>2569</v>
      </c>
      <c r="C9" s="285">
        <f>SUMIFS('[3]05'!$D:$D,'[3]05'!$A:$A,A9)</f>
        <v>0</v>
      </c>
      <c r="D9" s="285">
        <f>SUMIFS('[3]15'!$D:$D,'[3]15'!$A:$A,A9)</f>
        <v>0</v>
      </c>
      <c r="E9" s="286" t="str">
        <f t="shared" si="2"/>
        <v/>
      </c>
      <c r="F9" s="283" t="str">
        <f t="shared" si="0"/>
        <v>否</v>
      </c>
      <c r="G9" s="265" t="str">
        <f t="shared" si="1"/>
        <v>项</v>
      </c>
    </row>
    <row r="10" s="265" customFormat="1" ht="36" hidden="1" customHeight="1" spans="1:7">
      <c r="A10" s="287" t="s">
        <v>2570</v>
      </c>
      <c r="B10" s="284" t="s">
        <v>2571</v>
      </c>
      <c r="C10" s="285">
        <f>SUMIFS('[3]05'!$D:$D,'[3]05'!$A:$A,A10)</f>
        <v>0</v>
      </c>
      <c r="D10" s="285">
        <f>SUMIFS('[3]15'!$D:$D,'[3]15'!$A:$A,A10)</f>
        <v>0</v>
      </c>
      <c r="E10" s="286" t="str">
        <f t="shared" si="2"/>
        <v/>
      </c>
      <c r="F10" s="283" t="str">
        <f t="shared" si="0"/>
        <v>否</v>
      </c>
      <c r="G10" s="265" t="str">
        <f t="shared" si="1"/>
        <v>项</v>
      </c>
    </row>
    <row r="11" s="265" customFormat="1" ht="36" hidden="1" customHeight="1" spans="1:7">
      <c r="A11" s="279" t="s">
        <v>2572</v>
      </c>
      <c r="B11" s="280" t="s">
        <v>2573</v>
      </c>
      <c r="C11" s="281">
        <f>SUMIFS('[3]05'!$D:$D,'[3]05'!$A:$A,A11)</f>
        <v>0</v>
      </c>
      <c r="D11" s="281">
        <f>SUMIFS('[3]15'!$D:$D,'[3]15'!$A:$A,A11)</f>
        <v>0</v>
      </c>
      <c r="E11" s="282" t="str">
        <f t="shared" si="2"/>
        <v/>
      </c>
      <c r="F11" s="283" t="str">
        <f t="shared" si="0"/>
        <v>否</v>
      </c>
      <c r="G11" s="265" t="str">
        <f t="shared" si="1"/>
        <v>款</v>
      </c>
    </row>
    <row r="12" s="265" customFormat="1" ht="36" hidden="1" customHeight="1" spans="1:7">
      <c r="A12" s="287" t="s">
        <v>2574</v>
      </c>
      <c r="B12" s="284" t="s">
        <v>2575</v>
      </c>
      <c r="C12" s="285">
        <f>SUMIFS('[3]05'!$D:$D,'[3]05'!$A:$A,A12)</f>
        <v>0</v>
      </c>
      <c r="D12" s="285">
        <f>SUMIFS('[3]15'!$D:$D,'[3]15'!$A:$A,A12)</f>
        <v>0</v>
      </c>
      <c r="E12" s="286" t="str">
        <f t="shared" si="2"/>
        <v/>
      </c>
      <c r="F12" s="283" t="str">
        <f t="shared" si="0"/>
        <v>否</v>
      </c>
      <c r="G12" s="265" t="str">
        <f t="shared" si="1"/>
        <v>项</v>
      </c>
    </row>
    <row r="13" s="265" customFormat="1" ht="36" hidden="1" customHeight="1" spans="1:7">
      <c r="A13" s="287" t="s">
        <v>2576</v>
      </c>
      <c r="B13" s="284" t="s">
        <v>2577</v>
      </c>
      <c r="C13" s="285">
        <f>SUMIFS('[3]05'!$D:$D,'[3]05'!$A:$A,A13)</f>
        <v>0</v>
      </c>
      <c r="D13" s="285">
        <f>SUMIFS('[3]15'!$D:$D,'[3]15'!$A:$A,A13)</f>
        <v>0</v>
      </c>
      <c r="E13" s="286" t="str">
        <f t="shared" si="2"/>
        <v/>
      </c>
      <c r="F13" s="283" t="str">
        <f t="shared" si="0"/>
        <v>否</v>
      </c>
      <c r="G13" s="265" t="str">
        <f t="shared" si="1"/>
        <v>项</v>
      </c>
    </row>
    <row r="14" s="265" customFormat="1" ht="36" hidden="1" customHeight="1" spans="1:7">
      <c r="A14" s="287" t="s">
        <v>2578</v>
      </c>
      <c r="B14" s="284" t="s">
        <v>2579</v>
      </c>
      <c r="C14" s="285">
        <f>SUMIFS('[3]05'!$D:$D,'[3]05'!$A:$A,A14)</f>
        <v>0</v>
      </c>
      <c r="D14" s="285">
        <f>SUMIFS('[3]15'!$D:$D,'[3]15'!$A:$A,A14)</f>
        <v>0</v>
      </c>
      <c r="E14" s="286" t="str">
        <f t="shared" si="2"/>
        <v/>
      </c>
      <c r="F14" s="283" t="str">
        <f t="shared" si="0"/>
        <v>否</v>
      </c>
      <c r="G14" s="265" t="str">
        <f t="shared" si="1"/>
        <v>项</v>
      </c>
    </row>
    <row r="15" s="265" customFormat="1" ht="36" hidden="1" customHeight="1" spans="1:7">
      <c r="A15" s="287" t="s">
        <v>2580</v>
      </c>
      <c r="B15" s="284" t="s">
        <v>2581</v>
      </c>
      <c r="C15" s="285">
        <f>SUMIFS('[3]05'!$D:$D,'[3]05'!$A:$A,A15)</f>
        <v>0</v>
      </c>
      <c r="D15" s="285">
        <f>SUMIFS('[3]15'!$D:$D,'[3]15'!$A:$A,A15)</f>
        <v>0</v>
      </c>
      <c r="E15" s="286" t="str">
        <f t="shared" si="2"/>
        <v/>
      </c>
      <c r="F15" s="283" t="str">
        <f t="shared" si="0"/>
        <v>否</v>
      </c>
      <c r="G15" s="265" t="str">
        <f t="shared" si="1"/>
        <v>项</v>
      </c>
    </row>
    <row r="16" s="265" customFormat="1" ht="36" hidden="1" customHeight="1" spans="1:7">
      <c r="A16" s="287" t="s">
        <v>2582</v>
      </c>
      <c r="B16" s="284" t="s">
        <v>2583</v>
      </c>
      <c r="C16" s="285">
        <f>SUMIFS('[3]05'!$D:$D,'[3]05'!$A:$A,A16)</f>
        <v>0</v>
      </c>
      <c r="D16" s="285">
        <f>SUMIFS('[3]15'!$D:$D,'[3]15'!$A:$A,A16)</f>
        <v>0</v>
      </c>
      <c r="E16" s="286" t="str">
        <f t="shared" si="2"/>
        <v/>
      </c>
      <c r="F16" s="283" t="str">
        <f t="shared" si="0"/>
        <v>否</v>
      </c>
      <c r="G16" s="265" t="str">
        <f t="shared" si="1"/>
        <v>项</v>
      </c>
    </row>
    <row r="17" s="265" customFormat="1" ht="36" hidden="1" customHeight="1" spans="1:7">
      <c r="A17" s="279" t="s">
        <v>2584</v>
      </c>
      <c r="B17" s="280" t="s">
        <v>2585</v>
      </c>
      <c r="C17" s="281">
        <f>SUMIFS('[3]05'!$D:$D,'[3]05'!$A:$A,A17)</f>
        <v>0</v>
      </c>
      <c r="D17" s="281">
        <f>SUMIFS('[3]15'!$D:$D,'[3]15'!$A:$A,A17)</f>
        <v>0</v>
      </c>
      <c r="E17" s="282" t="str">
        <f t="shared" si="2"/>
        <v/>
      </c>
      <c r="F17" s="283" t="str">
        <f t="shared" si="0"/>
        <v>否</v>
      </c>
      <c r="G17" s="265" t="str">
        <f t="shared" si="1"/>
        <v>款</v>
      </c>
    </row>
    <row r="18" s="265" customFormat="1" ht="36" hidden="1" customHeight="1" spans="1:7">
      <c r="A18" s="287" t="s">
        <v>2586</v>
      </c>
      <c r="B18" s="284" t="s">
        <v>2587</v>
      </c>
      <c r="C18" s="285">
        <f>SUMIFS('[3]05'!$D:$D,'[3]05'!$A:$A,A18)</f>
        <v>0</v>
      </c>
      <c r="D18" s="285">
        <f>SUMIFS('[3]15'!$D:$D,'[3]15'!$A:$A,A18)</f>
        <v>0</v>
      </c>
      <c r="E18" s="286" t="str">
        <f t="shared" si="2"/>
        <v/>
      </c>
      <c r="F18" s="283" t="str">
        <f t="shared" si="0"/>
        <v>否</v>
      </c>
      <c r="G18" s="265" t="str">
        <f t="shared" si="1"/>
        <v>项</v>
      </c>
    </row>
    <row r="19" s="265" customFormat="1" ht="36" hidden="1" customHeight="1" spans="1:7">
      <c r="A19" s="287" t="s">
        <v>2588</v>
      </c>
      <c r="B19" s="284" t="s">
        <v>2589</v>
      </c>
      <c r="C19" s="285">
        <f>SUMIFS('[3]05'!$D:$D,'[3]05'!$A:$A,A19)</f>
        <v>0</v>
      </c>
      <c r="D19" s="285">
        <f>SUMIFS('[3]15'!$D:$D,'[3]15'!$A:$A,A19)</f>
        <v>0</v>
      </c>
      <c r="E19" s="286" t="str">
        <f t="shared" si="2"/>
        <v/>
      </c>
      <c r="F19" s="283" t="str">
        <f t="shared" si="0"/>
        <v>否</v>
      </c>
      <c r="G19" s="265" t="str">
        <f t="shared" si="1"/>
        <v>项</v>
      </c>
    </row>
    <row r="20" s="265" customFormat="1" ht="36" customHeight="1" spans="1:7">
      <c r="A20" s="279" t="s">
        <v>84</v>
      </c>
      <c r="B20" s="280" t="s">
        <v>2590</v>
      </c>
      <c r="C20" s="281">
        <f>SUMIFS('[3]05'!$D:$D,'[3]05'!$A:$A,A20)</f>
        <v>0</v>
      </c>
      <c r="D20" s="281">
        <f>SUMIFS('[3]15'!$D:$D,'[3]15'!$A:$A,A20)</f>
        <v>0</v>
      </c>
      <c r="E20" s="282" t="str">
        <f t="shared" si="2"/>
        <v/>
      </c>
      <c r="F20" s="283" t="str">
        <f t="shared" si="0"/>
        <v>是</v>
      </c>
      <c r="G20" s="265" t="str">
        <f t="shared" si="1"/>
        <v>类</v>
      </c>
    </row>
    <row r="21" s="265" customFormat="1" ht="36" hidden="1" customHeight="1" spans="1:7">
      <c r="A21" s="279" t="s">
        <v>2591</v>
      </c>
      <c r="B21" s="280" t="s">
        <v>2592</v>
      </c>
      <c r="C21" s="281">
        <f>SUMIFS('[3]05'!$D:$D,'[3]05'!$A:$A,A21)</f>
        <v>0</v>
      </c>
      <c r="D21" s="281">
        <f>SUMIFS('[3]15'!$D:$D,'[3]15'!$A:$A,A21)</f>
        <v>0</v>
      </c>
      <c r="E21" s="282" t="str">
        <f t="shared" si="2"/>
        <v/>
      </c>
      <c r="F21" s="283" t="str">
        <f t="shared" si="0"/>
        <v>否</v>
      </c>
      <c r="G21" s="265" t="str">
        <f t="shared" si="1"/>
        <v>款</v>
      </c>
    </row>
    <row r="22" s="265" customFormat="1" ht="36" hidden="1" customHeight="1" spans="1:7">
      <c r="A22" s="287" t="s">
        <v>2593</v>
      </c>
      <c r="B22" s="284" t="s">
        <v>2594</v>
      </c>
      <c r="C22" s="285">
        <f>SUMIFS('[3]05'!$D:$D,'[3]05'!$A:$A,A22)</f>
        <v>0</v>
      </c>
      <c r="D22" s="285">
        <f>SUMIFS('[3]15'!$D:$D,'[3]15'!$A:$A,A22)</f>
        <v>0</v>
      </c>
      <c r="E22" s="286" t="str">
        <f t="shared" si="2"/>
        <v/>
      </c>
      <c r="F22" s="283" t="str">
        <f t="shared" si="0"/>
        <v>否</v>
      </c>
      <c r="G22" s="265" t="str">
        <f t="shared" si="1"/>
        <v>项</v>
      </c>
    </row>
    <row r="23" s="265" customFormat="1" ht="36" hidden="1" customHeight="1" spans="1:7">
      <c r="A23" s="287" t="s">
        <v>2595</v>
      </c>
      <c r="B23" s="284" t="s">
        <v>2596</v>
      </c>
      <c r="C23" s="285">
        <f>SUMIFS('[3]05'!$D:$D,'[3]05'!$A:$A,A23)</f>
        <v>0</v>
      </c>
      <c r="D23" s="285">
        <f>SUMIFS('[3]15'!$D:$D,'[3]15'!$A:$A,A23)</f>
        <v>0</v>
      </c>
      <c r="E23" s="286" t="str">
        <f t="shared" si="2"/>
        <v/>
      </c>
      <c r="F23" s="283" t="str">
        <f t="shared" si="0"/>
        <v>否</v>
      </c>
      <c r="G23" s="265" t="str">
        <f t="shared" si="1"/>
        <v>项</v>
      </c>
    </row>
    <row r="24" s="265" customFormat="1" ht="36" hidden="1" customHeight="1" spans="1:7">
      <c r="A24" s="287" t="s">
        <v>2597</v>
      </c>
      <c r="B24" s="284" t="s">
        <v>2598</v>
      </c>
      <c r="C24" s="285">
        <f>SUMIFS('[3]05'!$D:$D,'[3]05'!$A:$A,A24)</f>
        <v>0</v>
      </c>
      <c r="D24" s="285">
        <f>SUMIFS('[3]15'!$D:$D,'[3]15'!$A:$A,A24)</f>
        <v>0</v>
      </c>
      <c r="E24" s="286" t="str">
        <f t="shared" si="2"/>
        <v/>
      </c>
      <c r="F24" s="283" t="str">
        <f t="shared" si="0"/>
        <v>否</v>
      </c>
      <c r="G24" s="265" t="str">
        <f t="shared" si="1"/>
        <v>项</v>
      </c>
    </row>
    <row r="25" s="265" customFormat="1" ht="36" hidden="1" customHeight="1" spans="1:7">
      <c r="A25" s="279" t="s">
        <v>2599</v>
      </c>
      <c r="B25" s="280" t="s">
        <v>2600</v>
      </c>
      <c r="C25" s="281">
        <f>SUMIFS('[3]05'!$D:$D,'[3]05'!$A:$A,A25)</f>
        <v>0</v>
      </c>
      <c r="D25" s="281">
        <f>SUMIFS('[3]15'!$D:$D,'[3]15'!$A:$A,A25)</f>
        <v>0</v>
      </c>
      <c r="E25" s="282" t="str">
        <f t="shared" si="2"/>
        <v/>
      </c>
      <c r="F25" s="283" t="str">
        <f t="shared" si="0"/>
        <v>否</v>
      </c>
      <c r="G25" s="265" t="str">
        <f t="shared" si="1"/>
        <v>款</v>
      </c>
    </row>
    <row r="26" s="265" customFormat="1" ht="36" hidden="1" customHeight="1" spans="1:7">
      <c r="A26" s="287" t="s">
        <v>2601</v>
      </c>
      <c r="B26" s="284" t="s">
        <v>2594</v>
      </c>
      <c r="C26" s="285">
        <f>SUMIFS('[3]05'!$D:$D,'[3]05'!$A:$A,A26)</f>
        <v>0</v>
      </c>
      <c r="D26" s="285">
        <f>SUMIFS('[3]15'!$D:$D,'[3]15'!$A:$A,A26)</f>
        <v>0</v>
      </c>
      <c r="E26" s="286" t="str">
        <f t="shared" si="2"/>
        <v/>
      </c>
      <c r="F26" s="283" t="str">
        <f t="shared" si="0"/>
        <v>否</v>
      </c>
      <c r="G26" s="265" t="str">
        <f t="shared" si="1"/>
        <v>项</v>
      </c>
    </row>
    <row r="27" s="265" customFormat="1" ht="36" hidden="1" customHeight="1" spans="1:7">
      <c r="A27" s="287" t="s">
        <v>2602</v>
      </c>
      <c r="B27" s="284" t="s">
        <v>2596</v>
      </c>
      <c r="C27" s="285">
        <f>SUMIFS('[3]05'!$D:$D,'[3]05'!$A:$A,A27)</f>
        <v>0</v>
      </c>
      <c r="D27" s="285">
        <f>SUMIFS('[3]15'!$D:$D,'[3]15'!$A:$A,A27)</f>
        <v>0</v>
      </c>
      <c r="E27" s="286" t="str">
        <f t="shared" si="2"/>
        <v/>
      </c>
      <c r="F27" s="283" t="str">
        <f t="shared" si="0"/>
        <v>否</v>
      </c>
      <c r="G27" s="265" t="str">
        <f t="shared" si="1"/>
        <v>项</v>
      </c>
    </row>
    <row r="28" s="265" customFormat="1" ht="36" hidden="1" customHeight="1" spans="1:7">
      <c r="A28" s="287" t="s">
        <v>2603</v>
      </c>
      <c r="B28" s="284" t="s">
        <v>2604</v>
      </c>
      <c r="C28" s="285">
        <f>SUMIFS('[3]05'!$D:$D,'[3]05'!$A:$A,A28)</f>
        <v>0</v>
      </c>
      <c r="D28" s="285">
        <f>SUMIFS('[3]15'!$D:$D,'[3]15'!$A:$A,A28)</f>
        <v>0</v>
      </c>
      <c r="E28" s="286" t="str">
        <f t="shared" si="2"/>
        <v/>
      </c>
      <c r="F28" s="283" t="str">
        <f t="shared" si="0"/>
        <v>否</v>
      </c>
      <c r="G28" s="265" t="str">
        <f t="shared" si="1"/>
        <v>项</v>
      </c>
    </row>
    <row r="29" s="268" customFormat="1" ht="36" hidden="1" customHeight="1" spans="1:7">
      <c r="A29" s="279" t="s">
        <v>2605</v>
      </c>
      <c r="B29" s="280" t="s">
        <v>2606</v>
      </c>
      <c r="C29" s="281">
        <f>SUMIFS('[3]05'!$D:$D,'[3]05'!$A:$A,A29)</f>
        <v>0</v>
      </c>
      <c r="D29" s="281">
        <f>SUMIFS('[3]15'!$D:$D,'[3]15'!$A:$A,A29)</f>
        <v>0</v>
      </c>
      <c r="E29" s="282" t="str">
        <f t="shared" si="2"/>
        <v/>
      </c>
      <c r="F29" s="283" t="str">
        <f t="shared" si="0"/>
        <v>否</v>
      </c>
      <c r="G29" s="265" t="str">
        <f t="shared" si="1"/>
        <v>款</v>
      </c>
    </row>
    <row r="30" s="265" customFormat="1" ht="36" hidden="1" customHeight="1" spans="1:7">
      <c r="A30" s="287" t="s">
        <v>2607</v>
      </c>
      <c r="B30" s="284" t="s">
        <v>2596</v>
      </c>
      <c r="C30" s="285">
        <f>SUMIFS('[3]05'!$D:$D,'[3]05'!$A:$A,A30)</f>
        <v>0</v>
      </c>
      <c r="D30" s="285">
        <f>SUMIFS('[3]15'!$D:$D,'[3]15'!$A:$A,A30)</f>
        <v>0</v>
      </c>
      <c r="E30" s="286" t="str">
        <f t="shared" si="2"/>
        <v/>
      </c>
      <c r="F30" s="283" t="str">
        <f t="shared" si="0"/>
        <v>否</v>
      </c>
      <c r="G30" s="265" t="str">
        <f t="shared" si="1"/>
        <v>项</v>
      </c>
    </row>
    <row r="31" s="265" customFormat="1" ht="36" hidden="1" customHeight="1" spans="1:7">
      <c r="A31" s="287" t="s">
        <v>2608</v>
      </c>
      <c r="B31" s="284" t="s">
        <v>2609</v>
      </c>
      <c r="C31" s="285">
        <f>SUMIFS('[3]05'!$D:$D,'[3]05'!$A:$A,A31)</f>
        <v>0</v>
      </c>
      <c r="D31" s="285">
        <f>SUMIFS('[3]15'!$D:$D,'[3]15'!$A:$A,A31)</f>
        <v>0</v>
      </c>
      <c r="E31" s="286" t="str">
        <f t="shared" si="2"/>
        <v/>
      </c>
      <c r="F31" s="283" t="str">
        <f t="shared" si="0"/>
        <v>否</v>
      </c>
      <c r="G31" s="265" t="str">
        <f t="shared" si="1"/>
        <v>项</v>
      </c>
    </row>
    <row r="32" s="265" customFormat="1" ht="36" customHeight="1" spans="1:7">
      <c r="A32" s="279" t="s">
        <v>88</v>
      </c>
      <c r="B32" s="280" t="s">
        <v>2610</v>
      </c>
      <c r="C32" s="281">
        <f>SUMIFS('[3]05'!$D:$D,'[3]05'!$A:$A,A32)</f>
        <v>0</v>
      </c>
      <c r="D32" s="281">
        <f>SUMIFS('[3]15'!$D:$D,'[3]15'!$A:$A,A32)</f>
        <v>0</v>
      </c>
      <c r="E32" s="282" t="str">
        <f t="shared" si="2"/>
        <v/>
      </c>
      <c r="F32" s="283" t="str">
        <f t="shared" si="0"/>
        <v>是</v>
      </c>
      <c r="G32" s="265" t="str">
        <f t="shared" si="1"/>
        <v>类</v>
      </c>
    </row>
    <row r="33" s="265" customFormat="1" ht="36" hidden="1" customHeight="1" spans="1:7">
      <c r="A33" s="279" t="s">
        <v>2611</v>
      </c>
      <c r="B33" s="280" t="s">
        <v>2612</v>
      </c>
      <c r="C33" s="281">
        <f>SUMIFS('[3]05'!$D:$D,'[3]05'!$A:$A,A33)</f>
        <v>0</v>
      </c>
      <c r="D33" s="281">
        <f>SUMIFS('[3]15'!$D:$D,'[3]15'!$A:$A,A33)</f>
        <v>0</v>
      </c>
      <c r="E33" s="282" t="str">
        <f t="shared" si="2"/>
        <v/>
      </c>
      <c r="F33" s="283" t="str">
        <f t="shared" si="0"/>
        <v>否</v>
      </c>
      <c r="G33" s="265" t="str">
        <f t="shared" si="1"/>
        <v>款</v>
      </c>
    </row>
    <row r="34" s="265" customFormat="1" ht="36" hidden="1" customHeight="1" spans="1:7">
      <c r="A34" s="287">
        <v>2116001</v>
      </c>
      <c r="B34" s="284" t="s">
        <v>2613</v>
      </c>
      <c r="C34" s="285">
        <f>SUMIFS('[3]05'!$D:$D,'[3]05'!$A:$A,A34)</f>
        <v>0</v>
      </c>
      <c r="D34" s="285">
        <f>SUMIFS('[3]15'!$D:$D,'[3]15'!$A:$A,A34)</f>
        <v>0</v>
      </c>
      <c r="E34" s="286" t="str">
        <f t="shared" si="2"/>
        <v/>
      </c>
      <c r="F34" s="283" t="str">
        <f t="shared" si="0"/>
        <v>否</v>
      </c>
      <c r="G34" s="265" t="str">
        <f t="shared" si="1"/>
        <v>项</v>
      </c>
    </row>
    <row r="35" s="265" customFormat="1" ht="36" hidden="1" customHeight="1" spans="1:7">
      <c r="A35" s="287">
        <v>2116002</v>
      </c>
      <c r="B35" s="284" t="s">
        <v>2614</v>
      </c>
      <c r="C35" s="285">
        <f>SUMIFS('[3]05'!$D:$D,'[3]05'!$A:$A,A35)</f>
        <v>0</v>
      </c>
      <c r="D35" s="285">
        <f>SUMIFS('[3]15'!$D:$D,'[3]15'!$A:$A,A35)</f>
        <v>0</v>
      </c>
      <c r="E35" s="286" t="str">
        <f t="shared" si="2"/>
        <v/>
      </c>
      <c r="F35" s="283" t="str">
        <f t="shared" si="0"/>
        <v>否</v>
      </c>
      <c r="G35" s="265" t="str">
        <f t="shared" si="1"/>
        <v>项</v>
      </c>
    </row>
    <row r="36" s="265" customFormat="1" ht="36" hidden="1" customHeight="1" spans="1:7">
      <c r="A36" s="287">
        <v>2116003</v>
      </c>
      <c r="B36" s="284" t="s">
        <v>2615</v>
      </c>
      <c r="C36" s="285">
        <f>SUMIFS('[3]05'!$D:$D,'[3]05'!$A:$A,A36)</f>
        <v>0</v>
      </c>
      <c r="D36" s="285">
        <f>SUMIFS('[3]15'!$D:$D,'[3]15'!$A:$A,A36)</f>
        <v>0</v>
      </c>
      <c r="E36" s="286" t="str">
        <f t="shared" si="2"/>
        <v/>
      </c>
      <c r="F36" s="283" t="str">
        <f t="shared" si="0"/>
        <v>否</v>
      </c>
      <c r="G36" s="265" t="str">
        <f t="shared" si="1"/>
        <v>项</v>
      </c>
    </row>
    <row r="37" s="268" customFormat="1" ht="36" hidden="1" customHeight="1" spans="1:7">
      <c r="A37" s="287">
        <v>2116099</v>
      </c>
      <c r="B37" s="284" t="s">
        <v>2616</v>
      </c>
      <c r="C37" s="285">
        <f>SUMIFS('[3]05'!$D:$D,'[3]05'!$A:$A,A37)</f>
        <v>0</v>
      </c>
      <c r="D37" s="285">
        <f>SUMIFS('[3]15'!$D:$D,'[3]15'!$A:$A,A37)</f>
        <v>0</v>
      </c>
      <c r="E37" s="286" t="str">
        <f t="shared" si="2"/>
        <v/>
      </c>
      <c r="F37" s="283" t="str">
        <f t="shared" si="0"/>
        <v>否</v>
      </c>
      <c r="G37" s="265" t="str">
        <f t="shared" si="1"/>
        <v>项</v>
      </c>
    </row>
    <row r="38" s="265" customFormat="1" ht="36" hidden="1" customHeight="1" spans="1:7">
      <c r="A38" s="279">
        <v>21161</v>
      </c>
      <c r="B38" s="280" t="s">
        <v>2617</v>
      </c>
      <c r="C38" s="281">
        <f>SUMIFS('[3]05'!$D:$D,'[3]05'!$A:$A,A38)</f>
        <v>0</v>
      </c>
      <c r="D38" s="281">
        <f>SUMIFS('[3]15'!$D:$D,'[3]15'!$A:$A,A38)</f>
        <v>0</v>
      </c>
      <c r="E38" s="282" t="str">
        <f t="shared" si="2"/>
        <v/>
      </c>
      <c r="F38" s="283" t="str">
        <f t="shared" si="0"/>
        <v>否</v>
      </c>
      <c r="G38" s="265" t="str">
        <f t="shared" si="1"/>
        <v>款</v>
      </c>
    </row>
    <row r="39" s="265" customFormat="1" ht="36" hidden="1" customHeight="1" spans="1:7">
      <c r="A39" s="287">
        <v>2116101</v>
      </c>
      <c r="B39" s="284" t="s">
        <v>2618</v>
      </c>
      <c r="C39" s="285">
        <f>SUMIFS('[3]05'!$D:$D,'[3]05'!$A:$A,A39)</f>
        <v>0</v>
      </c>
      <c r="D39" s="285">
        <f>SUMIFS('[3]15'!$D:$D,'[3]15'!$A:$A,A39)</f>
        <v>0</v>
      </c>
      <c r="E39" s="286" t="str">
        <f t="shared" si="2"/>
        <v/>
      </c>
      <c r="F39" s="283" t="str">
        <f t="shared" si="0"/>
        <v>否</v>
      </c>
      <c r="G39" s="265" t="str">
        <f t="shared" si="1"/>
        <v>项</v>
      </c>
    </row>
    <row r="40" s="265" customFormat="1" ht="36" hidden="1" customHeight="1" spans="1:7">
      <c r="A40" s="287">
        <v>2116102</v>
      </c>
      <c r="B40" s="284" t="s">
        <v>2619</v>
      </c>
      <c r="C40" s="285">
        <f>SUMIFS('[3]05'!$D:$D,'[3]05'!$A:$A,A40)</f>
        <v>0</v>
      </c>
      <c r="D40" s="285">
        <f>SUMIFS('[3]15'!$D:$D,'[3]15'!$A:$A,A40)</f>
        <v>0</v>
      </c>
      <c r="E40" s="286" t="str">
        <f t="shared" si="2"/>
        <v/>
      </c>
      <c r="F40" s="283" t="str">
        <f t="shared" si="0"/>
        <v>否</v>
      </c>
      <c r="G40" s="265" t="str">
        <f t="shared" si="1"/>
        <v>项</v>
      </c>
    </row>
    <row r="41" s="265" customFormat="1" ht="36" hidden="1" customHeight="1" spans="1:7">
      <c r="A41" s="287">
        <v>2116103</v>
      </c>
      <c r="B41" s="284" t="s">
        <v>2620</v>
      </c>
      <c r="C41" s="285">
        <f>SUMIFS('[3]05'!$D:$D,'[3]05'!$A:$A,A41)</f>
        <v>0</v>
      </c>
      <c r="D41" s="285">
        <f>SUMIFS('[3]15'!$D:$D,'[3]15'!$A:$A,A41)</f>
        <v>0</v>
      </c>
      <c r="E41" s="286" t="str">
        <f t="shared" si="2"/>
        <v/>
      </c>
      <c r="F41" s="283" t="str">
        <f t="shared" si="0"/>
        <v>否</v>
      </c>
      <c r="G41" s="265" t="str">
        <f t="shared" si="1"/>
        <v>项</v>
      </c>
    </row>
    <row r="42" s="265" customFormat="1" ht="36" hidden="1" customHeight="1" spans="1:7">
      <c r="A42" s="287">
        <v>2116104</v>
      </c>
      <c r="B42" s="284" t="s">
        <v>2621</v>
      </c>
      <c r="C42" s="285">
        <f>SUMIFS('[3]05'!$D:$D,'[3]05'!$A:$A,A42)</f>
        <v>0</v>
      </c>
      <c r="D42" s="285">
        <f>SUMIFS('[3]15'!$D:$D,'[3]15'!$A:$A,A42)</f>
        <v>0</v>
      </c>
      <c r="E42" s="286" t="str">
        <f t="shared" si="2"/>
        <v/>
      </c>
      <c r="F42" s="283" t="str">
        <f t="shared" si="0"/>
        <v>否</v>
      </c>
      <c r="G42" s="265" t="str">
        <f t="shared" si="1"/>
        <v>项</v>
      </c>
    </row>
    <row r="43" s="265" customFormat="1" ht="36" customHeight="1" spans="1:7">
      <c r="A43" s="279" t="s">
        <v>90</v>
      </c>
      <c r="B43" s="280" t="s">
        <v>2622</v>
      </c>
      <c r="C43" s="281">
        <f>SUMIFS('[3]05'!$D:$D,'[3]05'!$A:$A,A43)</f>
        <v>28904</v>
      </c>
      <c r="D43" s="281">
        <f>SUMIFS('[3]15'!$D:$D,'[3]15'!$A:$A,A43)</f>
        <v>20542</v>
      </c>
      <c r="E43" s="282">
        <f t="shared" si="2"/>
        <v>-0.289</v>
      </c>
      <c r="F43" s="283" t="str">
        <f t="shared" si="0"/>
        <v>是</v>
      </c>
      <c r="G43" s="265" t="str">
        <f t="shared" si="1"/>
        <v>类</v>
      </c>
    </row>
    <row r="44" s="265" customFormat="1" ht="36" customHeight="1" spans="1:7">
      <c r="A44" s="279" t="s">
        <v>2623</v>
      </c>
      <c r="B44" s="284" t="s">
        <v>2624</v>
      </c>
      <c r="C44" s="285">
        <f>SUMIFS('[3]05'!$D:$D,'[3]05'!$A:$A,A44)</f>
        <v>28904</v>
      </c>
      <c r="D44" s="285">
        <f>SUMIFS('[3]15'!$D:$D,'[3]15'!$A:$A,A44)</f>
        <v>20542</v>
      </c>
      <c r="E44" s="286">
        <f t="shared" si="2"/>
        <v>-0.289</v>
      </c>
      <c r="F44" s="283" t="str">
        <f t="shared" si="0"/>
        <v>是</v>
      </c>
      <c r="G44" s="265" t="str">
        <f t="shared" si="1"/>
        <v>款</v>
      </c>
    </row>
    <row r="45" s="265" customFormat="1" ht="36" customHeight="1" spans="1:7">
      <c r="A45" s="287" t="s">
        <v>2625</v>
      </c>
      <c r="B45" s="284" t="s">
        <v>2626</v>
      </c>
      <c r="C45" s="285">
        <f>SUMIFS('[3]05'!$D:$D,'[3]05'!$A:$A,A45)</f>
        <v>10000</v>
      </c>
      <c r="D45" s="285">
        <f>SUMIFS('[3]15'!$D:$D,'[3]15'!$A:$A,A45)</f>
        <v>6000</v>
      </c>
      <c r="E45" s="286">
        <f t="shared" si="2"/>
        <v>-0.4</v>
      </c>
      <c r="F45" s="283" t="str">
        <f t="shared" si="0"/>
        <v>是</v>
      </c>
      <c r="G45" s="265" t="str">
        <f t="shared" si="1"/>
        <v>项</v>
      </c>
    </row>
    <row r="46" s="265" customFormat="1" ht="36" hidden="1" customHeight="1" spans="1:7">
      <c r="A46" s="287" t="s">
        <v>2627</v>
      </c>
      <c r="B46" s="284" t="s">
        <v>2628</v>
      </c>
      <c r="C46" s="285">
        <f>SUMIFS('[3]05'!$D:$D,'[3]05'!$A:$A,A46)</f>
        <v>0</v>
      </c>
      <c r="D46" s="285">
        <f>SUMIFS('[3]15'!$D:$D,'[3]15'!$A:$A,A46)</f>
        <v>0</v>
      </c>
      <c r="E46" s="286" t="str">
        <f t="shared" si="2"/>
        <v/>
      </c>
      <c r="F46" s="283" t="str">
        <f t="shared" si="0"/>
        <v>否</v>
      </c>
      <c r="G46" s="265" t="str">
        <f t="shared" si="1"/>
        <v>项</v>
      </c>
    </row>
    <row r="47" s="265" customFormat="1" ht="36" hidden="1" customHeight="1" spans="1:7">
      <c r="A47" s="287" t="s">
        <v>2629</v>
      </c>
      <c r="B47" s="284" t="s">
        <v>2630</v>
      </c>
      <c r="C47" s="285">
        <f>SUMIFS('[3]05'!$D:$D,'[3]05'!$A:$A,A47)</f>
        <v>0</v>
      </c>
      <c r="D47" s="285">
        <f>SUMIFS('[3]15'!$D:$D,'[3]15'!$A:$A,A47)</f>
        <v>0</v>
      </c>
      <c r="E47" s="286" t="str">
        <f t="shared" si="2"/>
        <v/>
      </c>
      <c r="F47" s="283" t="str">
        <f t="shared" si="0"/>
        <v>否</v>
      </c>
      <c r="G47" s="265" t="str">
        <f t="shared" si="1"/>
        <v>项</v>
      </c>
    </row>
    <row r="48" s="265" customFormat="1" ht="36" hidden="1" customHeight="1" spans="1:7">
      <c r="A48" s="287" t="s">
        <v>2631</v>
      </c>
      <c r="B48" s="284" t="s">
        <v>2632</v>
      </c>
      <c r="C48" s="285">
        <f>SUMIFS('[3]05'!$D:$D,'[3]05'!$A:$A,A48)</f>
        <v>0</v>
      </c>
      <c r="D48" s="285">
        <f>SUMIFS('[3]15'!$D:$D,'[3]15'!$A:$A,A48)</f>
        <v>0</v>
      </c>
      <c r="E48" s="286" t="str">
        <f t="shared" si="2"/>
        <v/>
      </c>
      <c r="F48" s="283" t="str">
        <f t="shared" si="0"/>
        <v>否</v>
      </c>
      <c r="G48" s="265" t="str">
        <f t="shared" si="1"/>
        <v>项</v>
      </c>
    </row>
    <row r="49" s="265" customFormat="1" ht="36" hidden="1" customHeight="1" spans="1:7">
      <c r="A49" s="287" t="s">
        <v>2633</v>
      </c>
      <c r="B49" s="284" t="s">
        <v>2634</v>
      </c>
      <c r="C49" s="285">
        <f>SUMIFS('[3]05'!$D:$D,'[3]05'!$A:$A,A49)</f>
        <v>0</v>
      </c>
      <c r="D49" s="285">
        <f>SUMIFS('[3]15'!$D:$D,'[3]15'!$A:$A,A49)</f>
        <v>0</v>
      </c>
      <c r="E49" s="286" t="str">
        <f t="shared" si="2"/>
        <v/>
      </c>
      <c r="F49" s="283" t="str">
        <f t="shared" si="0"/>
        <v>否</v>
      </c>
      <c r="G49" s="265" t="str">
        <f t="shared" si="1"/>
        <v>项</v>
      </c>
    </row>
    <row r="50" s="265" customFormat="1" ht="36" hidden="1" customHeight="1" spans="1:7">
      <c r="A50" s="287" t="s">
        <v>2635</v>
      </c>
      <c r="B50" s="284" t="s">
        <v>2636</v>
      </c>
      <c r="C50" s="285">
        <f>SUMIFS('[3]05'!$D:$D,'[3]05'!$A:$A,A50)</f>
        <v>0</v>
      </c>
      <c r="D50" s="285">
        <f>SUMIFS('[3]15'!$D:$D,'[3]15'!$A:$A,A50)</f>
        <v>0</v>
      </c>
      <c r="E50" s="286" t="str">
        <f t="shared" si="2"/>
        <v/>
      </c>
      <c r="F50" s="283" t="str">
        <f t="shared" si="0"/>
        <v>否</v>
      </c>
      <c r="G50" s="265" t="str">
        <f t="shared" si="1"/>
        <v>项</v>
      </c>
    </row>
    <row r="51" s="265" customFormat="1" ht="36" hidden="1" customHeight="1" spans="1:7">
      <c r="A51" s="287" t="s">
        <v>2637</v>
      </c>
      <c r="B51" s="284" t="s">
        <v>2638</v>
      </c>
      <c r="C51" s="285">
        <f>SUMIFS('[3]05'!$D:$D,'[3]05'!$A:$A,A51)</f>
        <v>0</v>
      </c>
      <c r="D51" s="285">
        <f>SUMIFS('[3]15'!$D:$D,'[3]15'!$A:$A,A51)</f>
        <v>0</v>
      </c>
      <c r="E51" s="286" t="str">
        <f t="shared" si="2"/>
        <v/>
      </c>
      <c r="F51" s="283" t="str">
        <f t="shared" si="0"/>
        <v>否</v>
      </c>
      <c r="G51" s="265" t="str">
        <f t="shared" si="1"/>
        <v>项</v>
      </c>
    </row>
    <row r="52" s="265" customFormat="1" ht="36" hidden="1" customHeight="1" spans="1:7">
      <c r="A52" s="287" t="s">
        <v>2639</v>
      </c>
      <c r="B52" s="284" t="s">
        <v>2640</v>
      </c>
      <c r="C52" s="285">
        <f>SUMIFS('[3]05'!$D:$D,'[3]05'!$A:$A,A52)</f>
        <v>0</v>
      </c>
      <c r="D52" s="285">
        <f>SUMIFS('[3]15'!$D:$D,'[3]15'!$A:$A,A52)</f>
        <v>0</v>
      </c>
      <c r="E52" s="286" t="str">
        <f t="shared" si="2"/>
        <v/>
      </c>
      <c r="F52" s="283" t="str">
        <f t="shared" si="0"/>
        <v>否</v>
      </c>
      <c r="G52" s="265" t="str">
        <f t="shared" si="1"/>
        <v>项</v>
      </c>
    </row>
    <row r="53" s="265" customFormat="1" ht="36" hidden="1" customHeight="1" spans="1:7">
      <c r="A53" s="287" t="s">
        <v>2641</v>
      </c>
      <c r="B53" s="284" t="s">
        <v>2642</v>
      </c>
      <c r="C53" s="285">
        <f>SUMIFS('[3]05'!$D:$D,'[3]05'!$A:$A,A53)</f>
        <v>0</v>
      </c>
      <c r="D53" s="285">
        <f>SUMIFS('[3]15'!$D:$D,'[3]15'!$A:$A,A53)</f>
        <v>0</v>
      </c>
      <c r="E53" s="286" t="str">
        <f t="shared" si="2"/>
        <v/>
      </c>
      <c r="F53" s="283" t="str">
        <f t="shared" si="0"/>
        <v>否</v>
      </c>
      <c r="G53" s="265" t="str">
        <f t="shared" si="1"/>
        <v>项</v>
      </c>
    </row>
    <row r="54" s="265" customFormat="1" ht="36" hidden="1" customHeight="1" spans="1:7">
      <c r="A54" s="287" t="s">
        <v>2643</v>
      </c>
      <c r="B54" s="284" t="s">
        <v>2644</v>
      </c>
      <c r="C54" s="285">
        <f>SUMIFS('[3]05'!$D:$D,'[3]05'!$A:$A,A54)</f>
        <v>0</v>
      </c>
      <c r="D54" s="285">
        <f>SUMIFS('[3]15'!$D:$D,'[3]15'!$A:$A,A54)</f>
        <v>0</v>
      </c>
      <c r="E54" s="286" t="str">
        <f t="shared" si="2"/>
        <v/>
      </c>
      <c r="F54" s="283" t="str">
        <f t="shared" si="0"/>
        <v>否</v>
      </c>
      <c r="G54" s="265" t="str">
        <f t="shared" si="1"/>
        <v>项</v>
      </c>
    </row>
    <row r="55" s="265" customFormat="1" ht="36" hidden="1" customHeight="1" spans="1:7">
      <c r="A55" s="287" t="s">
        <v>2645</v>
      </c>
      <c r="B55" s="284" t="s">
        <v>2646</v>
      </c>
      <c r="C55" s="285">
        <f>SUMIFS('[3]05'!$D:$D,'[3]05'!$A:$A,A55)</f>
        <v>0</v>
      </c>
      <c r="D55" s="285">
        <f>SUMIFS('[3]15'!$D:$D,'[3]15'!$A:$A,A55)</f>
        <v>0</v>
      </c>
      <c r="E55" s="286" t="str">
        <f t="shared" si="2"/>
        <v/>
      </c>
      <c r="F55" s="283" t="str">
        <f t="shared" si="0"/>
        <v>否</v>
      </c>
      <c r="G55" s="265" t="str">
        <f t="shared" si="1"/>
        <v>项</v>
      </c>
    </row>
    <row r="56" s="265" customFormat="1" ht="36" customHeight="1" spans="1:7">
      <c r="A56" s="287" t="s">
        <v>2647</v>
      </c>
      <c r="B56" s="284" t="s">
        <v>2648</v>
      </c>
      <c r="C56" s="285">
        <f>SUMIFS('[3]05'!$D:$D,'[3]05'!$A:$A,A56)</f>
        <v>18830</v>
      </c>
      <c r="D56" s="285">
        <f>SUMIFS('[3]15'!$D:$D,'[3]15'!$A:$A,A56)</f>
        <v>13913</v>
      </c>
      <c r="E56" s="286">
        <f t="shared" si="2"/>
        <v>-0.261</v>
      </c>
      <c r="F56" s="283" t="str">
        <f t="shared" si="0"/>
        <v>是</v>
      </c>
      <c r="G56" s="265" t="str">
        <f t="shared" si="1"/>
        <v>项</v>
      </c>
    </row>
    <row r="57" s="265" customFormat="1" ht="36" hidden="1" customHeight="1" spans="1:7">
      <c r="A57" s="279" t="s">
        <v>2649</v>
      </c>
      <c r="B57" s="280" t="s">
        <v>2650</v>
      </c>
      <c r="C57" s="281">
        <f>SUMIFS('[3]05'!$D:$D,'[3]05'!$A:$A,A57)</f>
        <v>0</v>
      </c>
      <c r="D57" s="281">
        <f>SUMIFS('[3]15'!$D:$D,'[3]15'!$A:$A,A57)</f>
        <v>0</v>
      </c>
      <c r="E57" s="282" t="str">
        <f t="shared" si="2"/>
        <v/>
      </c>
      <c r="F57" s="283" t="str">
        <f t="shared" si="0"/>
        <v>否</v>
      </c>
      <c r="G57" s="265" t="str">
        <f t="shared" si="1"/>
        <v>款</v>
      </c>
    </row>
    <row r="58" s="265" customFormat="1" ht="36" hidden="1" customHeight="1" spans="1:7">
      <c r="A58" s="287" t="s">
        <v>2651</v>
      </c>
      <c r="B58" s="284" t="s">
        <v>2626</v>
      </c>
      <c r="C58" s="285">
        <f>SUMIFS('[3]05'!$D:$D,'[3]05'!$A:$A,A58)</f>
        <v>0</v>
      </c>
      <c r="D58" s="285">
        <f>SUMIFS('[3]15'!$D:$D,'[3]15'!$A:$A,A58)</f>
        <v>0</v>
      </c>
      <c r="E58" s="286" t="str">
        <f t="shared" si="2"/>
        <v/>
      </c>
      <c r="F58" s="283" t="str">
        <f t="shared" si="0"/>
        <v>否</v>
      </c>
      <c r="G58" s="265" t="str">
        <f t="shared" si="1"/>
        <v>项</v>
      </c>
    </row>
    <row r="59" s="265" customFormat="1" ht="36" hidden="1" customHeight="1" spans="1:7">
      <c r="A59" s="287" t="s">
        <v>2652</v>
      </c>
      <c r="B59" s="284" t="s">
        <v>2628</v>
      </c>
      <c r="C59" s="285">
        <f>SUMIFS('[3]05'!$D:$D,'[3]05'!$A:$A,A59)</f>
        <v>0</v>
      </c>
      <c r="D59" s="285">
        <f>SUMIFS('[3]15'!$D:$D,'[3]15'!$A:$A,A59)</f>
        <v>0</v>
      </c>
      <c r="E59" s="286" t="str">
        <f t="shared" si="2"/>
        <v/>
      </c>
      <c r="F59" s="283" t="str">
        <f t="shared" si="0"/>
        <v>否</v>
      </c>
      <c r="G59" s="265" t="str">
        <f t="shared" si="1"/>
        <v>项</v>
      </c>
    </row>
    <row r="60" s="265" customFormat="1" ht="36" hidden="1" customHeight="1" spans="1:7">
      <c r="A60" s="287" t="s">
        <v>2653</v>
      </c>
      <c r="B60" s="284" t="s">
        <v>2654</v>
      </c>
      <c r="C60" s="285">
        <f>SUMIFS('[3]05'!$D:$D,'[3]05'!$A:$A,A60)</f>
        <v>0</v>
      </c>
      <c r="D60" s="285">
        <f>SUMIFS('[3]15'!$D:$D,'[3]15'!$A:$A,A60)</f>
        <v>0</v>
      </c>
      <c r="E60" s="286" t="str">
        <f t="shared" si="2"/>
        <v/>
      </c>
      <c r="F60" s="283" t="str">
        <f t="shared" si="0"/>
        <v>否</v>
      </c>
      <c r="G60" s="265" t="str">
        <f t="shared" si="1"/>
        <v>项</v>
      </c>
    </row>
    <row r="61" s="265" customFormat="1" ht="36" hidden="1" customHeight="1" spans="1:7">
      <c r="A61" s="279" t="s">
        <v>2655</v>
      </c>
      <c r="B61" s="280" t="s">
        <v>2656</v>
      </c>
      <c r="C61" s="281">
        <f>SUMIFS('[3]05'!$D:$D,'[3]05'!$A:$A,A61)</f>
        <v>0</v>
      </c>
      <c r="D61" s="281">
        <f>SUMIFS('[3]15'!$D:$D,'[3]15'!$A:$A,A61)</f>
        <v>0</v>
      </c>
      <c r="E61" s="282" t="str">
        <f t="shared" si="2"/>
        <v/>
      </c>
      <c r="F61" s="283" t="str">
        <f t="shared" si="0"/>
        <v>否</v>
      </c>
      <c r="G61" s="265" t="str">
        <f t="shared" si="1"/>
        <v>款</v>
      </c>
    </row>
    <row r="62" s="265" customFormat="1" ht="36" hidden="1" customHeight="1" spans="1:7">
      <c r="A62" s="279" t="s">
        <v>2657</v>
      </c>
      <c r="B62" s="280" t="s">
        <v>2658</v>
      </c>
      <c r="C62" s="281">
        <f>SUMIFS('[3]05'!$D:$D,'[3]05'!$A:$A,A62)</f>
        <v>0</v>
      </c>
      <c r="D62" s="281">
        <f>SUMIFS('[3]15'!$D:$D,'[3]15'!$A:$A,A62)</f>
        <v>0</v>
      </c>
      <c r="E62" s="282" t="str">
        <f t="shared" si="2"/>
        <v/>
      </c>
      <c r="F62" s="283" t="str">
        <f t="shared" si="0"/>
        <v>否</v>
      </c>
      <c r="G62" s="265" t="str">
        <f t="shared" si="1"/>
        <v>款</v>
      </c>
    </row>
    <row r="63" s="265" customFormat="1" ht="36" hidden="1" customHeight="1" spans="1:7">
      <c r="A63" s="287" t="s">
        <v>2659</v>
      </c>
      <c r="B63" s="284" t="s">
        <v>2660</v>
      </c>
      <c r="C63" s="285">
        <f>SUMIFS('[3]05'!$D:$D,'[3]05'!$A:$A,A63)</f>
        <v>0</v>
      </c>
      <c r="D63" s="285">
        <f>SUMIFS('[3]15'!$D:$D,'[3]15'!$A:$A,A63)</f>
        <v>0</v>
      </c>
      <c r="E63" s="286" t="str">
        <f t="shared" si="2"/>
        <v/>
      </c>
      <c r="F63" s="283" t="str">
        <f t="shared" si="0"/>
        <v>否</v>
      </c>
      <c r="G63" s="265" t="str">
        <f t="shared" si="1"/>
        <v>项</v>
      </c>
    </row>
    <row r="64" s="265" customFormat="1" ht="36" hidden="1" customHeight="1" spans="1:7">
      <c r="A64" s="287" t="s">
        <v>2661</v>
      </c>
      <c r="B64" s="284" t="s">
        <v>2662</v>
      </c>
      <c r="C64" s="285">
        <f>SUMIFS('[3]05'!$D:$D,'[3]05'!$A:$A,A64)</f>
        <v>0</v>
      </c>
      <c r="D64" s="285">
        <f>SUMIFS('[3]15'!$D:$D,'[3]15'!$A:$A,A64)</f>
        <v>0</v>
      </c>
      <c r="E64" s="286" t="str">
        <f t="shared" si="2"/>
        <v/>
      </c>
      <c r="F64" s="283" t="str">
        <f t="shared" si="0"/>
        <v>否</v>
      </c>
      <c r="G64" s="265" t="str">
        <f t="shared" si="1"/>
        <v>项</v>
      </c>
    </row>
    <row r="65" s="265" customFormat="1" ht="36" hidden="1" customHeight="1" spans="1:7">
      <c r="A65" s="287" t="s">
        <v>2663</v>
      </c>
      <c r="B65" s="284" t="s">
        <v>2664</v>
      </c>
      <c r="C65" s="285">
        <f>SUMIFS('[3]05'!$D:$D,'[3]05'!$A:$A,A65)</f>
        <v>0</v>
      </c>
      <c r="D65" s="285">
        <f>SUMIFS('[3]15'!$D:$D,'[3]15'!$A:$A,A65)</f>
        <v>0</v>
      </c>
      <c r="E65" s="286" t="str">
        <f t="shared" si="2"/>
        <v/>
      </c>
      <c r="F65" s="283" t="str">
        <f t="shared" si="0"/>
        <v>否</v>
      </c>
      <c r="G65" s="265" t="str">
        <f t="shared" si="1"/>
        <v>项</v>
      </c>
    </row>
    <row r="66" s="265" customFormat="1" ht="36" hidden="1" customHeight="1" spans="1:7">
      <c r="A66" s="287" t="s">
        <v>2665</v>
      </c>
      <c r="B66" s="284" t="s">
        <v>2666</v>
      </c>
      <c r="C66" s="285">
        <f>SUMIFS('[3]05'!$D:$D,'[3]05'!$A:$A,A66)</f>
        <v>0</v>
      </c>
      <c r="D66" s="285">
        <f>SUMIFS('[3]15'!$D:$D,'[3]15'!$A:$A,A66)</f>
        <v>0</v>
      </c>
      <c r="E66" s="286" t="str">
        <f t="shared" si="2"/>
        <v/>
      </c>
      <c r="F66" s="283" t="str">
        <f t="shared" si="0"/>
        <v>否</v>
      </c>
      <c r="G66" s="265" t="str">
        <f t="shared" si="1"/>
        <v>项</v>
      </c>
    </row>
    <row r="67" s="265" customFormat="1" ht="36" hidden="1" customHeight="1" spans="1:7">
      <c r="A67" s="287" t="s">
        <v>2667</v>
      </c>
      <c r="B67" s="284" t="s">
        <v>2668</v>
      </c>
      <c r="C67" s="285">
        <f>SUMIFS('[3]05'!$D:$D,'[3]05'!$A:$A,A67)</f>
        <v>0</v>
      </c>
      <c r="D67" s="285">
        <f>SUMIFS('[3]15'!$D:$D,'[3]15'!$A:$A,A67)</f>
        <v>0</v>
      </c>
      <c r="E67" s="286" t="str">
        <f t="shared" si="2"/>
        <v/>
      </c>
      <c r="F67" s="283" t="str">
        <f t="shared" si="0"/>
        <v>否</v>
      </c>
      <c r="G67" s="265" t="str">
        <f t="shared" si="1"/>
        <v>项</v>
      </c>
    </row>
    <row r="68" s="265" customFormat="1" ht="36" hidden="1" customHeight="1" spans="1:7">
      <c r="A68" s="279" t="s">
        <v>2669</v>
      </c>
      <c r="B68" s="280" t="s">
        <v>2670</v>
      </c>
      <c r="C68" s="281">
        <f>SUMIFS('[3]05'!$D:$D,'[3]05'!$A:$A,A68)</f>
        <v>0</v>
      </c>
      <c r="D68" s="281">
        <f>SUMIFS('[3]15'!$D:$D,'[3]15'!$A:$A,A68)</f>
        <v>0</v>
      </c>
      <c r="E68" s="282" t="str">
        <f t="shared" si="2"/>
        <v/>
      </c>
      <c r="F68" s="283" t="str">
        <f t="shared" ref="F68:F131" si="3">IF(LEN(A68)=3,"是",IF(B68&lt;&gt;"",IF(SUM(C68:D68)&lt;&gt;0,"是","否"),"是"))</f>
        <v>否</v>
      </c>
      <c r="G68" s="265" t="str">
        <f t="shared" ref="G68:G131" si="4">IF(LEN(A68)=3,"类",IF(LEN(A68)=5,"款","项"))</f>
        <v>款</v>
      </c>
    </row>
    <row r="69" s="265" customFormat="1" ht="36" hidden="1" customHeight="1" spans="1:7">
      <c r="A69" s="287" t="s">
        <v>2671</v>
      </c>
      <c r="B69" s="284" t="s">
        <v>2672</v>
      </c>
      <c r="C69" s="285">
        <f>SUMIFS('[3]05'!$D:$D,'[3]05'!$A:$A,A69)</f>
        <v>0</v>
      </c>
      <c r="D69" s="285">
        <f>SUMIFS('[3]15'!$D:$D,'[3]15'!$A:$A,A69)</f>
        <v>0</v>
      </c>
      <c r="E69" s="286" t="str">
        <f t="shared" ref="E69:E132" si="5">IF(C69&gt;0,D69/C69-1,IF(C69&lt;0,-(D69/C69-1),""))</f>
        <v/>
      </c>
      <c r="F69" s="283" t="str">
        <f t="shared" si="3"/>
        <v>否</v>
      </c>
      <c r="G69" s="265" t="str">
        <f t="shared" si="4"/>
        <v>项</v>
      </c>
    </row>
    <row r="70" s="265" customFormat="1" ht="36" hidden="1" customHeight="1" spans="1:7">
      <c r="A70" s="287" t="s">
        <v>2673</v>
      </c>
      <c r="B70" s="284" t="s">
        <v>2674</v>
      </c>
      <c r="C70" s="285">
        <f>SUMIFS('[3]05'!$D:$D,'[3]05'!$A:$A,A70)</f>
        <v>0</v>
      </c>
      <c r="D70" s="285">
        <f>SUMIFS('[3]15'!$D:$D,'[3]15'!$A:$A,A70)</f>
        <v>0</v>
      </c>
      <c r="E70" s="286" t="str">
        <f t="shared" si="5"/>
        <v/>
      </c>
      <c r="F70" s="283" t="str">
        <f t="shared" si="3"/>
        <v>否</v>
      </c>
      <c r="G70" s="265" t="str">
        <f t="shared" si="4"/>
        <v>项</v>
      </c>
    </row>
    <row r="71" s="265" customFormat="1" ht="36" hidden="1" customHeight="1" spans="1:7">
      <c r="A71" s="287" t="s">
        <v>2675</v>
      </c>
      <c r="B71" s="284" t="s">
        <v>2676</v>
      </c>
      <c r="C71" s="285">
        <f>SUMIFS('[3]05'!$D:$D,'[3]05'!$A:$A,A71)</f>
        <v>0</v>
      </c>
      <c r="D71" s="285">
        <f>SUMIFS('[3]15'!$D:$D,'[3]15'!$A:$A,A71)</f>
        <v>0</v>
      </c>
      <c r="E71" s="286" t="str">
        <f t="shared" si="5"/>
        <v/>
      </c>
      <c r="F71" s="283" t="str">
        <f t="shared" si="3"/>
        <v>否</v>
      </c>
      <c r="G71" s="265" t="str">
        <f t="shared" si="4"/>
        <v>项</v>
      </c>
    </row>
    <row r="72" s="265" customFormat="1" ht="36" hidden="1" customHeight="1" spans="1:7">
      <c r="A72" s="279" t="s">
        <v>2677</v>
      </c>
      <c r="B72" s="280" t="s">
        <v>2678</v>
      </c>
      <c r="C72" s="281">
        <f>SUMIFS('[3]05'!$D:$D,'[3]05'!$A:$A,A72)</f>
        <v>0</v>
      </c>
      <c r="D72" s="281">
        <f>SUMIFS('[3]15'!$D:$D,'[3]15'!$A:$A,A72)</f>
        <v>0</v>
      </c>
      <c r="E72" s="282" t="str">
        <f t="shared" si="5"/>
        <v/>
      </c>
      <c r="F72" s="283" t="str">
        <f t="shared" si="3"/>
        <v>否</v>
      </c>
      <c r="G72" s="265" t="str">
        <f t="shared" si="4"/>
        <v>款</v>
      </c>
    </row>
    <row r="73" s="265" customFormat="1" ht="36" hidden="1" customHeight="1" spans="1:7">
      <c r="A73" s="287" t="s">
        <v>2679</v>
      </c>
      <c r="B73" s="284" t="s">
        <v>2626</v>
      </c>
      <c r="C73" s="285">
        <f>SUMIFS('[3]05'!$D:$D,'[3]05'!$A:$A,A73)</f>
        <v>0</v>
      </c>
      <c r="D73" s="285">
        <f>SUMIFS('[3]15'!$D:$D,'[3]15'!$A:$A,A73)</f>
        <v>0</v>
      </c>
      <c r="E73" s="286" t="str">
        <f t="shared" si="5"/>
        <v/>
      </c>
      <c r="F73" s="283" t="str">
        <f t="shared" si="3"/>
        <v>否</v>
      </c>
      <c r="G73" s="265" t="str">
        <f t="shared" si="4"/>
        <v>项</v>
      </c>
    </row>
    <row r="74" s="265" customFormat="1" ht="36" hidden="1" customHeight="1" spans="1:7">
      <c r="A74" s="287" t="s">
        <v>2680</v>
      </c>
      <c r="B74" s="284" t="s">
        <v>2628</v>
      </c>
      <c r="C74" s="285">
        <f>SUMIFS('[3]05'!$D:$D,'[3]05'!$A:$A,A74)</f>
        <v>0</v>
      </c>
      <c r="D74" s="285">
        <f>SUMIFS('[3]15'!$D:$D,'[3]15'!$A:$A,A74)</f>
        <v>0</v>
      </c>
      <c r="E74" s="286" t="str">
        <f t="shared" si="5"/>
        <v/>
      </c>
      <c r="F74" s="283" t="str">
        <f t="shared" si="3"/>
        <v>否</v>
      </c>
      <c r="G74" s="265" t="str">
        <f t="shared" si="4"/>
        <v>项</v>
      </c>
    </row>
    <row r="75" s="265" customFormat="1" ht="36" hidden="1" customHeight="1" spans="1:7">
      <c r="A75" s="287" t="s">
        <v>2681</v>
      </c>
      <c r="B75" s="284" t="s">
        <v>2682</v>
      </c>
      <c r="C75" s="285">
        <f>SUMIFS('[3]05'!$D:$D,'[3]05'!$A:$A,A75)</f>
        <v>0</v>
      </c>
      <c r="D75" s="285">
        <f>SUMIFS('[3]15'!$D:$D,'[3]15'!$A:$A,A75)</f>
        <v>0</v>
      </c>
      <c r="E75" s="286" t="str">
        <f t="shared" si="5"/>
        <v/>
      </c>
      <c r="F75" s="283" t="str">
        <f t="shared" si="3"/>
        <v>否</v>
      </c>
      <c r="G75" s="265" t="str">
        <f t="shared" si="4"/>
        <v>项</v>
      </c>
    </row>
    <row r="76" s="265" customFormat="1" ht="36" hidden="1" customHeight="1" spans="1:7">
      <c r="A76" s="279" t="s">
        <v>2683</v>
      </c>
      <c r="B76" s="280" t="s">
        <v>2684</v>
      </c>
      <c r="C76" s="281">
        <f>SUMIFS('[3]05'!$D:$D,'[3]05'!$A:$A,A76)</f>
        <v>0</v>
      </c>
      <c r="D76" s="281">
        <f>SUMIFS('[3]15'!$D:$D,'[3]15'!$A:$A,A76)</f>
        <v>0</v>
      </c>
      <c r="E76" s="282" t="str">
        <f t="shared" si="5"/>
        <v/>
      </c>
      <c r="F76" s="283" t="str">
        <f t="shared" si="3"/>
        <v>否</v>
      </c>
      <c r="G76" s="265" t="str">
        <f t="shared" si="4"/>
        <v>款</v>
      </c>
    </row>
    <row r="77" s="265" customFormat="1" ht="36" hidden="1" customHeight="1" spans="1:7">
      <c r="A77" s="287" t="s">
        <v>2685</v>
      </c>
      <c r="B77" s="284" t="s">
        <v>2626</v>
      </c>
      <c r="C77" s="285">
        <f>SUMIFS('[3]05'!$D:$D,'[3]05'!$A:$A,A77)</f>
        <v>0</v>
      </c>
      <c r="D77" s="285">
        <f>SUMIFS('[3]15'!$D:$D,'[3]15'!$A:$A,A77)</f>
        <v>0</v>
      </c>
      <c r="E77" s="286" t="str">
        <f t="shared" si="5"/>
        <v/>
      </c>
      <c r="F77" s="283" t="str">
        <f t="shared" si="3"/>
        <v>否</v>
      </c>
      <c r="G77" s="265" t="str">
        <f t="shared" si="4"/>
        <v>项</v>
      </c>
    </row>
    <row r="78" s="265" customFormat="1" ht="36" hidden="1" customHeight="1" spans="1:7">
      <c r="A78" s="287" t="s">
        <v>2686</v>
      </c>
      <c r="B78" s="284" t="s">
        <v>2628</v>
      </c>
      <c r="C78" s="285">
        <f>SUMIFS('[3]05'!$D:$D,'[3]05'!$A:$A,A78)</f>
        <v>0</v>
      </c>
      <c r="D78" s="285">
        <f>SUMIFS('[3]15'!$D:$D,'[3]15'!$A:$A,A78)</f>
        <v>0</v>
      </c>
      <c r="E78" s="286" t="str">
        <f t="shared" si="5"/>
        <v/>
      </c>
      <c r="F78" s="283" t="str">
        <f t="shared" si="3"/>
        <v>否</v>
      </c>
      <c r="G78" s="265" t="str">
        <f t="shared" si="4"/>
        <v>项</v>
      </c>
    </row>
    <row r="79" s="265" customFormat="1" ht="36" hidden="1" customHeight="1" spans="1:7">
      <c r="A79" s="287" t="s">
        <v>2687</v>
      </c>
      <c r="B79" s="284" t="s">
        <v>2688</v>
      </c>
      <c r="C79" s="285">
        <f>SUMIFS('[3]05'!$D:$D,'[3]05'!$A:$A,A79)</f>
        <v>0</v>
      </c>
      <c r="D79" s="285">
        <f>SUMIFS('[3]15'!$D:$D,'[3]15'!$A:$A,A79)</f>
        <v>0</v>
      </c>
      <c r="E79" s="286" t="str">
        <f t="shared" si="5"/>
        <v/>
      </c>
      <c r="F79" s="283" t="str">
        <f t="shared" si="3"/>
        <v>否</v>
      </c>
      <c r="G79" s="265" t="str">
        <f t="shared" si="4"/>
        <v>项</v>
      </c>
    </row>
    <row r="80" s="265" customFormat="1" ht="36" hidden="1" customHeight="1" spans="1:7">
      <c r="A80" s="279" t="s">
        <v>2689</v>
      </c>
      <c r="B80" s="280" t="s">
        <v>2690</v>
      </c>
      <c r="C80" s="281">
        <f>SUMIFS('[3]05'!$D:$D,'[3]05'!$A:$A,A80)</f>
        <v>0</v>
      </c>
      <c r="D80" s="281">
        <f>SUMIFS('[3]15'!$D:$D,'[3]15'!$A:$A,A80)</f>
        <v>0</v>
      </c>
      <c r="E80" s="282" t="str">
        <f t="shared" si="5"/>
        <v/>
      </c>
      <c r="F80" s="283" t="str">
        <f t="shared" si="3"/>
        <v>否</v>
      </c>
      <c r="G80" s="265" t="str">
        <f t="shared" si="4"/>
        <v>款</v>
      </c>
    </row>
    <row r="81" s="265" customFormat="1" ht="36" hidden="1" customHeight="1" spans="1:7">
      <c r="A81" s="287" t="s">
        <v>2691</v>
      </c>
      <c r="B81" s="284" t="s">
        <v>2660</v>
      </c>
      <c r="C81" s="285">
        <f>SUMIFS('[3]05'!$D:$D,'[3]05'!$A:$A,A81)</f>
        <v>0</v>
      </c>
      <c r="D81" s="285">
        <f>SUMIFS('[3]15'!$D:$D,'[3]15'!$A:$A,A81)</f>
        <v>0</v>
      </c>
      <c r="E81" s="286" t="str">
        <f t="shared" si="5"/>
        <v/>
      </c>
      <c r="F81" s="283" t="str">
        <f t="shared" si="3"/>
        <v>否</v>
      </c>
      <c r="G81" s="265" t="str">
        <f t="shared" si="4"/>
        <v>项</v>
      </c>
    </row>
    <row r="82" s="265" customFormat="1" ht="36" hidden="1" customHeight="1" spans="1:7">
      <c r="A82" s="287" t="s">
        <v>2692</v>
      </c>
      <c r="B82" s="284" t="s">
        <v>2662</v>
      </c>
      <c r="C82" s="285">
        <f>SUMIFS('[3]05'!$D:$D,'[3]05'!$A:$A,A82)</f>
        <v>0</v>
      </c>
      <c r="D82" s="285">
        <f>SUMIFS('[3]15'!$D:$D,'[3]15'!$A:$A,A82)</f>
        <v>0</v>
      </c>
      <c r="E82" s="286" t="str">
        <f t="shared" si="5"/>
        <v/>
      </c>
      <c r="F82" s="283" t="str">
        <f t="shared" si="3"/>
        <v>否</v>
      </c>
      <c r="G82" s="265" t="str">
        <f t="shared" si="4"/>
        <v>项</v>
      </c>
    </row>
    <row r="83" s="265" customFormat="1" ht="36" hidden="1" customHeight="1" spans="1:7">
      <c r="A83" s="287" t="s">
        <v>2693</v>
      </c>
      <c r="B83" s="284" t="s">
        <v>2664</v>
      </c>
      <c r="C83" s="285">
        <f>SUMIFS('[3]05'!$D:$D,'[3]05'!$A:$A,A83)</f>
        <v>0</v>
      </c>
      <c r="D83" s="285">
        <f>SUMIFS('[3]15'!$D:$D,'[3]15'!$A:$A,A83)</f>
        <v>0</v>
      </c>
      <c r="E83" s="286" t="str">
        <f t="shared" si="5"/>
        <v/>
      </c>
      <c r="F83" s="283" t="str">
        <f t="shared" si="3"/>
        <v>否</v>
      </c>
      <c r="G83" s="265" t="str">
        <f t="shared" si="4"/>
        <v>项</v>
      </c>
    </row>
    <row r="84" s="265" customFormat="1" ht="36" hidden="1" customHeight="1" spans="1:7">
      <c r="A84" s="287" t="s">
        <v>2694</v>
      </c>
      <c r="B84" s="284" t="s">
        <v>2666</v>
      </c>
      <c r="C84" s="285">
        <f>SUMIFS('[3]05'!$D:$D,'[3]05'!$A:$A,A84)</f>
        <v>0</v>
      </c>
      <c r="D84" s="285">
        <f>SUMIFS('[3]15'!$D:$D,'[3]15'!$A:$A,A84)</f>
        <v>0</v>
      </c>
      <c r="E84" s="286" t="str">
        <f t="shared" si="5"/>
        <v/>
      </c>
      <c r="F84" s="283" t="str">
        <f t="shared" si="3"/>
        <v>否</v>
      </c>
      <c r="G84" s="265" t="str">
        <f t="shared" si="4"/>
        <v>项</v>
      </c>
    </row>
    <row r="85" s="265" customFormat="1" ht="36" hidden="1" customHeight="1" spans="1:7">
      <c r="A85" s="287" t="s">
        <v>2695</v>
      </c>
      <c r="B85" s="284" t="s">
        <v>2696</v>
      </c>
      <c r="C85" s="285">
        <f>SUMIFS('[3]05'!$D:$D,'[3]05'!$A:$A,A85)</f>
        <v>0</v>
      </c>
      <c r="D85" s="285">
        <f>SUMIFS('[3]15'!$D:$D,'[3]15'!$A:$A,A85)</f>
        <v>0</v>
      </c>
      <c r="E85" s="286" t="str">
        <f t="shared" si="5"/>
        <v/>
      </c>
      <c r="F85" s="283" t="str">
        <f t="shared" si="3"/>
        <v>否</v>
      </c>
      <c r="G85" s="265" t="str">
        <f t="shared" si="4"/>
        <v>项</v>
      </c>
    </row>
    <row r="86" s="265" customFormat="1" ht="36" hidden="1" customHeight="1" spans="1:7">
      <c r="A86" s="279" t="s">
        <v>2697</v>
      </c>
      <c r="B86" s="280" t="s">
        <v>2698</v>
      </c>
      <c r="C86" s="281">
        <f>SUMIFS('[3]05'!$D:$D,'[3]05'!$A:$A,A86)</f>
        <v>0</v>
      </c>
      <c r="D86" s="281">
        <f>SUMIFS('[3]15'!$D:$D,'[3]15'!$A:$A,A86)</f>
        <v>0</v>
      </c>
      <c r="E86" s="282" t="str">
        <f t="shared" si="5"/>
        <v/>
      </c>
      <c r="F86" s="283" t="str">
        <f t="shared" si="3"/>
        <v>否</v>
      </c>
      <c r="G86" s="265" t="str">
        <f t="shared" si="4"/>
        <v>款</v>
      </c>
    </row>
    <row r="87" s="265" customFormat="1" ht="36" hidden="1" customHeight="1" spans="1:7">
      <c r="A87" s="287" t="s">
        <v>2699</v>
      </c>
      <c r="B87" s="284" t="s">
        <v>2672</v>
      </c>
      <c r="C87" s="285">
        <f>SUMIFS('[3]05'!$D:$D,'[3]05'!$A:$A,A87)</f>
        <v>0</v>
      </c>
      <c r="D87" s="285">
        <f>SUMIFS('[3]15'!$D:$D,'[3]15'!$A:$A,A87)</f>
        <v>0</v>
      </c>
      <c r="E87" s="286" t="str">
        <f t="shared" si="5"/>
        <v/>
      </c>
      <c r="F87" s="283" t="str">
        <f t="shared" si="3"/>
        <v>否</v>
      </c>
      <c r="G87" s="265" t="str">
        <f t="shared" si="4"/>
        <v>项</v>
      </c>
    </row>
    <row r="88" s="265" customFormat="1" ht="36" hidden="1" customHeight="1" spans="1:7">
      <c r="A88" s="287" t="s">
        <v>2700</v>
      </c>
      <c r="B88" s="284" t="s">
        <v>2701</v>
      </c>
      <c r="C88" s="285">
        <f>SUMIFS('[3]05'!$D:$D,'[3]05'!$A:$A,A88)</f>
        <v>0</v>
      </c>
      <c r="D88" s="285">
        <f>SUMIFS('[3]15'!$D:$D,'[3]15'!$A:$A,A88)</f>
        <v>0</v>
      </c>
      <c r="E88" s="286" t="str">
        <f t="shared" si="5"/>
        <v/>
      </c>
      <c r="F88" s="283" t="str">
        <f t="shared" si="3"/>
        <v>否</v>
      </c>
      <c r="G88" s="265" t="str">
        <f t="shared" si="4"/>
        <v>项</v>
      </c>
    </row>
    <row r="89" s="265" customFormat="1" ht="36" hidden="1" customHeight="1" spans="1:7">
      <c r="A89" s="279" t="s">
        <v>2702</v>
      </c>
      <c r="B89" s="280" t="s">
        <v>2703</v>
      </c>
      <c r="C89" s="281">
        <f>SUMIFS('[3]05'!$D:$D,'[3]05'!$A:$A,A89)</f>
        <v>0</v>
      </c>
      <c r="D89" s="281">
        <f>SUMIFS('[3]15'!$D:$D,'[3]15'!$A:$A,A89)</f>
        <v>0</v>
      </c>
      <c r="E89" s="282" t="str">
        <f t="shared" si="5"/>
        <v/>
      </c>
      <c r="F89" s="283" t="str">
        <f t="shared" si="3"/>
        <v>否</v>
      </c>
      <c r="G89" s="265" t="str">
        <f t="shared" si="4"/>
        <v>款</v>
      </c>
    </row>
    <row r="90" s="265" customFormat="1" ht="36" hidden="1" customHeight="1" spans="1:7">
      <c r="A90" s="287" t="s">
        <v>2704</v>
      </c>
      <c r="B90" s="284" t="s">
        <v>2626</v>
      </c>
      <c r="C90" s="285">
        <f>SUMIFS('[3]05'!$D:$D,'[3]05'!$A:$A,A90)</f>
        <v>0</v>
      </c>
      <c r="D90" s="285">
        <f>SUMIFS('[3]15'!$D:$D,'[3]15'!$A:$A,A90)</f>
        <v>0</v>
      </c>
      <c r="E90" s="286" t="str">
        <f t="shared" si="5"/>
        <v/>
      </c>
      <c r="F90" s="283" t="str">
        <f t="shared" si="3"/>
        <v>否</v>
      </c>
      <c r="G90" s="265" t="str">
        <f t="shared" si="4"/>
        <v>项</v>
      </c>
    </row>
    <row r="91" s="265" customFormat="1" ht="36" hidden="1" customHeight="1" spans="1:7">
      <c r="A91" s="287" t="s">
        <v>2705</v>
      </c>
      <c r="B91" s="284" t="s">
        <v>2628</v>
      </c>
      <c r="C91" s="285">
        <f>SUMIFS('[3]05'!$D:$D,'[3]05'!$A:$A,A91)</f>
        <v>0</v>
      </c>
      <c r="D91" s="285">
        <f>SUMIFS('[3]15'!$D:$D,'[3]15'!$A:$A,A91)</f>
        <v>0</v>
      </c>
      <c r="E91" s="286" t="str">
        <f t="shared" si="5"/>
        <v/>
      </c>
      <c r="F91" s="283" t="str">
        <f t="shared" si="3"/>
        <v>否</v>
      </c>
      <c r="G91" s="265" t="str">
        <f t="shared" si="4"/>
        <v>项</v>
      </c>
    </row>
    <row r="92" s="265" customFormat="1" ht="36" hidden="1" customHeight="1" spans="1:7">
      <c r="A92" s="287" t="s">
        <v>2706</v>
      </c>
      <c r="B92" s="284" t="s">
        <v>2630</v>
      </c>
      <c r="C92" s="285">
        <f>SUMIFS('[3]05'!$D:$D,'[3]05'!$A:$A,A92)</f>
        <v>0</v>
      </c>
      <c r="D92" s="285">
        <f>SUMIFS('[3]15'!$D:$D,'[3]15'!$A:$A,A92)</f>
        <v>0</v>
      </c>
      <c r="E92" s="286" t="str">
        <f t="shared" si="5"/>
        <v/>
      </c>
      <c r="F92" s="283" t="str">
        <f t="shared" si="3"/>
        <v>否</v>
      </c>
      <c r="G92" s="265" t="str">
        <f t="shared" si="4"/>
        <v>项</v>
      </c>
    </row>
    <row r="93" s="265" customFormat="1" ht="36" hidden="1" customHeight="1" spans="1:7">
      <c r="A93" s="287" t="s">
        <v>2707</v>
      </c>
      <c r="B93" s="284" t="s">
        <v>2632</v>
      </c>
      <c r="C93" s="285">
        <f>SUMIFS('[3]05'!$D:$D,'[3]05'!$A:$A,A93)</f>
        <v>0</v>
      </c>
      <c r="D93" s="285">
        <f>SUMIFS('[3]15'!$D:$D,'[3]15'!$A:$A,A93)</f>
        <v>0</v>
      </c>
      <c r="E93" s="286" t="str">
        <f t="shared" si="5"/>
        <v/>
      </c>
      <c r="F93" s="283" t="str">
        <f t="shared" si="3"/>
        <v>否</v>
      </c>
      <c r="G93" s="265" t="str">
        <f t="shared" si="4"/>
        <v>项</v>
      </c>
    </row>
    <row r="94" s="265" customFormat="1" ht="36" hidden="1" customHeight="1" spans="1:7">
      <c r="A94" s="287" t="s">
        <v>2708</v>
      </c>
      <c r="B94" s="284" t="s">
        <v>2638</v>
      </c>
      <c r="C94" s="285">
        <f>SUMIFS('[3]05'!$D:$D,'[3]05'!$A:$A,A94)</f>
        <v>0</v>
      </c>
      <c r="D94" s="285">
        <f>SUMIFS('[3]15'!$D:$D,'[3]15'!$A:$A,A94)</f>
        <v>0</v>
      </c>
      <c r="E94" s="286" t="str">
        <f t="shared" si="5"/>
        <v/>
      </c>
      <c r="F94" s="283" t="str">
        <f t="shared" si="3"/>
        <v>否</v>
      </c>
      <c r="G94" s="265" t="str">
        <f t="shared" si="4"/>
        <v>项</v>
      </c>
    </row>
    <row r="95" s="265" customFormat="1" ht="36" hidden="1" customHeight="1" spans="1:7">
      <c r="A95" s="287" t="s">
        <v>2709</v>
      </c>
      <c r="B95" s="284" t="s">
        <v>2642</v>
      </c>
      <c r="C95" s="285">
        <f>SUMIFS('[3]05'!$D:$D,'[3]05'!$A:$A,A95)</f>
        <v>0</v>
      </c>
      <c r="D95" s="285">
        <f>SUMIFS('[3]15'!$D:$D,'[3]15'!$A:$A,A95)</f>
        <v>0</v>
      </c>
      <c r="E95" s="286" t="str">
        <f t="shared" si="5"/>
        <v/>
      </c>
      <c r="F95" s="283" t="str">
        <f t="shared" si="3"/>
        <v>否</v>
      </c>
      <c r="G95" s="265" t="str">
        <f t="shared" si="4"/>
        <v>项</v>
      </c>
    </row>
    <row r="96" s="265" customFormat="1" ht="36" hidden="1" customHeight="1" spans="1:7">
      <c r="A96" s="287" t="s">
        <v>2710</v>
      </c>
      <c r="B96" s="284" t="s">
        <v>2644</v>
      </c>
      <c r="C96" s="285">
        <f>SUMIFS('[3]05'!$D:$D,'[3]05'!$A:$A,A96)</f>
        <v>0</v>
      </c>
      <c r="D96" s="285">
        <f>SUMIFS('[3]15'!$D:$D,'[3]15'!$A:$A,A96)</f>
        <v>0</v>
      </c>
      <c r="E96" s="286" t="str">
        <f t="shared" si="5"/>
        <v/>
      </c>
      <c r="F96" s="283" t="str">
        <f t="shared" si="3"/>
        <v>否</v>
      </c>
      <c r="G96" s="265" t="str">
        <f t="shared" si="4"/>
        <v>项</v>
      </c>
    </row>
    <row r="97" s="265" customFormat="1" ht="36" hidden="1" customHeight="1" spans="1:7">
      <c r="A97" s="287" t="s">
        <v>2711</v>
      </c>
      <c r="B97" s="284" t="s">
        <v>2712</v>
      </c>
      <c r="C97" s="285">
        <f>SUMIFS('[3]05'!$D:$D,'[3]05'!$A:$A,A97)</f>
        <v>0</v>
      </c>
      <c r="D97" s="285">
        <f>SUMIFS('[3]15'!$D:$D,'[3]15'!$A:$A,A97)</f>
        <v>0</v>
      </c>
      <c r="E97" s="286" t="str">
        <f t="shared" si="5"/>
        <v/>
      </c>
      <c r="F97" s="283" t="str">
        <f t="shared" si="3"/>
        <v>否</v>
      </c>
      <c r="G97" s="265" t="str">
        <f t="shared" si="4"/>
        <v>项</v>
      </c>
    </row>
    <row r="98" s="265" customFormat="1" ht="36" customHeight="1" spans="1:7">
      <c r="A98" s="279" t="s">
        <v>92</v>
      </c>
      <c r="B98" s="280" t="s">
        <v>2713</v>
      </c>
      <c r="C98" s="281">
        <f>SUMIFS('[3]05'!$D:$D,'[3]05'!$A:$A,A98)</f>
        <v>6</v>
      </c>
      <c r="D98" s="281">
        <f>SUMIFS('[3]15'!$D:$D,'[3]15'!$A:$A,A98)</f>
        <v>0</v>
      </c>
      <c r="E98" s="282">
        <f t="shared" si="5"/>
        <v>-1</v>
      </c>
      <c r="F98" s="283" t="str">
        <f t="shared" si="3"/>
        <v>是</v>
      </c>
      <c r="G98" s="265" t="str">
        <f t="shared" si="4"/>
        <v>类</v>
      </c>
    </row>
    <row r="99" s="265" customFormat="1" ht="36" customHeight="1" spans="1:7">
      <c r="A99" s="279" t="s">
        <v>2714</v>
      </c>
      <c r="B99" s="284" t="s">
        <v>2715</v>
      </c>
      <c r="C99" s="285">
        <f>SUMIFS('[3]05'!$D:$D,'[3]05'!$A:$A,A99)</f>
        <v>6</v>
      </c>
      <c r="D99" s="285">
        <f>SUMIFS('[3]15'!$D:$D,'[3]15'!$A:$A,A99)</f>
        <v>0</v>
      </c>
      <c r="E99" s="286">
        <f t="shared" si="5"/>
        <v>-1</v>
      </c>
      <c r="F99" s="283" t="str">
        <f t="shared" si="3"/>
        <v>是</v>
      </c>
      <c r="G99" s="265" t="str">
        <f t="shared" si="4"/>
        <v>款</v>
      </c>
    </row>
    <row r="100" s="265" customFormat="1" ht="36" hidden="1" customHeight="1" spans="1:7">
      <c r="A100" s="287" t="s">
        <v>2716</v>
      </c>
      <c r="B100" s="284" t="s">
        <v>2596</v>
      </c>
      <c r="C100" s="285">
        <f>SUMIFS('[3]05'!$D:$D,'[3]05'!$A:$A,A100)</f>
        <v>0</v>
      </c>
      <c r="D100" s="285">
        <f>SUMIFS('[3]15'!$D:$D,'[3]15'!$A:$A,A100)</f>
        <v>0</v>
      </c>
      <c r="E100" s="286" t="str">
        <f t="shared" si="5"/>
        <v/>
      </c>
      <c r="F100" s="283" t="str">
        <f t="shared" si="3"/>
        <v>否</v>
      </c>
      <c r="G100" s="265" t="str">
        <f t="shared" si="4"/>
        <v>项</v>
      </c>
    </row>
    <row r="101" s="265" customFormat="1" ht="36" hidden="1" customHeight="1" spans="1:7">
      <c r="A101" s="287" t="s">
        <v>2717</v>
      </c>
      <c r="B101" s="284" t="s">
        <v>2718</v>
      </c>
      <c r="C101" s="285">
        <f>SUMIFS('[3]05'!$D:$D,'[3]05'!$A:$A,A101)</f>
        <v>0</v>
      </c>
      <c r="D101" s="285">
        <f>SUMIFS('[3]15'!$D:$D,'[3]15'!$A:$A,A101)</f>
        <v>0</v>
      </c>
      <c r="E101" s="286" t="str">
        <f t="shared" si="5"/>
        <v/>
      </c>
      <c r="F101" s="283" t="str">
        <f t="shared" si="3"/>
        <v>否</v>
      </c>
      <c r="G101" s="265" t="str">
        <f t="shared" si="4"/>
        <v>项</v>
      </c>
    </row>
    <row r="102" s="265" customFormat="1" ht="36" hidden="1" customHeight="1" spans="1:7">
      <c r="A102" s="287" t="s">
        <v>2719</v>
      </c>
      <c r="B102" s="284" t="s">
        <v>2720</v>
      </c>
      <c r="C102" s="285">
        <f>SUMIFS('[3]05'!$D:$D,'[3]05'!$A:$A,A102)</f>
        <v>0</v>
      </c>
      <c r="D102" s="285">
        <f>SUMIFS('[3]15'!$D:$D,'[3]15'!$A:$A,A102)</f>
        <v>0</v>
      </c>
      <c r="E102" s="286" t="str">
        <f t="shared" si="5"/>
        <v/>
      </c>
      <c r="F102" s="283" t="str">
        <f t="shared" si="3"/>
        <v>否</v>
      </c>
      <c r="G102" s="265" t="str">
        <f t="shared" si="4"/>
        <v>项</v>
      </c>
    </row>
    <row r="103" s="265" customFormat="1" ht="36" customHeight="1" spans="1:7">
      <c r="A103" s="287" t="s">
        <v>2721</v>
      </c>
      <c r="B103" s="284" t="s">
        <v>2722</v>
      </c>
      <c r="C103" s="285">
        <f>SUMIFS('[3]05'!$D:$D,'[3]05'!$A:$A,A103)</f>
        <v>6</v>
      </c>
      <c r="D103" s="285">
        <f>SUMIFS('[3]15'!$D:$D,'[3]15'!$A:$A,A103)</f>
        <v>0</v>
      </c>
      <c r="E103" s="286">
        <f t="shared" si="5"/>
        <v>-1</v>
      </c>
      <c r="F103" s="283" t="str">
        <f t="shared" si="3"/>
        <v>是</v>
      </c>
      <c r="G103" s="265" t="str">
        <f t="shared" si="4"/>
        <v>项</v>
      </c>
    </row>
    <row r="104" s="265" customFormat="1" ht="36" hidden="1" customHeight="1" spans="1:7">
      <c r="A104" s="279" t="s">
        <v>2723</v>
      </c>
      <c r="B104" s="280" t="s">
        <v>2724</v>
      </c>
      <c r="C104" s="281">
        <f>SUMIFS('[3]05'!$D:$D,'[3]05'!$A:$A,A104)</f>
        <v>0</v>
      </c>
      <c r="D104" s="281">
        <f>SUMIFS('[3]15'!$D:$D,'[3]15'!$A:$A,A104)</f>
        <v>0</v>
      </c>
      <c r="E104" s="282" t="str">
        <f t="shared" si="5"/>
        <v/>
      </c>
      <c r="F104" s="283" t="str">
        <f t="shared" si="3"/>
        <v>否</v>
      </c>
      <c r="G104" s="265" t="str">
        <f t="shared" si="4"/>
        <v>款</v>
      </c>
    </row>
    <row r="105" s="265" customFormat="1" ht="36" hidden="1" customHeight="1" spans="1:7">
      <c r="A105" s="287" t="s">
        <v>2725</v>
      </c>
      <c r="B105" s="284" t="s">
        <v>2596</v>
      </c>
      <c r="C105" s="285">
        <f>SUMIFS('[3]05'!$D:$D,'[3]05'!$A:$A,A105)</f>
        <v>0</v>
      </c>
      <c r="D105" s="285">
        <f>SUMIFS('[3]15'!$D:$D,'[3]15'!$A:$A,A105)</f>
        <v>0</v>
      </c>
      <c r="E105" s="286" t="str">
        <f t="shared" si="5"/>
        <v/>
      </c>
      <c r="F105" s="283" t="str">
        <f t="shared" si="3"/>
        <v>否</v>
      </c>
      <c r="G105" s="265" t="str">
        <f t="shared" si="4"/>
        <v>项</v>
      </c>
    </row>
    <row r="106" s="265" customFormat="1" ht="36" hidden="1" customHeight="1" spans="1:7">
      <c r="A106" s="287" t="s">
        <v>2726</v>
      </c>
      <c r="B106" s="284" t="s">
        <v>2718</v>
      </c>
      <c r="C106" s="285">
        <f>SUMIFS('[3]05'!$D:$D,'[3]05'!$A:$A,A106)</f>
        <v>0</v>
      </c>
      <c r="D106" s="285">
        <f>SUMIFS('[3]15'!$D:$D,'[3]15'!$A:$A,A106)</f>
        <v>0</v>
      </c>
      <c r="E106" s="286" t="str">
        <f t="shared" si="5"/>
        <v/>
      </c>
      <c r="F106" s="283" t="str">
        <f t="shared" si="3"/>
        <v>否</v>
      </c>
      <c r="G106" s="265" t="str">
        <f t="shared" si="4"/>
        <v>项</v>
      </c>
    </row>
    <row r="107" s="265" customFormat="1" ht="36" hidden="1" customHeight="1" spans="1:7">
      <c r="A107" s="287" t="s">
        <v>2727</v>
      </c>
      <c r="B107" s="284" t="s">
        <v>2728</v>
      </c>
      <c r="C107" s="285">
        <f>SUMIFS('[3]05'!$D:$D,'[3]05'!$A:$A,A107)</f>
        <v>0</v>
      </c>
      <c r="D107" s="285">
        <f>SUMIFS('[3]15'!$D:$D,'[3]15'!$A:$A,A107)</f>
        <v>0</v>
      </c>
      <c r="E107" s="286" t="str">
        <f t="shared" si="5"/>
        <v/>
      </c>
      <c r="F107" s="283" t="str">
        <f t="shared" si="3"/>
        <v>否</v>
      </c>
      <c r="G107" s="265" t="str">
        <f t="shared" si="4"/>
        <v>项</v>
      </c>
    </row>
    <row r="108" s="265" customFormat="1" ht="36" hidden="1" customHeight="1" spans="1:7">
      <c r="A108" s="287" t="s">
        <v>2729</v>
      </c>
      <c r="B108" s="284" t="s">
        <v>2730</v>
      </c>
      <c r="C108" s="285">
        <f>SUMIFS('[3]05'!$D:$D,'[3]05'!$A:$A,A108)</f>
        <v>0</v>
      </c>
      <c r="D108" s="285">
        <f>SUMIFS('[3]15'!$D:$D,'[3]15'!$A:$A,A108)</f>
        <v>0</v>
      </c>
      <c r="E108" s="286" t="str">
        <f t="shared" si="5"/>
        <v/>
      </c>
      <c r="F108" s="283" t="str">
        <f t="shared" si="3"/>
        <v>否</v>
      </c>
      <c r="G108" s="265" t="str">
        <f t="shared" si="4"/>
        <v>项</v>
      </c>
    </row>
    <row r="109" s="265" customFormat="1" ht="36" hidden="1" customHeight="1" spans="1:7">
      <c r="A109" s="279" t="s">
        <v>2731</v>
      </c>
      <c r="B109" s="280" t="s">
        <v>2732</v>
      </c>
      <c r="C109" s="281">
        <f>SUMIFS('[3]05'!$D:$D,'[3]05'!$A:$A,A109)</f>
        <v>0</v>
      </c>
      <c r="D109" s="281">
        <f>SUMIFS('[3]15'!$D:$D,'[3]15'!$A:$A,A109)</f>
        <v>0</v>
      </c>
      <c r="E109" s="282" t="str">
        <f t="shared" si="5"/>
        <v/>
      </c>
      <c r="F109" s="283" t="str">
        <f t="shared" si="3"/>
        <v>否</v>
      </c>
      <c r="G109" s="265" t="str">
        <f t="shared" si="4"/>
        <v>款</v>
      </c>
    </row>
    <row r="110" s="265" customFormat="1" ht="36" hidden="1" customHeight="1" spans="1:7">
      <c r="A110" s="287" t="s">
        <v>2733</v>
      </c>
      <c r="B110" s="284" t="s">
        <v>2734</v>
      </c>
      <c r="C110" s="285">
        <f>SUMIFS('[3]05'!$D:$D,'[3]05'!$A:$A,A110)</f>
        <v>0</v>
      </c>
      <c r="D110" s="285">
        <f>SUMIFS('[3]15'!$D:$D,'[3]15'!$A:$A,A110)</f>
        <v>0</v>
      </c>
      <c r="E110" s="286" t="str">
        <f t="shared" si="5"/>
        <v/>
      </c>
      <c r="F110" s="283" t="str">
        <f t="shared" si="3"/>
        <v>否</v>
      </c>
      <c r="G110" s="265" t="str">
        <f t="shared" si="4"/>
        <v>项</v>
      </c>
    </row>
    <row r="111" s="265" customFormat="1" ht="36" hidden="1" customHeight="1" spans="1:7">
      <c r="A111" s="287" t="s">
        <v>2735</v>
      </c>
      <c r="B111" s="284" t="s">
        <v>2736</v>
      </c>
      <c r="C111" s="285">
        <f>SUMIFS('[3]05'!$D:$D,'[3]05'!$A:$A,A111)</f>
        <v>0</v>
      </c>
      <c r="D111" s="285">
        <f>SUMIFS('[3]15'!$D:$D,'[3]15'!$A:$A,A111)</f>
        <v>0</v>
      </c>
      <c r="E111" s="286" t="str">
        <f t="shared" si="5"/>
        <v/>
      </c>
      <c r="F111" s="283" t="str">
        <f t="shared" si="3"/>
        <v>否</v>
      </c>
      <c r="G111" s="265" t="str">
        <f t="shared" si="4"/>
        <v>项</v>
      </c>
    </row>
    <row r="112" s="265" customFormat="1" ht="36" hidden="1" customHeight="1" spans="1:7">
      <c r="A112" s="287" t="s">
        <v>2737</v>
      </c>
      <c r="B112" s="284" t="s">
        <v>2738</v>
      </c>
      <c r="C112" s="285">
        <f>SUMIFS('[3]05'!$D:$D,'[3]05'!$A:$A,A112)</f>
        <v>0</v>
      </c>
      <c r="D112" s="285">
        <f>SUMIFS('[3]15'!$D:$D,'[3]15'!$A:$A,A112)</f>
        <v>0</v>
      </c>
      <c r="E112" s="286" t="str">
        <f t="shared" si="5"/>
        <v/>
      </c>
      <c r="F112" s="283" t="str">
        <f t="shared" si="3"/>
        <v>否</v>
      </c>
      <c r="G112" s="265" t="str">
        <f t="shared" si="4"/>
        <v>项</v>
      </c>
    </row>
    <row r="113" s="265" customFormat="1" ht="36" hidden="1" customHeight="1" spans="1:7">
      <c r="A113" s="287" t="s">
        <v>2739</v>
      </c>
      <c r="B113" s="284" t="s">
        <v>2740</v>
      </c>
      <c r="C113" s="285">
        <f>SUMIFS('[3]05'!$D:$D,'[3]05'!$A:$A,A113)</f>
        <v>0</v>
      </c>
      <c r="D113" s="285">
        <f>SUMIFS('[3]15'!$D:$D,'[3]15'!$A:$A,A113)</f>
        <v>0</v>
      </c>
      <c r="E113" s="286" t="str">
        <f t="shared" si="5"/>
        <v/>
      </c>
      <c r="F113" s="283" t="str">
        <f t="shared" si="3"/>
        <v>否</v>
      </c>
      <c r="G113" s="265" t="str">
        <f t="shared" si="4"/>
        <v>项</v>
      </c>
    </row>
    <row r="114" s="265" customFormat="1" ht="36" hidden="1" customHeight="1" spans="1:7">
      <c r="A114" s="288">
        <v>21370</v>
      </c>
      <c r="B114" s="280" t="s">
        <v>2741</v>
      </c>
      <c r="C114" s="281">
        <f>SUMIFS('[3]05'!$D:$D,'[3]05'!$A:$A,A114)</f>
        <v>0</v>
      </c>
      <c r="D114" s="281">
        <f>SUMIFS('[3]15'!$D:$D,'[3]15'!$A:$A,A114)</f>
        <v>0</v>
      </c>
      <c r="E114" s="282" t="str">
        <f t="shared" si="5"/>
        <v/>
      </c>
      <c r="F114" s="283" t="str">
        <f t="shared" si="3"/>
        <v>否</v>
      </c>
      <c r="G114" s="265" t="str">
        <f t="shared" si="4"/>
        <v>款</v>
      </c>
    </row>
    <row r="115" s="265" customFormat="1" ht="36" hidden="1" customHeight="1" spans="1:7">
      <c r="A115" s="289">
        <v>2137001</v>
      </c>
      <c r="B115" s="284" t="s">
        <v>2596</v>
      </c>
      <c r="C115" s="285">
        <f>SUMIFS('[3]05'!$D:$D,'[3]05'!$A:$A,A115)</f>
        <v>0</v>
      </c>
      <c r="D115" s="285">
        <f>SUMIFS('[3]15'!$D:$D,'[3]15'!$A:$A,A115)</f>
        <v>0</v>
      </c>
      <c r="E115" s="286" t="str">
        <f t="shared" si="5"/>
        <v/>
      </c>
      <c r="F115" s="283" t="str">
        <f t="shared" si="3"/>
        <v>否</v>
      </c>
      <c r="G115" s="265" t="str">
        <f t="shared" si="4"/>
        <v>项</v>
      </c>
    </row>
    <row r="116" s="265" customFormat="1" ht="36" hidden="1" customHeight="1" spans="1:7">
      <c r="A116" s="289">
        <v>2137099</v>
      </c>
      <c r="B116" s="284" t="s">
        <v>2742</v>
      </c>
      <c r="C116" s="285">
        <f>SUMIFS('[3]05'!$D:$D,'[3]05'!$A:$A,A116)</f>
        <v>0</v>
      </c>
      <c r="D116" s="285">
        <f>SUMIFS('[3]15'!$D:$D,'[3]15'!$A:$A,A116)</f>
        <v>0</v>
      </c>
      <c r="E116" s="286" t="str">
        <f t="shared" si="5"/>
        <v/>
      </c>
      <c r="F116" s="283" t="str">
        <f t="shared" si="3"/>
        <v>否</v>
      </c>
      <c r="G116" s="265" t="str">
        <f t="shared" si="4"/>
        <v>项</v>
      </c>
    </row>
    <row r="117" s="265" customFormat="1" ht="36" hidden="1" customHeight="1" spans="1:7">
      <c r="A117" s="288">
        <v>21371</v>
      </c>
      <c r="B117" s="280" t="s">
        <v>2743</v>
      </c>
      <c r="C117" s="281">
        <f>SUMIFS('[3]05'!$D:$D,'[3]05'!$A:$A,A117)</f>
        <v>0</v>
      </c>
      <c r="D117" s="281">
        <f>SUMIFS('[3]15'!$D:$D,'[3]15'!$A:$A,A117)</f>
        <v>0</v>
      </c>
      <c r="E117" s="282" t="str">
        <f t="shared" si="5"/>
        <v/>
      </c>
      <c r="F117" s="283" t="str">
        <f t="shared" si="3"/>
        <v>否</v>
      </c>
      <c r="G117" s="265" t="str">
        <f t="shared" si="4"/>
        <v>款</v>
      </c>
    </row>
    <row r="118" s="265" customFormat="1" ht="36" hidden="1" customHeight="1" spans="1:7">
      <c r="A118" s="289">
        <v>2137101</v>
      </c>
      <c r="B118" s="284" t="s">
        <v>2734</v>
      </c>
      <c r="C118" s="285">
        <f>SUMIFS('[3]05'!$D:$D,'[3]05'!$A:$A,A118)</f>
        <v>0</v>
      </c>
      <c r="D118" s="285">
        <f>SUMIFS('[3]15'!$D:$D,'[3]15'!$A:$A,A118)</f>
        <v>0</v>
      </c>
      <c r="E118" s="286" t="str">
        <f t="shared" si="5"/>
        <v/>
      </c>
      <c r="F118" s="283" t="str">
        <f t="shared" si="3"/>
        <v>否</v>
      </c>
      <c r="G118" s="265" t="str">
        <f t="shared" si="4"/>
        <v>项</v>
      </c>
    </row>
    <row r="119" s="265" customFormat="1" ht="36" hidden="1" customHeight="1" spans="1:7">
      <c r="A119" s="289">
        <v>2137102</v>
      </c>
      <c r="B119" s="284" t="s">
        <v>2744</v>
      </c>
      <c r="C119" s="285">
        <f>SUMIFS('[3]05'!$D:$D,'[3]05'!$A:$A,A119)</f>
        <v>0</v>
      </c>
      <c r="D119" s="285">
        <f>SUMIFS('[3]15'!$D:$D,'[3]15'!$A:$A,A119)</f>
        <v>0</v>
      </c>
      <c r="E119" s="286" t="str">
        <f t="shared" si="5"/>
        <v/>
      </c>
      <c r="F119" s="283" t="str">
        <f t="shared" si="3"/>
        <v>否</v>
      </c>
      <c r="G119" s="265" t="str">
        <f t="shared" si="4"/>
        <v>项</v>
      </c>
    </row>
    <row r="120" s="265" customFormat="1" ht="36" hidden="1" customHeight="1" spans="1:7">
      <c r="A120" s="289">
        <v>2137103</v>
      </c>
      <c r="B120" s="284" t="s">
        <v>2738</v>
      </c>
      <c r="C120" s="285">
        <f>SUMIFS('[3]05'!$D:$D,'[3]05'!$A:$A,A120)</f>
        <v>0</v>
      </c>
      <c r="D120" s="285">
        <f>SUMIFS('[3]15'!$D:$D,'[3]15'!$A:$A,A120)</f>
        <v>0</v>
      </c>
      <c r="E120" s="286" t="str">
        <f t="shared" si="5"/>
        <v/>
      </c>
      <c r="F120" s="283" t="str">
        <f t="shared" si="3"/>
        <v>否</v>
      </c>
      <c r="G120" s="265" t="str">
        <f t="shared" si="4"/>
        <v>项</v>
      </c>
    </row>
    <row r="121" s="265" customFormat="1" ht="36" hidden="1" customHeight="1" spans="1:7">
      <c r="A121" s="289">
        <v>2137199</v>
      </c>
      <c r="B121" s="284" t="s">
        <v>2745</v>
      </c>
      <c r="C121" s="285">
        <f>SUMIFS('[3]05'!$D:$D,'[3]05'!$A:$A,A121)</f>
        <v>0</v>
      </c>
      <c r="D121" s="285">
        <f>SUMIFS('[3]15'!$D:$D,'[3]15'!$A:$A,A121)</f>
        <v>0</v>
      </c>
      <c r="E121" s="286" t="str">
        <f t="shared" si="5"/>
        <v/>
      </c>
      <c r="F121" s="283" t="str">
        <f t="shared" si="3"/>
        <v>否</v>
      </c>
      <c r="G121" s="265" t="str">
        <f t="shared" si="4"/>
        <v>项</v>
      </c>
    </row>
    <row r="122" s="265" customFormat="1" ht="36" customHeight="1" spans="1:7">
      <c r="A122" s="279" t="s">
        <v>94</v>
      </c>
      <c r="B122" s="280" t="s">
        <v>2746</v>
      </c>
      <c r="C122" s="281">
        <f>SUMIFS('[3]05'!$D:$D,'[3]05'!$A:$A,A122)</f>
        <v>0</v>
      </c>
      <c r="D122" s="281">
        <f>SUMIFS('[3]15'!$D:$D,'[3]15'!$A:$A,A122)</f>
        <v>0</v>
      </c>
      <c r="E122" s="282" t="str">
        <f t="shared" si="5"/>
        <v/>
      </c>
      <c r="F122" s="283" t="str">
        <f t="shared" si="3"/>
        <v>是</v>
      </c>
      <c r="G122" s="265" t="str">
        <f t="shared" si="4"/>
        <v>类</v>
      </c>
    </row>
    <row r="123" s="265" customFormat="1" ht="36" hidden="1" customHeight="1" spans="1:7">
      <c r="A123" s="279" t="s">
        <v>2747</v>
      </c>
      <c r="B123" s="280" t="s">
        <v>2748</v>
      </c>
      <c r="C123" s="281">
        <f>SUMIFS('[3]05'!$D:$D,'[3]05'!$A:$A,A123)</f>
        <v>0</v>
      </c>
      <c r="D123" s="281">
        <f>SUMIFS('[3]15'!$D:$D,'[3]15'!$A:$A,A123)</f>
        <v>0</v>
      </c>
      <c r="E123" s="282" t="str">
        <f t="shared" si="5"/>
        <v/>
      </c>
      <c r="F123" s="283" t="str">
        <f t="shared" si="3"/>
        <v>否</v>
      </c>
      <c r="G123" s="265" t="str">
        <f t="shared" si="4"/>
        <v>款</v>
      </c>
    </row>
    <row r="124" s="265" customFormat="1" ht="36" hidden="1" customHeight="1" spans="1:7">
      <c r="A124" s="287" t="s">
        <v>2749</v>
      </c>
      <c r="B124" s="284" t="s">
        <v>2750</v>
      </c>
      <c r="C124" s="285">
        <f>SUMIFS('[3]05'!$D:$D,'[3]05'!$A:$A,A124)</f>
        <v>0</v>
      </c>
      <c r="D124" s="285">
        <f>SUMIFS('[3]15'!$D:$D,'[3]15'!$A:$A,A124)</f>
        <v>0</v>
      </c>
      <c r="E124" s="286" t="str">
        <f t="shared" si="5"/>
        <v/>
      </c>
      <c r="F124" s="283" t="str">
        <f t="shared" si="3"/>
        <v>否</v>
      </c>
      <c r="G124" s="265" t="str">
        <f t="shared" si="4"/>
        <v>项</v>
      </c>
    </row>
    <row r="125" s="265" customFormat="1" ht="36" hidden="1" customHeight="1" spans="1:7">
      <c r="A125" s="287" t="s">
        <v>2751</v>
      </c>
      <c r="B125" s="284" t="s">
        <v>2752</v>
      </c>
      <c r="C125" s="285">
        <f>SUMIFS('[3]05'!$D:$D,'[3]05'!$A:$A,A125)</f>
        <v>0</v>
      </c>
      <c r="D125" s="285">
        <f>SUMIFS('[3]15'!$D:$D,'[3]15'!$A:$A,A125)</f>
        <v>0</v>
      </c>
      <c r="E125" s="286" t="str">
        <f t="shared" si="5"/>
        <v/>
      </c>
      <c r="F125" s="283" t="str">
        <f t="shared" si="3"/>
        <v>否</v>
      </c>
      <c r="G125" s="265" t="str">
        <f t="shared" si="4"/>
        <v>项</v>
      </c>
    </row>
    <row r="126" s="265" customFormat="1" ht="36" hidden="1" customHeight="1" spans="1:7">
      <c r="A126" s="287" t="s">
        <v>2753</v>
      </c>
      <c r="B126" s="284" t="s">
        <v>2754</v>
      </c>
      <c r="C126" s="285">
        <f>SUMIFS('[3]05'!$D:$D,'[3]05'!$A:$A,A126)</f>
        <v>0</v>
      </c>
      <c r="D126" s="285">
        <f>SUMIFS('[3]15'!$D:$D,'[3]15'!$A:$A,A126)</f>
        <v>0</v>
      </c>
      <c r="E126" s="286" t="str">
        <f t="shared" si="5"/>
        <v/>
      </c>
      <c r="F126" s="283" t="str">
        <f t="shared" si="3"/>
        <v>否</v>
      </c>
      <c r="G126" s="265" t="str">
        <f t="shared" si="4"/>
        <v>项</v>
      </c>
    </row>
    <row r="127" s="265" customFormat="1" ht="36" hidden="1" customHeight="1" spans="1:7">
      <c r="A127" s="287" t="s">
        <v>2755</v>
      </c>
      <c r="B127" s="284" t="s">
        <v>2756</v>
      </c>
      <c r="C127" s="285">
        <f>SUMIFS('[3]05'!$D:$D,'[3]05'!$A:$A,A127)</f>
        <v>0</v>
      </c>
      <c r="D127" s="285">
        <f>SUMIFS('[3]15'!$D:$D,'[3]15'!$A:$A,A127)</f>
        <v>0</v>
      </c>
      <c r="E127" s="286" t="str">
        <f t="shared" si="5"/>
        <v/>
      </c>
      <c r="F127" s="283" t="str">
        <f t="shared" si="3"/>
        <v>否</v>
      </c>
      <c r="G127" s="265" t="str">
        <f t="shared" si="4"/>
        <v>项</v>
      </c>
    </row>
    <row r="128" s="265" customFormat="1" ht="36" hidden="1" customHeight="1" spans="1:7">
      <c r="A128" s="279" t="s">
        <v>2757</v>
      </c>
      <c r="B128" s="280" t="s">
        <v>2758</v>
      </c>
      <c r="C128" s="281">
        <f>SUMIFS('[3]05'!$D:$D,'[3]05'!$A:$A,A128)</f>
        <v>0</v>
      </c>
      <c r="D128" s="281">
        <f>SUMIFS('[3]15'!$D:$D,'[3]15'!$A:$A,A128)</f>
        <v>0</v>
      </c>
      <c r="E128" s="282" t="str">
        <f t="shared" si="5"/>
        <v/>
      </c>
      <c r="F128" s="283" t="str">
        <f t="shared" si="3"/>
        <v>否</v>
      </c>
      <c r="G128" s="265" t="str">
        <f t="shared" si="4"/>
        <v>款</v>
      </c>
    </row>
    <row r="129" s="265" customFormat="1" ht="36" hidden="1" customHeight="1" spans="1:7">
      <c r="A129" s="287" t="s">
        <v>2759</v>
      </c>
      <c r="B129" s="284" t="s">
        <v>2754</v>
      </c>
      <c r="C129" s="285">
        <f>SUMIFS('[3]05'!$D:$D,'[3]05'!$A:$A,A129)</f>
        <v>0</v>
      </c>
      <c r="D129" s="285">
        <f>SUMIFS('[3]15'!$D:$D,'[3]15'!$A:$A,A129)</f>
        <v>0</v>
      </c>
      <c r="E129" s="286" t="str">
        <f t="shared" si="5"/>
        <v/>
      </c>
      <c r="F129" s="283" t="str">
        <f t="shared" si="3"/>
        <v>否</v>
      </c>
      <c r="G129" s="265" t="str">
        <f t="shared" si="4"/>
        <v>项</v>
      </c>
    </row>
    <row r="130" s="265" customFormat="1" ht="36" hidden="1" customHeight="1" spans="1:7">
      <c r="A130" s="287" t="s">
        <v>2760</v>
      </c>
      <c r="B130" s="284" t="s">
        <v>2761</v>
      </c>
      <c r="C130" s="285">
        <f>SUMIFS('[3]05'!$D:$D,'[3]05'!$A:$A,A130)</f>
        <v>0</v>
      </c>
      <c r="D130" s="285">
        <f>SUMIFS('[3]15'!$D:$D,'[3]15'!$A:$A,A130)</f>
        <v>0</v>
      </c>
      <c r="E130" s="286" t="str">
        <f t="shared" si="5"/>
        <v/>
      </c>
      <c r="F130" s="283" t="str">
        <f t="shared" si="3"/>
        <v>否</v>
      </c>
      <c r="G130" s="265" t="str">
        <f t="shared" si="4"/>
        <v>项</v>
      </c>
    </row>
    <row r="131" s="265" customFormat="1" ht="36" hidden="1" customHeight="1" spans="1:7">
      <c r="A131" s="287" t="s">
        <v>2762</v>
      </c>
      <c r="B131" s="284" t="s">
        <v>2763</v>
      </c>
      <c r="C131" s="285">
        <f>SUMIFS('[3]05'!$D:$D,'[3]05'!$A:$A,A131)</f>
        <v>0</v>
      </c>
      <c r="D131" s="285">
        <f>SUMIFS('[3]15'!$D:$D,'[3]15'!$A:$A,A131)</f>
        <v>0</v>
      </c>
      <c r="E131" s="286" t="str">
        <f t="shared" si="5"/>
        <v/>
      </c>
      <c r="F131" s="283" t="str">
        <f t="shared" si="3"/>
        <v>否</v>
      </c>
      <c r="G131" s="265" t="str">
        <f t="shared" si="4"/>
        <v>项</v>
      </c>
    </row>
    <row r="132" s="265" customFormat="1" ht="36" hidden="1" customHeight="1" spans="1:7">
      <c r="A132" s="287" t="s">
        <v>2764</v>
      </c>
      <c r="B132" s="284" t="s">
        <v>2765</v>
      </c>
      <c r="C132" s="285">
        <f>SUMIFS('[3]05'!$D:$D,'[3]05'!$A:$A,A132)</f>
        <v>0</v>
      </c>
      <c r="D132" s="285">
        <f>SUMIFS('[3]15'!$D:$D,'[3]15'!$A:$A,A132)</f>
        <v>0</v>
      </c>
      <c r="E132" s="286" t="str">
        <f t="shared" si="5"/>
        <v/>
      </c>
      <c r="F132" s="283" t="str">
        <f t="shared" ref="F132:F195" si="6">IF(LEN(A132)=3,"是",IF(B132&lt;&gt;"",IF(SUM(C132:D132)&lt;&gt;0,"是","否"),"是"))</f>
        <v>否</v>
      </c>
      <c r="G132" s="265" t="str">
        <f t="shared" ref="G132:G195" si="7">IF(LEN(A132)=3,"类",IF(LEN(A132)=5,"款","项"))</f>
        <v>项</v>
      </c>
    </row>
    <row r="133" s="265" customFormat="1" ht="36" hidden="1" customHeight="1" spans="1:7">
      <c r="A133" s="279" t="s">
        <v>2766</v>
      </c>
      <c r="B133" s="280" t="s">
        <v>2767</v>
      </c>
      <c r="C133" s="281">
        <f>SUMIFS('[3]05'!$D:$D,'[3]05'!$A:$A,A133)</f>
        <v>0</v>
      </c>
      <c r="D133" s="281">
        <f>SUMIFS('[3]15'!$D:$D,'[3]15'!$A:$A,A133)</f>
        <v>0</v>
      </c>
      <c r="E133" s="282" t="str">
        <f t="shared" ref="E133:E196" si="8">IF(C133&gt;0,D133/C133-1,IF(C133&lt;0,-(D133/C133-1),""))</f>
        <v/>
      </c>
      <c r="F133" s="283" t="str">
        <f t="shared" si="6"/>
        <v>否</v>
      </c>
      <c r="G133" s="265" t="str">
        <f t="shared" si="7"/>
        <v>款</v>
      </c>
    </row>
    <row r="134" s="265" customFormat="1" ht="36" hidden="1" customHeight="1" spans="1:7">
      <c r="A134" s="287" t="s">
        <v>2768</v>
      </c>
      <c r="B134" s="284" t="s">
        <v>2769</v>
      </c>
      <c r="C134" s="285">
        <f>SUMIFS('[3]05'!$D:$D,'[3]05'!$A:$A,A134)</f>
        <v>0</v>
      </c>
      <c r="D134" s="285">
        <f>SUMIFS('[3]15'!$D:$D,'[3]15'!$A:$A,A134)</f>
        <v>0</v>
      </c>
      <c r="E134" s="286" t="str">
        <f t="shared" si="8"/>
        <v/>
      </c>
      <c r="F134" s="283" t="str">
        <f t="shared" si="6"/>
        <v>否</v>
      </c>
      <c r="G134" s="265" t="str">
        <f t="shared" si="7"/>
        <v>项</v>
      </c>
    </row>
    <row r="135" s="265" customFormat="1" ht="36" hidden="1" customHeight="1" spans="1:7">
      <c r="A135" s="287" t="s">
        <v>2770</v>
      </c>
      <c r="B135" s="284" t="s">
        <v>2771</v>
      </c>
      <c r="C135" s="285">
        <f>SUMIFS('[3]05'!$D:$D,'[3]05'!$A:$A,A135)</f>
        <v>0</v>
      </c>
      <c r="D135" s="285">
        <f>SUMIFS('[3]15'!$D:$D,'[3]15'!$A:$A,A135)</f>
        <v>0</v>
      </c>
      <c r="E135" s="286" t="str">
        <f t="shared" si="8"/>
        <v/>
      </c>
      <c r="F135" s="283" t="str">
        <f t="shared" si="6"/>
        <v>否</v>
      </c>
      <c r="G135" s="265" t="str">
        <f t="shared" si="7"/>
        <v>项</v>
      </c>
    </row>
    <row r="136" s="265" customFormat="1" ht="36" hidden="1" customHeight="1" spans="1:7">
      <c r="A136" s="287" t="s">
        <v>2772</v>
      </c>
      <c r="B136" s="284" t="s">
        <v>2773</v>
      </c>
      <c r="C136" s="285">
        <f>SUMIFS('[3]05'!$D:$D,'[3]05'!$A:$A,A136)</f>
        <v>0</v>
      </c>
      <c r="D136" s="285">
        <f>SUMIFS('[3]15'!$D:$D,'[3]15'!$A:$A,A136)</f>
        <v>0</v>
      </c>
      <c r="E136" s="286" t="str">
        <f t="shared" si="8"/>
        <v/>
      </c>
      <c r="F136" s="283" t="str">
        <f t="shared" si="6"/>
        <v>否</v>
      </c>
      <c r="G136" s="265" t="str">
        <f t="shared" si="7"/>
        <v>项</v>
      </c>
    </row>
    <row r="137" s="265" customFormat="1" ht="36" hidden="1" customHeight="1" spans="1:7">
      <c r="A137" s="287" t="s">
        <v>2774</v>
      </c>
      <c r="B137" s="284" t="s">
        <v>2775</v>
      </c>
      <c r="C137" s="285">
        <f>SUMIFS('[3]05'!$D:$D,'[3]05'!$A:$A,A137)</f>
        <v>0</v>
      </c>
      <c r="D137" s="285">
        <f>SUMIFS('[3]15'!$D:$D,'[3]15'!$A:$A,A137)</f>
        <v>0</v>
      </c>
      <c r="E137" s="286" t="str">
        <f t="shared" si="8"/>
        <v/>
      </c>
      <c r="F137" s="283" t="str">
        <f t="shared" si="6"/>
        <v>否</v>
      </c>
      <c r="G137" s="265" t="str">
        <f t="shared" si="7"/>
        <v>项</v>
      </c>
    </row>
    <row r="138" s="265" customFormat="1" ht="36" hidden="1" customHeight="1" spans="1:7">
      <c r="A138" s="279" t="s">
        <v>2776</v>
      </c>
      <c r="B138" s="280" t="s">
        <v>2777</v>
      </c>
      <c r="C138" s="281">
        <f>SUMIFS('[3]05'!$D:$D,'[3]05'!$A:$A,A138)</f>
        <v>0</v>
      </c>
      <c r="D138" s="281">
        <f>SUMIFS('[3]15'!$D:$D,'[3]15'!$A:$A,A138)</f>
        <v>0</v>
      </c>
      <c r="E138" s="282" t="str">
        <f t="shared" si="8"/>
        <v/>
      </c>
      <c r="F138" s="283" t="str">
        <f t="shared" si="6"/>
        <v>否</v>
      </c>
      <c r="G138" s="265" t="str">
        <f t="shared" si="7"/>
        <v>款</v>
      </c>
    </row>
    <row r="139" s="265" customFormat="1" ht="36" hidden="1" customHeight="1" spans="1:7">
      <c r="A139" s="287" t="s">
        <v>2778</v>
      </c>
      <c r="B139" s="284" t="s">
        <v>2779</v>
      </c>
      <c r="C139" s="285">
        <f>SUMIFS('[3]05'!$D:$D,'[3]05'!$A:$A,A139)</f>
        <v>0</v>
      </c>
      <c r="D139" s="285">
        <f>SUMIFS('[3]15'!$D:$D,'[3]15'!$A:$A,A139)</f>
        <v>0</v>
      </c>
      <c r="E139" s="286" t="str">
        <f t="shared" si="8"/>
        <v/>
      </c>
      <c r="F139" s="283" t="str">
        <f t="shared" si="6"/>
        <v>否</v>
      </c>
      <c r="G139" s="265" t="str">
        <f t="shared" si="7"/>
        <v>项</v>
      </c>
    </row>
    <row r="140" s="265" customFormat="1" ht="36" hidden="1" customHeight="1" spans="1:7">
      <c r="A140" s="287" t="s">
        <v>2780</v>
      </c>
      <c r="B140" s="284" t="s">
        <v>2781</v>
      </c>
      <c r="C140" s="285">
        <f>SUMIFS('[3]05'!$D:$D,'[3]05'!$A:$A,A140)</f>
        <v>0</v>
      </c>
      <c r="D140" s="285">
        <f>SUMIFS('[3]15'!$D:$D,'[3]15'!$A:$A,A140)</f>
        <v>0</v>
      </c>
      <c r="E140" s="286" t="str">
        <f t="shared" si="8"/>
        <v/>
      </c>
      <c r="F140" s="283" t="str">
        <f t="shared" si="6"/>
        <v>否</v>
      </c>
      <c r="G140" s="265" t="str">
        <f t="shared" si="7"/>
        <v>项</v>
      </c>
    </row>
    <row r="141" s="265" customFormat="1" ht="36" hidden="1" customHeight="1" spans="1:7">
      <c r="A141" s="287" t="s">
        <v>2782</v>
      </c>
      <c r="B141" s="284" t="s">
        <v>2783</v>
      </c>
      <c r="C141" s="285">
        <f>SUMIFS('[3]05'!$D:$D,'[3]05'!$A:$A,A141)</f>
        <v>0</v>
      </c>
      <c r="D141" s="285">
        <f>SUMIFS('[3]15'!$D:$D,'[3]15'!$A:$A,A141)</f>
        <v>0</v>
      </c>
      <c r="E141" s="286" t="str">
        <f t="shared" si="8"/>
        <v/>
      </c>
      <c r="F141" s="283" t="str">
        <f t="shared" si="6"/>
        <v>否</v>
      </c>
      <c r="G141" s="265" t="str">
        <f t="shared" si="7"/>
        <v>项</v>
      </c>
    </row>
    <row r="142" s="265" customFormat="1" ht="36" hidden="1" customHeight="1" spans="1:7">
      <c r="A142" s="287" t="s">
        <v>2784</v>
      </c>
      <c r="B142" s="284" t="s">
        <v>2785</v>
      </c>
      <c r="C142" s="285">
        <f>SUMIFS('[3]05'!$D:$D,'[3]05'!$A:$A,A142)</f>
        <v>0</v>
      </c>
      <c r="D142" s="285">
        <f>SUMIFS('[3]15'!$D:$D,'[3]15'!$A:$A,A142)</f>
        <v>0</v>
      </c>
      <c r="E142" s="286" t="str">
        <f t="shared" si="8"/>
        <v/>
      </c>
      <c r="F142" s="283" t="str">
        <f t="shared" si="6"/>
        <v>否</v>
      </c>
      <c r="G142" s="265" t="str">
        <f t="shared" si="7"/>
        <v>项</v>
      </c>
    </row>
    <row r="143" s="265" customFormat="1" ht="36" hidden="1" customHeight="1" spans="1:7">
      <c r="A143" s="287" t="s">
        <v>2786</v>
      </c>
      <c r="B143" s="284" t="s">
        <v>2787</v>
      </c>
      <c r="C143" s="285">
        <f>SUMIFS('[3]05'!$D:$D,'[3]05'!$A:$A,A143)</f>
        <v>0</v>
      </c>
      <c r="D143" s="285">
        <f>SUMIFS('[3]15'!$D:$D,'[3]15'!$A:$A,A143)</f>
        <v>0</v>
      </c>
      <c r="E143" s="286" t="str">
        <f t="shared" si="8"/>
        <v/>
      </c>
      <c r="F143" s="283" t="str">
        <f t="shared" si="6"/>
        <v>否</v>
      </c>
      <c r="G143" s="265" t="str">
        <f t="shared" si="7"/>
        <v>项</v>
      </c>
    </row>
    <row r="144" s="265" customFormat="1" ht="36" hidden="1" customHeight="1" spans="1:7">
      <c r="A144" s="287" t="s">
        <v>2788</v>
      </c>
      <c r="B144" s="284" t="s">
        <v>2789</v>
      </c>
      <c r="C144" s="285">
        <f>SUMIFS('[3]05'!$D:$D,'[3]05'!$A:$A,A144)</f>
        <v>0</v>
      </c>
      <c r="D144" s="285">
        <f>SUMIFS('[3]15'!$D:$D,'[3]15'!$A:$A,A144)</f>
        <v>0</v>
      </c>
      <c r="E144" s="286" t="str">
        <f t="shared" si="8"/>
        <v/>
      </c>
      <c r="F144" s="283" t="str">
        <f t="shared" si="6"/>
        <v>否</v>
      </c>
      <c r="G144" s="265" t="str">
        <f t="shared" si="7"/>
        <v>项</v>
      </c>
    </row>
    <row r="145" s="265" customFormat="1" ht="36" hidden="1" customHeight="1" spans="1:7">
      <c r="A145" s="287" t="s">
        <v>2790</v>
      </c>
      <c r="B145" s="284" t="s">
        <v>2791</v>
      </c>
      <c r="C145" s="285">
        <f>SUMIFS('[3]05'!$D:$D,'[3]05'!$A:$A,A145)</f>
        <v>0</v>
      </c>
      <c r="D145" s="285">
        <f>SUMIFS('[3]15'!$D:$D,'[3]15'!$A:$A,A145)</f>
        <v>0</v>
      </c>
      <c r="E145" s="286" t="str">
        <f t="shared" si="8"/>
        <v/>
      </c>
      <c r="F145" s="283" t="str">
        <f t="shared" si="6"/>
        <v>否</v>
      </c>
      <c r="G145" s="265" t="str">
        <f t="shared" si="7"/>
        <v>项</v>
      </c>
    </row>
    <row r="146" s="265" customFormat="1" ht="36" hidden="1" customHeight="1" spans="1:7">
      <c r="A146" s="287" t="s">
        <v>2792</v>
      </c>
      <c r="B146" s="284" t="s">
        <v>2793</v>
      </c>
      <c r="C146" s="285">
        <f>SUMIFS('[3]05'!$D:$D,'[3]05'!$A:$A,A146)</f>
        <v>0</v>
      </c>
      <c r="D146" s="285">
        <f>SUMIFS('[3]15'!$D:$D,'[3]15'!$A:$A,A146)</f>
        <v>0</v>
      </c>
      <c r="E146" s="286" t="str">
        <f t="shared" si="8"/>
        <v/>
      </c>
      <c r="F146" s="283" t="str">
        <f t="shared" si="6"/>
        <v>否</v>
      </c>
      <c r="G146" s="265" t="str">
        <f t="shared" si="7"/>
        <v>项</v>
      </c>
    </row>
    <row r="147" s="265" customFormat="1" ht="36" hidden="1" customHeight="1" spans="1:7">
      <c r="A147" s="279" t="s">
        <v>2794</v>
      </c>
      <c r="B147" s="280" t="s">
        <v>2795</v>
      </c>
      <c r="C147" s="281">
        <f>SUMIFS('[3]05'!$D:$D,'[3]05'!$A:$A,A147)</f>
        <v>0</v>
      </c>
      <c r="D147" s="281">
        <f>SUMIFS('[3]15'!$D:$D,'[3]15'!$A:$A,A147)</f>
        <v>0</v>
      </c>
      <c r="E147" s="282" t="str">
        <f t="shared" si="8"/>
        <v/>
      </c>
      <c r="F147" s="283" t="str">
        <f t="shared" si="6"/>
        <v>否</v>
      </c>
      <c r="G147" s="265" t="str">
        <f t="shared" si="7"/>
        <v>款</v>
      </c>
    </row>
    <row r="148" s="265" customFormat="1" ht="36" hidden="1" customHeight="1" spans="1:7">
      <c r="A148" s="287" t="s">
        <v>2796</v>
      </c>
      <c r="B148" s="284" t="s">
        <v>2797</v>
      </c>
      <c r="C148" s="285">
        <f>SUMIFS('[3]05'!$D:$D,'[3]05'!$A:$A,A148)</f>
        <v>0</v>
      </c>
      <c r="D148" s="285">
        <f>SUMIFS('[3]15'!$D:$D,'[3]15'!$A:$A,A148)</f>
        <v>0</v>
      </c>
      <c r="E148" s="286" t="str">
        <f t="shared" si="8"/>
        <v/>
      </c>
      <c r="F148" s="283" t="str">
        <f t="shared" si="6"/>
        <v>否</v>
      </c>
      <c r="G148" s="265" t="str">
        <f t="shared" si="7"/>
        <v>项</v>
      </c>
    </row>
    <row r="149" s="265" customFormat="1" ht="36" hidden="1" customHeight="1" spans="1:7">
      <c r="A149" s="287" t="s">
        <v>2798</v>
      </c>
      <c r="B149" s="284" t="s">
        <v>2799</v>
      </c>
      <c r="C149" s="285">
        <f>SUMIFS('[3]05'!$D:$D,'[3]05'!$A:$A,A149)</f>
        <v>0</v>
      </c>
      <c r="D149" s="285">
        <f>SUMIFS('[3]15'!$D:$D,'[3]15'!$A:$A,A149)</f>
        <v>0</v>
      </c>
      <c r="E149" s="286" t="str">
        <f t="shared" si="8"/>
        <v/>
      </c>
      <c r="F149" s="283" t="str">
        <f t="shared" si="6"/>
        <v>否</v>
      </c>
      <c r="G149" s="265" t="str">
        <f t="shared" si="7"/>
        <v>项</v>
      </c>
    </row>
    <row r="150" s="265" customFormat="1" ht="36" hidden="1" customHeight="1" spans="1:7">
      <c r="A150" s="287" t="s">
        <v>2800</v>
      </c>
      <c r="B150" s="284" t="s">
        <v>2801</v>
      </c>
      <c r="C150" s="285">
        <f>SUMIFS('[3]05'!$D:$D,'[3]05'!$A:$A,A150)</f>
        <v>0</v>
      </c>
      <c r="D150" s="285">
        <f>SUMIFS('[3]15'!$D:$D,'[3]15'!$A:$A,A150)</f>
        <v>0</v>
      </c>
      <c r="E150" s="286" t="str">
        <f t="shared" si="8"/>
        <v/>
      </c>
      <c r="F150" s="283" t="str">
        <f t="shared" si="6"/>
        <v>否</v>
      </c>
      <c r="G150" s="265" t="str">
        <f t="shared" si="7"/>
        <v>项</v>
      </c>
    </row>
    <row r="151" s="265" customFormat="1" ht="36" hidden="1" customHeight="1" spans="1:7">
      <c r="A151" s="287" t="s">
        <v>2802</v>
      </c>
      <c r="B151" s="284" t="s">
        <v>2803</v>
      </c>
      <c r="C151" s="285">
        <f>SUMIFS('[3]05'!$D:$D,'[3]05'!$A:$A,A151)</f>
        <v>0</v>
      </c>
      <c r="D151" s="285">
        <f>SUMIFS('[3]15'!$D:$D,'[3]15'!$A:$A,A151)</f>
        <v>0</v>
      </c>
      <c r="E151" s="286" t="str">
        <f t="shared" si="8"/>
        <v/>
      </c>
      <c r="F151" s="283" t="str">
        <f t="shared" si="6"/>
        <v>否</v>
      </c>
      <c r="G151" s="265" t="str">
        <f t="shared" si="7"/>
        <v>项</v>
      </c>
    </row>
    <row r="152" s="265" customFormat="1" ht="36" hidden="1" customHeight="1" spans="1:7">
      <c r="A152" s="287" t="s">
        <v>2804</v>
      </c>
      <c r="B152" s="284" t="s">
        <v>2805</v>
      </c>
      <c r="C152" s="285">
        <f>SUMIFS('[3]05'!$D:$D,'[3]05'!$A:$A,A152)</f>
        <v>0</v>
      </c>
      <c r="D152" s="285">
        <f>SUMIFS('[3]15'!$D:$D,'[3]15'!$A:$A,A152)</f>
        <v>0</v>
      </c>
      <c r="E152" s="286" t="str">
        <f t="shared" si="8"/>
        <v/>
      </c>
      <c r="F152" s="283" t="str">
        <f t="shared" si="6"/>
        <v>否</v>
      </c>
      <c r="G152" s="265" t="str">
        <f t="shared" si="7"/>
        <v>项</v>
      </c>
    </row>
    <row r="153" s="265" customFormat="1" ht="36" hidden="1" customHeight="1" spans="1:7">
      <c r="A153" s="287" t="s">
        <v>2806</v>
      </c>
      <c r="B153" s="284" t="s">
        <v>2807</v>
      </c>
      <c r="C153" s="285">
        <f>SUMIFS('[3]05'!$D:$D,'[3]05'!$A:$A,A153)</f>
        <v>0</v>
      </c>
      <c r="D153" s="285">
        <f>SUMIFS('[3]15'!$D:$D,'[3]15'!$A:$A,A153)</f>
        <v>0</v>
      </c>
      <c r="E153" s="286" t="str">
        <f t="shared" si="8"/>
        <v/>
      </c>
      <c r="F153" s="283" t="str">
        <f t="shared" si="6"/>
        <v>否</v>
      </c>
      <c r="G153" s="265" t="str">
        <f t="shared" si="7"/>
        <v>项</v>
      </c>
    </row>
    <row r="154" s="265" customFormat="1" ht="36" hidden="1" customHeight="1" spans="1:7">
      <c r="A154" s="279" t="s">
        <v>2808</v>
      </c>
      <c r="B154" s="280" t="s">
        <v>2809</v>
      </c>
      <c r="C154" s="281">
        <f>SUMIFS('[3]05'!$D:$D,'[3]05'!$A:$A,A154)</f>
        <v>0</v>
      </c>
      <c r="D154" s="281">
        <f>SUMIFS('[3]15'!$D:$D,'[3]15'!$A:$A,A154)</f>
        <v>0</v>
      </c>
      <c r="E154" s="282" t="str">
        <f t="shared" si="8"/>
        <v/>
      </c>
      <c r="F154" s="283" t="str">
        <f t="shared" si="6"/>
        <v>否</v>
      </c>
      <c r="G154" s="265" t="str">
        <f t="shared" si="7"/>
        <v>款</v>
      </c>
    </row>
    <row r="155" s="265" customFormat="1" ht="36" hidden="1" customHeight="1" spans="1:7">
      <c r="A155" s="287" t="s">
        <v>2810</v>
      </c>
      <c r="B155" s="284" t="s">
        <v>2811</v>
      </c>
      <c r="C155" s="285">
        <f>SUMIFS('[3]05'!$D:$D,'[3]05'!$A:$A,A155)</f>
        <v>0</v>
      </c>
      <c r="D155" s="285">
        <f>SUMIFS('[3]15'!$D:$D,'[3]15'!$A:$A,A155)</f>
        <v>0</v>
      </c>
      <c r="E155" s="286" t="str">
        <f t="shared" si="8"/>
        <v/>
      </c>
      <c r="F155" s="283" t="str">
        <f t="shared" si="6"/>
        <v>否</v>
      </c>
      <c r="G155" s="265" t="str">
        <f t="shared" si="7"/>
        <v>项</v>
      </c>
    </row>
    <row r="156" s="265" customFormat="1" ht="36" hidden="1" customHeight="1" spans="1:7">
      <c r="A156" s="287" t="s">
        <v>2812</v>
      </c>
      <c r="B156" s="284" t="s">
        <v>2813</v>
      </c>
      <c r="C156" s="285">
        <f>SUMIFS('[3]05'!$D:$D,'[3]05'!$A:$A,A156)</f>
        <v>0</v>
      </c>
      <c r="D156" s="285">
        <f>SUMIFS('[3]15'!$D:$D,'[3]15'!$A:$A,A156)</f>
        <v>0</v>
      </c>
      <c r="E156" s="286" t="str">
        <f t="shared" si="8"/>
        <v/>
      </c>
      <c r="F156" s="283" t="str">
        <f t="shared" si="6"/>
        <v>否</v>
      </c>
      <c r="G156" s="265" t="str">
        <f t="shared" si="7"/>
        <v>项</v>
      </c>
    </row>
    <row r="157" s="265" customFormat="1" ht="36" hidden="1" customHeight="1" spans="1:7">
      <c r="A157" s="287" t="s">
        <v>2814</v>
      </c>
      <c r="B157" s="284" t="s">
        <v>2815</v>
      </c>
      <c r="C157" s="285">
        <f>SUMIFS('[3]05'!$D:$D,'[3]05'!$A:$A,A157)</f>
        <v>0</v>
      </c>
      <c r="D157" s="285">
        <f>SUMIFS('[3]15'!$D:$D,'[3]15'!$A:$A,A157)</f>
        <v>0</v>
      </c>
      <c r="E157" s="286" t="str">
        <f t="shared" si="8"/>
        <v/>
      </c>
      <c r="F157" s="283" t="str">
        <f t="shared" si="6"/>
        <v>否</v>
      </c>
      <c r="G157" s="265" t="str">
        <f t="shared" si="7"/>
        <v>项</v>
      </c>
    </row>
    <row r="158" s="265" customFormat="1" ht="36" hidden="1" customHeight="1" spans="1:7">
      <c r="A158" s="287" t="s">
        <v>2816</v>
      </c>
      <c r="B158" s="284" t="s">
        <v>2817</v>
      </c>
      <c r="C158" s="285">
        <f>SUMIFS('[3]05'!$D:$D,'[3]05'!$A:$A,A158)</f>
        <v>0</v>
      </c>
      <c r="D158" s="285">
        <f>SUMIFS('[3]15'!$D:$D,'[3]15'!$A:$A,A158)</f>
        <v>0</v>
      </c>
      <c r="E158" s="286" t="str">
        <f t="shared" si="8"/>
        <v/>
      </c>
      <c r="F158" s="283" t="str">
        <f t="shared" si="6"/>
        <v>否</v>
      </c>
      <c r="G158" s="265" t="str">
        <f t="shared" si="7"/>
        <v>项</v>
      </c>
    </row>
    <row r="159" s="265" customFormat="1" ht="36" hidden="1" customHeight="1" spans="1:7">
      <c r="A159" s="287" t="s">
        <v>2818</v>
      </c>
      <c r="B159" s="284" t="s">
        <v>2819</v>
      </c>
      <c r="C159" s="285">
        <f>SUMIFS('[3]05'!$D:$D,'[3]05'!$A:$A,A159)</f>
        <v>0</v>
      </c>
      <c r="D159" s="285">
        <f>SUMIFS('[3]15'!$D:$D,'[3]15'!$A:$A,A159)</f>
        <v>0</v>
      </c>
      <c r="E159" s="286" t="str">
        <f t="shared" si="8"/>
        <v/>
      </c>
      <c r="F159" s="283" t="str">
        <f t="shared" si="6"/>
        <v>否</v>
      </c>
      <c r="G159" s="265" t="str">
        <f t="shared" si="7"/>
        <v>项</v>
      </c>
    </row>
    <row r="160" s="265" customFormat="1" ht="36" hidden="1" customHeight="1" spans="1:7">
      <c r="A160" s="287" t="s">
        <v>2820</v>
      </c>
      <c r="B160" s="284" t="s">
        <v>2821</v>
      </c>
      <c r="C160" s="285">
        <f>SUMIFS('[3]05'!$D:$D,'[3]05'!$A:$A,A160)</f>
        <v>0</v>
      </c>
      <c r="D160" s="285">
        <f>SUMIFS('[3]15'!$D:$D,'[3]15'!$A:$A,A160)</f>
        <v>0</v>
      </c>
      <c r="E160" s="286" t="str">
        <f t="shared" si="8"/>
        <v/>
      </c>
      <c r="F160" s="283" t="str">
        <f t="shared" si="6"/>
        <v>否</v>
      </c>
      <c r="G160" s="265" t="str">
        <f t="shared" si="7"/>
        <v>项</v>
      </c>
    </row>
    <row r="161" s="265" customFormat="1" ht="36" hidden="1" customHeight="1" spans="1:7">
      <c r="A161" s="287" t="s">
        <v>2822</v>
      </c>
      <c r="B161" s="284" t="s">
        <v>2823</v>
      </c>
      <c r="C161" s="285">
        <f>SUMIFS('[3]05'!$D:$D,'[3]05'!$A:$A,A161)</f>
        <v>0</v>
      </c>
      <c r="D161" s="285">
        <f>SUMIFS('[3]15'!$D:$D,'[3]15'!$A:$A,A161)</f>
        <v>0</v>
      </c>
      <c r="E161" s="286" t="str">
        <f t="shared" si="8"/>
        <v/>
      </c>
      <c r="F161" s="283" t="str">
        <f t="shared" si="6"/>
        <v>否</v>
      </c>
      <c r="G161" s="265" t="str">
        <f t="shared" si="7"/>
        <v>项</v>
      </c>
    </row>
    <row r="162" s="265" customFormat="1" ht="36" hidden="1" customHeight="1" spans="1:7">
      <c r="A162" s="287" t="s">
        <v>2824</v>
      </c>
      <c r="B162" s="284" t="s">
        <v>2825</v>
      </c>
      <c r="C162" s="285">
        <f>SUMIFS('[3]05'!$D:$D,'[3]05'!$A:$A,A162)</f>
        <v>0</v>
      </c>
      <c r="D162" s="285">
        <f>SUMIFS('[3]15'!$D:$D,'[3]15'!$A:$A,A162)</f>
        <v>0</v>
      </c>
      <c r="E162" s="286" t="str">
        <f t="shared" si="8"/>
        <v/>
      </c>
      <c r="F162" s="283" t="str">
        <f t="shared" si="6"/>
        <v>否</v>
      </c>
      <c r="G162" s="265" t="str">
        <f t="shared" si="7"/>
        <v>项</v>
      </c>
    </row>
    <row r="163" s="265" customFormat="1" ht="36" hidden="1" customHeight="1" spans="1:7">
      <c r="A163" s="279" t="s">
        <v>2826</v>
      </c>
      <c r="B163" s="280" t="s">
        <v>2827</v>
      </c>
      <c r="C163" s="281">
        <f>SUMIFS('[3]05'!$D:$D,'[3]05'!$A:$A,A163)</f>
        <v>0</v>
      </c>
      <c r="D163" s="281">
        <f>SUMIFS('[3]15'!$D:$D,'[3]15'!$A:$A,A163)</f>
        <v>0</v>
      </c>
      <c r="E163" s="282" t="str">
        <f t="shared" si="8"/>
        <v/>
      </c>
      <c r="F163" s="283" t="str">
        <f t="shared" si="6"/>
        <v>否</v>
      </c>
      <c r="G163" s="265" t="str">
        <f t="shared" si="7"/>
        <v>款</v>
      </c>
    </row>
    <row r="164" s="265" customFormat="1" ht="36" hidden="1" customHeight="1" spans="1:7">
      <c r="A164" s="287" t="s">
        <v>2828</v>
      </c>
      <c r="B164" s="284" t="s">
        <v>2750</v>
      </c>
      <c r="C164" s="285">
        <f>SUMIFS('[3]05'!$D:$D,'[3]05'!$A:$A,A164)</f>
        <v>0</v>
      </c>
      <c r="D164" s="285">
        <f>SUMIFS('[3]15'!$D:$D,'[3]15'!$A:$A,A164)</f>
        <v>0</v>
      </c>
      <c r="E164" s="286" t="str">
        <f t="shared" si="8"/>
        <v/>
      </c>
      <c r="F164" s="283" t="str">
        <f t="shared" si="6"/>
        <v>否</v>
      </c>
      <c r="G164" s="265" t="str">
        <f t="shared" si="7"/>
        <v>项</v>
      </c>
    </row>
    <row r="165" s="265" customFormat="1" ht="36" hidden="1" customHeight="1" spans="1:7">
      <c r="A165" s="287" t="s">
        <v>2829</v>
      </c>
      <c r="B165" s="284" t="s">
        <v>2830</v>
      </c>
      <c r="C165" s="285">
        <f>SUMIFS('[3]05'!$D:$D,'[3]05'!$A:$A,A165)</f>
        <v>0</v>
      </c>
      <c r="D165" s="285">
        <f>SUMIFS('[3]15'!$D:$D,'[3]15'!$A:$A,A165)</f>
        <v>0</v>
      </c>
      <c r="E165" s="286" t="str">
        <f t="shared" si="8"/>
        <v/>
      </c>
      <c r="F165" s="283" t="str">
        <f t="shared" si="6"/>
        <v>否</v>
      </c>
      <c r="G165" s="265" t="str">
        <f t="shared" si="7"/>
        <v>项</v>
      </c>
    </row>
    <row r="166" s="265" customFormat="1" ht="36" hidden="1" customHeight="1" spans="1:7">
      <c r="A166" s="279" t="s">
        <v>2831</v>
      </c>
      <c r="B166" s="280" t="s">
        <v>2832</v>
      </c>
      <c r="C166" s="281">
        <f>SUMIFS('[3]05'!$D:$D,'[3]05'!$A:$A,A166)</f>
        <v>0</v>
      </c>
      <c r="D166" s="281">
        <f>SUMIFS('[3]15'!$D:$D,'[3]15'!$A:$A,A166)</f>
        <v>0</v>
      </c>
      <c r="E166" s="282" t="str">
        <f t="shared" si="8"/>
        <v/>
      </c>
      <c r="F166" s="283" t="str">
        <f t="shared" si="6"/>
        <v>否</v>
      </c>
      <c r="G166" s="265" t="str">
        <f t="shared" si="7"/>
        <v>款</v>
      </c>
    </row>
    <row r="167" s="265" customFormat="1" ht="36" hidden="1" customHeight="1" spans="1:7">
      <c r="A167" s="287" t="s">
        <v>2833</v>
      </c>
      <c r="B167" s="284" t="s">
        <v>2750</v>
      </c>
      <c r="C167" s="285">
        <f>SUMIFS('[3]05'!$D:$D,'[3]05'!$A:$A,A167)</f>
        <v>0</v>
      </c>
      <c r="D167" s="285">
        <f>SUMIFS('[3]15'!$D:$D,'[3]15'!$A:$A,A167)</f>
        <v>0</v>
      </c>
      <c r="E167" s="286" t="str">
        <f t="shared" si="8"/>
        <v/>
      </c>
      <c r="F167" s="283" t="str">
        <f t="shared" si="6"/>
        <v>否</v>
      </c>
      <c r="G167" s="265" t="str">
        <f t="shared" si="7"/>
        <v>项</v>
      </c>
    </row>
    <row r="168" s="265" customFormat="1" ht="36" hidden="1" customHeight="1" spans="1:7">
      <c r="A168" s="287" t="s">
        <v>2834</v>
      </c>
      <c r="B168" s="284" t="s">
        <v>2835</v>
      </c>
      <c r="C168" s="285">
        <f>SUMIFS('[3]05'!$D:$D,'[3]05'!$A:$A,A168)</f>
        <v>0</v>
      </c>
      <c r="D168" s="285">
        <f>SUMIFS('[3]15'!$D:$D,'[3]15'!$A:$A,A168)</f>
        <v>0</v>
      </c>
      <c r="E168" s="286" t="str">
        <f t="shared" si="8"/>
        <v/>
      </c>
      <c r="F168" s="283" t="str">
        <f t="shared" si="6"/>
        <v>否</v>
      </c>
      <c r="G168" s="265" t="str">
        <f t="shared" si="7"/>
        <v>项</v>
      </c>
    </row>
    <row r="169" s="265" customFormat="1" ht="36" hidden="1" customHeight="1" spans="1:7">
      <c r="A169" s="279" t="s">
        <v>2836</v>
      </c>
      <c r="B169" s="280" t="s">
        <v>2837</v>
      </c>
      <c r="C169" s="281">
        <f>SUMIFS('[3]05'!$D:$D,'[3]05'!$A:$A,A169)</f>
        <v>0</v>
      </c>
      <c r="D169" s="281">
        <f>SUMIFS('[3]15'!$D:$D,'[3]15'!$A:$A,A169)</f>
        <v>0</v>
      </c>
      <c r="E169" s="282" t="str">
        <f t="shared" si="8"/>
        <v/>
      </c>
      <c r="F169" s="283" t="str">
        <f t="shared" si="6"/>
        <v>否</v>
      </c>
      <c r="G169" s="265" t="str">
        <f t="shared" si="7"/>
        <v>款</v>
      </c>
    </row>
    <row r="170" s="265" customFormat="1" ht="36" hidden="1" customHeight="1" spans="1:7">
      <c r="A170" s="279" t="s">
        <v>2838</v>
      </c>
      <c r="B170" s="280" t="s">
        <v>2839</v>
      </c>
      <c r="C170" s="281">
        <f>SUMIFS('[3]05'!$D:$D,'[3]05'!$A:$A,A170)</f>
        <v>0</v>
      </c>
      <c r="D170" s="281">
        <f>SUMIFS('[3]15'!$D:$D,'[3]15'!$A:$A,A170)</f>
        <v>0</v>
      </c>
      <c r="E170" s="282" t="str">
        <f t="shared" si="8"/>
        <v/>
      </c>
      <c r="F170" s="283" t="str">
        <f t="shared" si="6"/>
        <v>否</v>
      </c>
      <c r="G170" s="265" t="str">
        <f t="shared" si="7"/>
        <v>款</v>
      </c>
    </row>
    <row r="171" s="265" customFormat="1" ht="36" hidden="1" customHeight="1" spans="1:7">
      <c r="A171" s="287" t="s">
        <v>2840</v>
      </c>
      <c r="B171" s="284" t="s">
        <v>2769</v>
      </c>
      <c r="C171" s="285">
        <f>SUMIFS('[3]05'!$D:$D,'[3]05'!$A:$A,A171)</f>
        <v>0</v>
      </c>
      <c r="D171" s="285">
        <f>SUMIFS('[3]15'!$D:$D,'[3]15'!$A:$A,A171)</f>
        <v>0</v>
      </c>
      <c r="E171" s="286" t="str">
        <f t="shared" si="8"/>
        <v/>
      </c>
      <c r="F171" s="283" t="str">
        <f t="shared" si="6"/>
        <v>否</v>
      </c>
      <c r="G171" s="265" t="str">
        <f t="shared" si="7"/>
        <v>项</v>
      </c>
    </row>
    <row r="172" s="265" customFormat="1" ht="36" hidden="1" customHeight="1" spans="1:7">
      <c r="A172" s="287" t="s">
        <v>2841</v>
      </c>
      <c r="B172" s="284" t="s">
        <v>2773</v>
      </c>
      <c r="C172" s="285">
        <f>SUMIFS('[3]05'!$D:$D,'[3]05'!$A:$A,A172)</f>
        <v>0</v>
      </c>
      <c r="D172" s="285">
        <f>SUMIFS('[3]15'!$D:$D,'[3]15'!$A:$A,A172)</f>
        <v>0</v>
      </c>
      <c r="E172" s="286" t="str">
        <f t="shared" si="8"/>
        <v/>
      </c>
      <c r="F172" s="283" t="str">
        <f t="shared" si="6"/>
        <v>否</v>
      </c>
      <c r="G172" s="265" t="str">
        <f t="shared" si="7"/>
        <v>项</v>
      </c>
    </row>
    <row r="173" s="265" customFormat="1" ht="36" hidden="1" customHeight="1" spans="1:7">
      <c r="A173" s="287" t="s">
        <v>2842</v>
      </c>
      <c r="B173" s="284" t="s">
        <v>2843</v>
      </c>
      <c r="C173" s="285">
        <f>SUMIFS('[3]05'!$D:$D,'[3]05'!$A:$A,A173)</f>
        <v>0</v>
      </c>
      <c r="D173" s="285">
        <f>SUMIFS('[3]15'!$D:$D,'[3]15'!$A:$A,A173)</f>
        <v>0</v>
      </c>
      <c r="E173" s="286" t="str">
        <f t="shared" si="8"/>
        <v/>
      </c>
      <c r="F173" s="283" t="str">
        <f t="shared" si="6"/>
        <v>否</v>
      </c>
      <c r="G173" s="265" t="str">
        <f t="shared" si="7"/>
        <v>项</v>
      </c>
    </row>
    <row r="174" s="265" customFormat="1" ht="36" customHeight="1" spans="1:7">
      <c r="A174" s="279" t="s">
        <v>96</v>
      </c>
      <c r="B174" s="280" t="s">
        <v>2844</v>
      </c>
      <c r="C174" s="281">
        <f>SUMIFS('[3]05'!$D:$D,'[3]05'!$A:$A,A174)</f>
        <v>0</v>
      </c>
      <c r="D174" s="281">
        <f>SUMIFS('[3]15'!$D:$D,'[3]15'!$A:$A,A174)</f>
        <v>0</v>
      </c>
      <c r="E174" s="282" t="str">
        <f t="shared" si="8"/>
        <v/>
      </c>
      <c r="F174" s="283" t="str">
        <f t="shared" si="6"/>
        <v>是</v>
      </c>
      <c r="G174" s="265" t="str">
        <f t="shared" si="7"/>
        <v>类</v>
      </c>
    </row>
    <row r="175" s="265" customFormat="1" ht="36" hidden="1" customHeight="1" spans="1:7">
      <c r="A175" s="279" t="s">
        <v>2845</v>
      </c>
      <c r="B175" s="280" t="s">
        <v>2846</v>
      </c>
      <c r="C175" s="281">
        <f>SUMIFS('[3]05'!$D:$D,'[3]05'!$A:$A,A175)</f>
        <v>0</v>
      </c>
      <c r="D175" s="281">
        <f>SUMIFS('[3]15'!$D:$D,'[3]15'!$A:$A,A175)</f>
        <v>0</v>
      </c>
      <c r="E175" s="282" t="str">
        <f t="shared" si="8"/>
        <v/>
      </c>
      <c r="F175" s="283" t="str">
        <f t="shared" si="6"/>
        <v>否</v>
      </c>
      <c r="G175" s="265" t="str">
        <f t="shared" si="7"/>
        <v>款</v>
      </c>
    </row>
    <row r="176" s="265" customFormat="1" ht="36" hidden="1" customHeight="1" spans="1:7">
      <c r="A176" s="287" t="s">
        <v>2847</v>
      </c>
      <c r="B176" s="284" t="s">
        <v>2848</v>
      </c>
      <c r="C176" s="285">
        <f>SUMIFS('[3]05'!$D:$D,'[3]05'!$A:$A,A176)</f>
        <v>0</v>
      </c>
      <c r="D176" s="285">
        <f>SUMIFS('[3]15'!$D:$D,'[3]15'!$A:$A,A176)</f>
        <v>0</v>
      </c>
      <c r="E176" s="286" t="str">
        <f t="shared" si="8"/>
        <v/>
      </c>
      <c r="F176" s="283" t="str">
        <f t="shared" si="6"/>
        <v>否</v>
      </c>
      <c r="G176" s="265" t="str">
        <f t="shared" si="7"/>
        <v>项</v>
      </c>
    </row>
    <row r="177" s="265" customFormat="1" ht="36" hidden="1" customHeight="1" spans="1:7">
      <c r="A177" s="287" t="s">
        <v>2849</v>
      </c>
      <c r="B177" s="284" t="s">
        <v>2850</v>
      </c>
      <c r="C177" s="285">
        <f>SUMIFS('[3]05'!$D:$D,'[3]05'!$A:$A,A177)</f>
        <v>0</v>
      </c>
      <c r="D177" s="285">
        <f>SUMIFS('[3]15'!$D:$D,'[3]15'!$A:$A,A177)</f>
        <v>0</v>
      </c>
      <c r="E177" s="286" t="str">
        <f t="shared" si="8"/>
        <v/>
      </c>
      <c r="F177" s="283" t="str">
        <f t="shared" si="6"/>
        <v>否</v>
      </c>
      <c r="G177" s="265" t="str">
        <f t="shared" si="7"/>
        <v>项</v>
      </c>
    </row>
    <row r="178" s="265" customFormat="1" ht="36" customHeight="1" spans="1:7">
      <c r="A178" s="279" t="s">
        <v>118</v>
      </c>
      <c r="B178" s="280" t="s">
        <v>2851</v>
      </c>
      <c r="C178" s="281">
        <f>SUMIFS('[3]05'!$D:$D,'[3]05'!$A:$A,A178)</f>
        <v>755</v>
      </c>
      <c r="D178" s="281">
        <f>SUMIFS('[3]15'!$D:$D,'[3]15'!$A:$A,A178)</f>
        <v>548</v>
      </c>
      <c r="E178" s="282">
        <f t="shared" si="8"/>
        <v>-0.274</v>
      </c>
      <c r="F178" s="283" t="str">
        <f t="shared" si="6"/>
        <v>是</v>
      </c>
      <c r="G178" s="265" t="str">
        <f t="shared" si="7"/>
        <v>类</v>
      </c>
    </row>
    <row r="179" s="265" customFormat="1" ht="36" hidden="1" customHeight="1" spans="1:7">
      <c r="A179" s="279" t="s">
        <v>2852</v>
      </c>
      <c r="B179" s="280" t="s">
        <v>2853</v>
      </c>
      <c r="C179" s="281">
        <f>SUMIFS('[3]05'!$D:$D,'[3]05'!$A:$A,A179)</f>
        <v>0</v>
      </c>
      <c r="D179" s="281">
        <f>SUMIFS('[3]15'!$D:$D,'[3]15'!$A:$A,A179)</f>
        <v>0</v>
      </c>
      <c r="E179" s="282" t="str">
        <f t="shared" si="8"/>
        <v/>
      </c>
      <c r="F179" s="283" t="str">
        <f t="shared" si="6"/>
        <v>否</v>
      </c>
      <c r="G179" s="265" t="str">
        <f t="shared" si="7"/>
        <v>款</v>
      </c>
    </row>
    <row r="180" s="265" customFormat="1" ht="36" hidden="1" customHeight="1" spans="1:7">
      <c r="A180" s="287" t="s">
        <v>2854</v>
      </c>
      <c r="B180" s="284" t="s">
        <v>2855</v>
      </c>
      <c r="C180" s="285">
        <f>SUMIFS('[3]05'!$D:$D,'[3]05'!$A:$A,A180)</f>
        <v>0</v>
      </c>
      <c r="D180" s="285">
        <f>SUMIFS('[3]15'!$D:$D,'[3]15'!$A:$A,A180)</f>
        <v>0</v>
      </c>
      <c r="E180" s="286" t="str">
        <f t="shared" si="8"/>
        <v/>
      </c>
      <c r="F180" s="283" t="str">
        <f t="shared" si="6"/>
        <v>否</v>
      </c>
      <c r="G180" s="265" t="str">
        <f t="shared" si="7"/>
        <v>项</v>
      </c>
    </row>
    <row r="181" s="265" customFormat="1" ht="36" hidden="1" customHeight="1" spans="1:7">
      <c r="A181" s="287" t="s">
        <v>2856</v>
      </c>
      <c r="B181" s="284" t="s">
        <v>2857</v>
      </c>
      <c r="C181" s="285">
        <f>SUMIFS('[3]05'!$D:$D,'[3]05'!$A:$A,A181)</f>
        <v>0</v>
      </c>
      <c r="D181" s="285">
        <f>SUMIFS('[3]15'!$D:$D,'[3]15'!$A:$A,A181)</f>
        <v>0</v>
      </c>
      <c r="E181" s="286" t="str">
        <f t="shared" si="8"/>
        <v/>
      </c>
      <c r="F181" s="283" t="str">
        <f t="shared" si="6"/>
        <v>否</v>
      </c>
      <c r="G181" s="265" t="str">
        <f t="shared" si="7"/>
        <v>项</v>
      </c>
    </row>
    <row r="182" s="265" customFormat="1" ht="36" hidden="1" customHeight="1" spans="1:7">
      <c r="A182" s="287" t="s">
        <v>2858</v>
      </c>
      <c r="B182" s="284" t="s">
        <v>2859</v>
      </c>
      <c r="C182" s="285">
        <f>SUMIFS('[3]05'!$D:$D,'[3]05'!$A:$A,A182)</f>
        <v>0</v>
      </c>
      <c r="D182" s="285">
        <f>SUMIFS('[3]15'!$D:$D,'[3]15'!$A:$A,A182)</f>
        <v>0</v>
      </c>
      <c r="E182" s="286" t="str">
        <f t="shared" si="8"/>
        <v/>
      </c>
      <c r="F182" s="283" t="str">
        <f t="shared" si="6"/>
        <v>否</v>
      </c>
      <c r="G182" s="265" t="str">
        <f t="shared" si="7"/>
        <v>项</v>
      </c>
    </row>
    <row r="183" s="265" customFormat="1" ht="36" hidden="1" customHeight="1" spans="1:7">
      <c r="A183" s="279" t="s">
        <v>2860</v>
      </c>
      <c r="B183" s="280" t="s">
        <v>2861</v>
      </c>
      <c r="C183" s="281">
        <f>SUMIFS('[3]05'!$D:$D,'[3]05'!$A:$A,A183)</f>
        <v>0</v>
      </c>
      <c r="D183" s="281">
        <f>SUMIFS('[3]15'!$D:$D,'[3]15'!$A:$A,A183)</f>
        <v>0</v>
      </c>
      <c r="E183" s="282" t="str">
        <f t="shared" si="8"/>
        <v/>
      </c>
      <c r="F183" s="283" t="str">
        <f t="shared" si="6"/>
        <v>否</v>
      </c>
      <c r="G183" s="265" t="str">
        <f t="shared" si="7"/>
        <v>款</v>
      </c>
    </row>
    <row r="184" s="265" customFormat="1" ht="36" hidden="1" customHeight="1" spans="1:7">
      <c r="A184" s="287" t="s">
        <v>2862</v>
      </c>
      <c r="B184" s="284" t="s">
        <v>2863</v>
      </c>
      <c r="C184" s="285">
        <f>SUMIFS('[3]05'!$D:$D,'[3]05'!$A:$A,A184)</f>
        <v>0</v>
      </c>
      <c r="D184" s="285">
        <f>SUMIFS('[3]15'!$D:$D,'[3]15'!$A:$A,A184)</f>
        <v>0</v>
      </c>
      <c r="E184" s="286" t="str">
        <f t="shared" si="8"/>
        <v/>
      </c>
      <c r="F184" s="283" t="str">
        <f t="shared" si="6"/>
        <v>否</v>
      </c>
      <c r="G184" s="265" t="str">
        <f t="shared" si="7"/>
        <v>项</v>
      </c>
    </row>
    <row r="185" s="265" customFormat="1" ht="36" hidden="1" customHeight="1" spans="1:7">
      <c r="A185" s="287" t="s">
        <v>2864</v>
      </c>
      <c r="B185" s="284" t="s">
        <v>2865</v>
      </c>
      <c r="C185" s="285">
        <f>SUMIFS('[3]05'!$D:$D,'[3]05'!$A:$A,A185)</f>
        <v>0</v>
      </c>
      <c r="D185" s="285">
        <f>SUMIFS('[3]15'!$D:$D,'[3]15'!$A:$A,A185)</f>
        <v>0</v>
      </c>
      <c r="E185" s="286" t="str">
        <f t="shared" si="8"/>
        <v/>
      </c>
      <c r="F185" s="283" t="str">
        <f t="shared" si="6"/>
        <v>否</v>
      </c>
      <c r="G185" s="265" t="str">
        <f t="shared" si="7"/>
        <v>项</v>
      </c>
    </row>
    <row r="186" s="265" customFormat="1" ht="36" hidden="1" customHeight="1" spans="1:7">
      <c r="A186" s="287" t="s">
        <v>2866</v>
      </c>
      <c r="B186" s="284" t="s">
        <v>2867</v>
      </c>
      <c r="C186" s="285">
        <f>SUMIFS('[3]05'!$D:$D,'[3]05'!$A:$A,A186)</f>
        <v>0</v>
      </c>
      <c r="D186" s="285">
        <f>SUMIFS('[3]15'!$D:$D,'[3]15'!$A:$A,A186)</f>
        <v>0</v>
      </c>
      <c r="E186" s="286" t="str">
        <f t="shared" si="8"/>
        <v/>
      </c>
      <c r="F186" s="283" t="str">
        <f t="shared" si="6"/>
        <v>否</v>
      </c>
      <c r="G186" s="265" t="str">
        <f t="shared" si="7"/>
        <v>项</v>
      </c>
    </row>
    <row r="187" s="265" customFormat="1" ht="36" hidden="1" customHeight="1" spans="1:7">
      <c r="A187" s="287" t="s">
        <v>2868</v>
      </c>
      <c r="B187" s="284" t="s">
        <v>2869</v>
      </c>
      <c r="C187" s="285">
        <f>SUMIFS('[3]05'!$D:$D,'[3]05'!$A:$A,A187)</f>
        <v>0</v>
      </c>
      <c r="D187" s="285">
        <f>SUMIFS('[3]15'!$D:$D,'[3]15'!$A:$A,A187)</f>
        <v>0</v>
      </c>
      <c r="E187" s="286" t="str">
        <f t="shared" si="8"/>
        <v/>
      </c>
      <c r="F187" s="283" t="str">
        <f t="shared" si="6"/>
        <v>否</v>
      </c>
      <c r="G187" s="265" t="str">
        <f t="shared" si="7"/>
        <v>项</v>
      </c>
    </row>
    <row r="188" s="265" customFormat="1" ht="36" hidden="1" customHeight="1" spans="1:7">
      <c r="A188" s="287" t="s">
        <v>2870</v>
      </c>
      <c r="B188" s="284" t="s">
        <v>2871</v>
      </c>
      <c r="C188" s="285">
        <f>SUMIFS('[3]05'!$D:$D,'[3]05'!$A:$A,A188)</f>
        <v>0</v>
      </c>
      <c r="D188" s="285">
        <f>SUMIFS('[3]15'!$D:$D,'[3]15'!$A:$A,A188)</f>
        <v>0</v>
      </c>
      <c r="E188" s="286" t="str">
        <f t="shared" si="8"/>
        <v/>
      </c>
      <c r="F188" s="283" t="str">
        <f t="shared" si="6"/>
        <v>否</v>
      </c>
      <c r="G188" s="265" t="str">
        <f t="shared" si="7"/>
        <v>项</v>
      </c>
    </row>
    <row r="189" s="265" customFormat="1" ht="36" hidden="1" customHeight="1" spans="1:7">
      <c r="A189" s="287" t="s">
        <v>2872</v>
      </c>
      <c r="B189" s="284" t="s">
        <v>2873</v>
      </c>
      <c r="C189" s="285">
        <f>SUMIFS('[3]05'!$D:$D,'[3]05'!$A:$A,A189)</f>
        <v>0</v>
      </c>
      <c r="D189" s="285">
        <f>SUMIFS('[3]15'!$D:$D,'[3]15'!$A:$A,A189)</f>
        <v>0</v>
      </c>
      <c r="E189" s="286" t="str">
        <f t="shared" si="8"/>
        <v/>
      </c>
      <c r="F189" s="283" t="str">
        <f t="shared" si="6"/>
        <v>否</v>
      </c>
      <c r="G189" s="265" t="str">
        <f t="shared" si="7"/>
        <v>项</v>
      </c>
    </row>
    <row r="190" s="265" customFormat="1" ht="36" hidden="1" customHeight="1" spans="1:7">
      <c r="A190" s="287" t="s">
        <v>2874</v>
      </c>
      <c r="B190" s="284" t="s">
        <v>2875</v>
      </c>
      <c r="C190" s="285">
        <f>SUMIFS('[3]05'!$D:$D,'[3]05'!$A:$A,A190)</f>
        <v>0</v>
      </c>
      <c r="D190" s="285">
        <f>SUMIFS('[3]15'!$D:$D,'[3]15'!$A:$A,A190)</f>
        <v>0</v>
      </c>
      <c r="E190" s="286" t="str">
        <f t="shared" si="8"/>
        <v/>
      </c>
      <c r="F190" s="283" t="str">
        <f t="shared" si="6"/>
        <v>否</v>
      </c>
      <c r="G190" s="265" t="str">
        <f t="shared" si="7"/>
        <v>项</v>
      </c>
    </row>
    <row r="191" s="265" customFormat="1" ht="36" hidden="1" customHeight="1" spans="1:7">
      <c r="A191" s="287" t="s">
        <v>2876</v>
      </c>
      <c r="B191" s="284" t="s">
        <v>2877</v>
      </c>
      <c r="C191" s="285">
        <f>SUMIFS('[3]05'!$D:$D,'[3]05'!$A:$A,A191)</f>
        <v>0</v>
      </c>
      <c r="D191" s="285">
        <f>SUMIFS('[3]15'!$D:$D,'[3]15'!$A:$A,A191)</f>
        <v>0</v>
      </c>
      <c r="E191" s="286" t="str">
        <f t="shared" si="8"/>
        <v/>
      </c>
      <c r="F191" s="283" t="str">
        <f t="shared" si="6"/>
        <v>否</v>
      </c>
      <c r="G191" s="265" t="str">
        <f t="shared" si="7"/>
        <v>项</v>
      </c>
    </row>
    <row r="192" s="265" customFormat="1" ht="36" customHeight="1" spans="1:7">
      <c r="A192" s="279" t="s">
        <v>2878</v>
      </c>
      <c r="B192" s="284" t="s">
        <v>2879</v>
      </c>
      <c r="C192" s="285">
        <f>SUMIFS('[3]05'!$D:$D,'[3]05'!$A:$A,A192)</f>
        <v>755</v>
      </c>
      <c r="D192" s="285">
        <f>SUMIFS('[3]15'!$D:$D,'[3]15'!$A:$A,A192)</f>
        <v>548</v>
      </c>
      <c r="E192" s="286">
        <f t="shared" si="8"/>
        <v>-0.274</v>
      </c>
      <c r="F192" s="283" t="str">
        <f t="shared" si="6"/>
        <v>是</v>
      </c>
      <c r="G192" s="265" t="str">
        <f t="shared" si="7"/>
        <v>款</v>
      </c>
    </row>
    <row r="193" s="265" customFormat="1" ht="36" hidden="1" customHeight="1" spans="1:7">
      <c r="A193" s="289">
        <v>2296001</v>
      </c>
      <c r="B193" s="284" t="s">
        <v>2880</v>
      </c>
      <c r="C193" s="285">
        <f>SUMIFS('[3]05'!$D:$D,'[3]05'!$A:$A,A193)</f>
        <v>0</v>
      </c>
      <c r="D193" s="285">
        <f>SUMIFS('[3]15'!$D:$D,'[3]15'!$A:$A,A193)</f>
        <v>0</v>
      </c>
      <c r="E193" s="286" t="str">
        <f t="shared" si="8"/>
        <v/>
      </c>
      <c r="F193" s="283" t="str">
        <f t="shared" si="6"/>
        <v>否</v>
      </c>
      <c r="G193" s="265" t="str">
        <f t="shared" si="7"/>
        <v>项</v>
      </c>
    </row>
    <row r="194" s="265" customFormat="1" ht="36" customHeight="1" spans="1:7">
      <c r="A194" s="287" t="s">
        <v>2881</v>
      </c>
      <c r="B194" s="284" t="s">
        <v>2882</v>
      </c>
      <c r="C194" s="285">
        <f>SUMIFS('[3]05'!$D:$D,'[3]05'!$A:$A,A194)</f>
        <v>301</v>
      </c>
      <c r="D194" s="285">
        <f>SUMIFS('[3]15'!$D:$D,'[3]15'!$A:$A,A194)</f>
        <v>268</v>
      </c>
      <c r="E194" s="286">
        <f t="shared" si="8"/>
        <v>-0.11</v>
      </c>
      <c r="F194" s="283" t="str">
        <f t="shared" si="6"/>
        <v>是</v>
      </c>
      <c r="G194" s="265" t="str">
        <f t="shared" si="7"/>
        <v>项</v>
      </c>
    </row>
    <row r="195" s="265" customFormat="1" ht="36" customHeight="1" spans="1:7">
      <c r="A195" s="287" t="s">
        <v>2883</v>
      </c>
      <c r="B195" s="284" t="s">
        <v>2884</v>
      </c>
      <c r="C195" s="285">
        <f>SUMIFS('[3]05'!$D:$D,'[3]05'!$A:$A,A195)</f>
        <v>93</v>
      </c>
      <c r="D195" s="285">
        <f>SUMIFS('[3]15'!$D:$D,'[3]15'!$A:$A,A195)</f>
        <v>2</v>
      </c>
      <c r="E195" s="286">
        <f t="shared" si="8"/>
        <v>-0.978</v>
      </c>
      <c r="F195" s="283" t="str">
        <f t="shared" si="6"/>
        <v>是</v>
      </c>
      <c r="G195" s="265" t="str">
        <f t="shared" si="7"/>
        <v>项</v>
      </c>
    </row>
    <row r="196" s="265" customFormat="1" ht="36" hidden="1" customHeight="1" spans="1:7">
      <c r="A196" s="287" t="s">
        <v>2885</v>
      </c>
      <c r="B196" s="284" t="s">
        <v>2886</v>
      </c>
      <c r="C196" s="285">
        <f>SUMIFS('[3]05'!$D:$D,'[3]05'!$A:$A,A196)</f>
        <v>0</v>
      </c>
      <c r="D196" s="285">
        <f>SUMIFS('[3]15'!$D:$D,'[3]15'!$A:$A,A196)</f>
        <v>0</v>
      </c>
      <c r="E196" s="286" t="str">
        <f t="shared" si="8"/>
        <v/>
      </c>
      <c r="F196" s="283" t="str">
        <f t="shared" ref="F196:F259" si="9">IF(LEN(A196)=3,"是",IF(B196&lt;&gt;"",IF(SUM(C196:D196)&lt;&gt;0,"是","否"),"是"))</f>
        <v>否</v>
      </c>
      <c r="G196" s="265" t="str">
        <f t="shared" ref="G196:G259" si="10">IF(LEN(A196)=3,"类",IF(LEN(A196)=5,"款","项"))</f>
        <v>项</v>
      </c>
    </row>
    <row r="197" s="265" customFormat="1" ht="36" hidden="1" customHeight="1" spans="1:7">
      <c r="A197" s="287" t="s">
        <v>2887</v>
      </c>
      <c r="B197" s="284" t="s">
        <v>2888</v>
      </c>
      <c r="C197" s="285">
        <f>SUMIFS('[3]05'!$D:$D,'[3]05'!$A:$A,A197)</f>
        <v>0</v>
      </c>
      <c r="D197" s="285">
        <f>SUMIFS('[3]15'!$D:$D,'[3]15'!$A:$A,A197)</f>
        <v>0</v>
      </c>
      <c r="E197" s="286" t="str">
        <f t="shared" ref="E197:E260" si="11">IF(C197&gt;0,D197/C197-1,IF(C197&lt;0,-(D197/C197-1),""))</f>
        <v/>
      </c>
      <c r="F197" s="283" t="str">
        <f t="shared" si="9"/>
        <v>否</v>
      </c>
      <c r="G197" s="265" t="str">
        <f t="shared" si="10"/>
        <v>项</v>
      </c>
    </row>
    <row r="198" s="265" customFormat="1" ht="36" customHeight="1" spans="1:7">
      <c r="A198" s="287" t="s">
        <v>2889</v>
      </c>
      <c r="B198" s="284" t="s">
        <v>2890</v>
      </c>
      <c r="C198" s="285">
        <f>SUMIFS('[3]05'!$D:$D,'[3]05'!$A:$A,A198)</f>
        <v>46</v>
      </c>
      <c r="D198" s="285">
        <f>SUMIFS('[3]15'!$D:$D,'[3]15'!$A:$A,A198)</f>
        <v>38</v>
      </c>
      <c r="E198" s="286">
        <f t="shared" si="11"/>
        <v>-0.174</v>
      </c>
      <c r="F198" s="283" t="str">
        <f t="shared" si="9"/>
        <v>是</v>
      </c>
      <c r="G198" s="265" t="str">
        <f t="shared" si="10"/>
        <v>项</v>
      </c>
    </row>
    <row r="199" s="265" customFormat="1" ht="36" hidden="1" customHeight="1" spans="1:7">
      <c r="A199" s="287" t="s">
        <v>2891</v>
      </c>
      <c r="B199" s="284" t="s">
        <v>2892</v>
      </c>
      <c r="C199" s="285">
        <f>SUMIFS('[3]05'!$D:$D,'[3]05'!$A:$A,A199)</f>
        <v>0</v>
      </c>
      <c r="D199" s="285">
        <f>SUMIFS('[3]15'!$D:$D,'[3]15'!$A:$A,A199)</f>
        <v>0</v>
      </c>
      <c r="E199" s="286" t="str">
        <f t="shared" si="11"/>
        <v/>
      </c>
      <c r="F199" s="283" t="str">
        <f t="shared" si="9"/>
        <v>否</v>
      </c>
      <c r="G199" s="265" t="str">
        <f t="shared" si="10"/>
        <v>项</v>
      </c>
    </row>
    <row r="200" s="265" customFormat="1" ht="36" hidden="1" customHeight="1" spans="1:7">
      <c r="A200" s="287" t="s">
        <v>2893</v>
      </c>
      <c r="B200" s="284" t="s">
        <v>2894</v>
      </c>
      <c r="C200" s="285">
        <f>SUMIFS('[3]05'!$D:$D,'[3]05'!$A:$A,A200)</f>
        <v>0</v>
      </c>
      <c r="D200" s="285">
        <f>SUMIFS('[3]15'!$D:$D,'[3]15'!$A:$A,A200)</f>
        <v>0</v>
      </c>
      <c r="E200" s="286" t="str">
        <f t="shared" si="11"/>
        <v/>
      </c>
      <c r="F200" s="283" t="str">
        <f t="shared" si="9"/>
        <v>否</v>
      </c>
      <c r="G200" s="265" t="str">
        <f t="shared" si="10"/>
        <v>项</v>
      </c>
    </row>
    <row r="201" s="265" customFormat="1" ht="36" hidden="1" customHeight="1" spans="1:7">
      <c r="A201" s="287" t="s">
        <v>2895</v>
      </c>
      <c r="B201" s="284" t="s">
        <v>2896</v>
      </c>
      <c r="C201" s="285">
        <f>SUMIFS('[3]05'!$D:$D,'[3]05'!$A:$A,A201)</f>
        <v>0</v>
      </c>
      <c r="D201" s="285">
        <f>SUMIFS('[3]15'!$D:$D,'[3]15'!$A:$A,A201)</f>
        <v>0</v>
      </c>
      <c r="E201" s="286" t="str">
        <f t="shared" si="11"/>
        <v/>
      </c>
      <c r="F201" s="283" t="str">
        <f t="shared" si="9"/>
        <v>否</v>
      </c>
      <c r="G201" s="265" t="str">
        <f t="shared" si="10"/>
        <v>项</v>
      </c>
    </row>
    <row r="202" s="265" customFormat="1" ht="36" customHeight="1" spans="1:7">
      <c r="A202" s="287" t="s">
        <v>2897</v>
      </c>
      <c r="B202" s="284" t="s">
        <v>2898</v>
      </c>
      <c r="C202" s="285">
        <f>SUMIFS('[3]05'!$D:$D,'[3]05'!$A:$A,A202)</f>
        <v>50</v>
      </c>
      <c r="D202" s="285">
        <f>SUMIFS('[3]15'!$D:$D,'[3]15'!$A:$A,A202)</f>
        <v>0</v>
      </c>
      <c r="E202" s="286">
        <f t="shared" si="11"/>
        <v>-1</v>
      </c>
      <c r="F202" s="283" t="str">
        <f t="shared" si="9"/>
        <v>是</v>
      </c>
      <c r="G202" s="265" t="str">
        <f t="shared" si="10"/>
        <v>项</v>
      </c>
    </row>
    <row r="203" s="265" customFormat="1" ht="36" customHeight="1" spans="1:7">
      <c r="A203" s="287" t="s">
        <v>2899</v>
      </c>
      <c r="B203" s="284" t="s">
        <v>2900</v>
      </c>
      <c r="C203" s="285">
        <f>SUMIFS('[3]05'!$D:$D,'[3]05'!$A:$A,A203)</f>
        <v>265</v>
      </c>
      <c r="D203" s="285">
        <f>SUMIFS('[3]15'!$D:$D,'[3]15'!$A:$A,A203)</f>
        <v>240</v>
      </c>
      <c r="E203" s="286">
        <f t="shared" si="11"/>
        <v>-0.094</v>
      </c>
      <c r="F203" s="283" t="str">
        <f t="shared" si="9"/>
        <v>是</v>
      </c>
      <c r="G203" s="265" t="str">
        <f t="shared" si="10"/>
        <v>项</v>
      </c>
    </row>
    <row r="204" s="265" customFormat="1" ht="36" customHeight="1" spans="1:7">
      <c r="A204" s="279" t="s">
        <v>114</v>
      </c>
      <c r="B204" s="280" t="s">
        <v>2901</v>
      </c>
      <c r="C204" s="281">
        <f>SUMIFS('[3]05'!$D:$D,'[3]05'!$A:$A,A204)</f>
        <v>6935</v>
      </c>
      <c r="D204" s="281">
        <f>SUMIFS('[3]15'!$D:$D,'[3]15'!$A:$A,A204)</f>
        <v>8380</v>
      </c>
      <c r="E204" s="282">
        <f t="shared" si="11"/>
        <v>0.208</v>
      </c>
      <c r="F204" s="283" t="str">
        <f t="shared" si="9"/>
        <v>是</v>
      </c>
      <c r="G204" s="265" t="str">
        <f t="shared" si="10"/>
        <v>类</v>
      </c>
    </row>
    <row r="205" s="265" customFormat="1" ht="36" hidden="1" customHeight="1" spans="1:7">
      <c r="A205" s="287" t="s">
        <v>2902</v>
      </c>
      <c r="B205" s="284" t="s">
        <v>2903</v>
      </c>
      <c r="C205" s="285">
        <f>SUMIFS('[3]05'!$D:$D,'[3]05'!$A:$A,A205)</f>
        <v>0</v>
      </c>
      <c r="D205" s="285">
        <f>SUMIFS('[3]15'!$D:$D,'[3]15'!$A:$A,A205)</f>
        <v>0</v>
      </c>
      <c r="E205" s="286" t="str">
        <f t="shared" si="11"/>
        <v/>
      </c>
      <c r="F205" s="283" t="str">
        <f t="shared" si="9"/>
        <v>否</v>
      </c>
      <c r="G205" s="265" t="str">
        <f t="shared" si="10"/>
        <v>项</v>
      </c>
    </row>
    <row r="206" s="265" customFormat="1" ht="36" hidden="1" customHeight="1" spans="1:7">
      <c r="A206" s="287" t="s">
        <v>2904</v>
      </c>
      <c r="B206" s="284" t="s">
        <v>2905</v>
      </c>
      <c r="C206" s="285">
        <f>SUMIFS('[3]05'!$D:$D,'[3]05'!$A:$A,A206)</f>
        <v>0</v>
      </c>
      <c r="D206" s="285">
        <f>SUMIFS('[3]15'!$D:$D,'[3]15'!$A:$A,A206)</f>
        <v>0</v>
      </c>
      <c r="E206" s="286" t="str">
        <f t="shared" si="11"/>
        <v/>
      </c>
      <c r="F206" s="283" t="str">
        <f t="shared" si="9"/>
        <v>否</v>
      </c>
      <c r="G206" s="265" t="str">
        <f t="shared" si="10"/>
        <v>项</v>
      </c>
    </row>
    <row r="207" s="265" customFormat="1" ht="36" hidden="1" customHeight="1" spans="1:7">
      <c r="A207" s="287" t="s">
        <v>2906</v>
      </c>
      <c r="B207" s="284" t="s">
        <v>2907</v>
      </c>
      <c r="C207" s="285">
        <f>SUMIFS('[3]05'!$D:$D,'[3]05'!$A:$A,A207)</f>
        <v>0</v>
      </c>
      <c r="D207" s="285">
        <f>SUMIFS('[3]15'!$D:$D,'[3]15'!$A:$A,A207)</f>
        <v>0</v>
      </c>
      <c r="E207" s="286" t="str">
        <f t="shared" si="11"/>
        <v/>
      </c>
      <c r="F207" s="283" t="str">
        <f t="shared" si="9"/>
        <v>否</v>
      </c>
      <c r="G207" s="265" t="str">
        <f t="shared" si="10"/>
        <v>项</v>
      </c>
    </row>
    <row r="208" s="265" customFormat="1" ht="36" customHeight="1" spans="1:7">
      <c r="A208" s="287" t="s">
        <v>2908</v>
      </c>
      <c r="B208" s="284" t="s">
        <v>2909</v>
      </c>
      <c r="C208" s="285">
        <f>SUMIFS('[3]05'!$D:$D,'[3]05'!$A:$A,A208)</f>
        <v>1090</v>
      </c>
      <c r="D208" s="285">
        <f>SUMIFS('[3]15'!$D:$D,'[3]15'!$A:$A,A208)</f>
        <v>1020</v>
      </c>
      <c r="E208" s="286">
        <f t="shared" si="11"/>
        <v>-0.064</v>
      </c>
      <c r="F208" s="283" t="str">
        <f t="shared" si="9"/>
        <v>是</v>
      </c>
      <c r="G208" s="265" t="str">
        <f t="shared" si="10"/>
        <v>项</v>
      </c>
    </row>
    <row r="209" s="265" customFormat="1" ht="36" hidden="1" customHeight="1" spans="1:7">
      <c r="A209" s="287" t="s">
        <v>2910</v>
      </c>
      <c r="B209" s="284" t="s">
        <v>2911</v>
      </c>
      <c r="C209" s="285">
        <f>SUMIFS('[3]05'!$D:$D,'[3]05'!$A:$A,A209)</f>
        <v>0</v>
      </c>
      <c r="D209" s="285">
        <f>SUMIFS('[3]15'!$D:$D,'[3]15'!$A:$A,A209)</f>
        <v>0</v>
      </c>
      <c r="E209" s="286" t="str">
        <f t="shared" si="11"/>
        <v/>
      </c>
      <c r="F209" s="283" t="str">
        <f t="shared" si="9"/>
        <v>否</v>
      </c>
      <c r="G209" s="265" t="str">
        <f t="shared" si="10"/>
        <v>项</v>
      </c>
    </row>
    <row r="210" s="265" customFormat="1" ht="36" hidden="1" customHeight="1" spans="1:7">
      <c r="A210" s="287" t="s">
        <v>2912</v>
      </c>
      <c r="B210" s="284" t="s">
        <v>2913</v>
      </c>
      <c r="C210" s="285">
        <f>SUMIFS('[3]05'!$D:$D,'[3]05'!$A:$A,A210)</f>
        <v>0</v>
      </c>
      <c r="D210" s="285">
        <f>SUMIFS('[3]15'!$D:$D,'[3]15'!$A:$A,A210)</f>
        <v>0</v>
      </c>
      <c r="E210" s="286" t="str">
        <f t="shared" si="11"/>
        <v/>
      </c>
      <c r="F210" s="283" t="str">
        <f t="shared" si="9"/>
        <v>否</v>
      </c>
      <c r="G210" s="265" t="str">
        <f t="shared" si="10"/>
        <v>项</v>
      </c>
    </row>
    <row r="211" s="265" customFormat="1" ht="36" hidden="1" customHeight="1" spans="1:7">
      <c r="A211" s="287" t="s">
        <v>2914</v>
      </c>
      <c r="B211" s="284" t="s">
        <v>2915</v>
      </c>
      <c r="C211" s="285">
        <f>SUMIFS('[3]05'!$D:$D,'[3]05'!$A:$A,A211)</f>
        <v>0</v>
      </c>
      <c r="D211" s="285">
        <f>SUMIFS('[3]15'!$D:$D,'[3]15'!$A:$A,A211)</f>
        <v>0</v>
      </c>
      <c r="E211" s="286" t="str">
        <f t="shared" si="11"/>
        <v/>
      </c>
      <c r="F211" s="283" t="str">
        <f t="shared" si="9"/>
        <v>否</v>
      </c>
      <c r="G211" s="265" t="str">
        <f t="shared" si="10"/>
        <v>项</v>
      </c>
    </row>
    <row r="212" s="265" customFormat="1" ht="36" hidden="1" customHeight="1" spans="1:7">
      <c r="A212" s="287" t="s">
        <v>2916</v>
      </c>
      <c r="B212" s="284" t="s">
        <v>2917</v>
      </c>
      <c r="C212" s="285">
        <f>SUMIFS('[3]05'!$D:$D,'[3]05'!$A:$A,A212)</f>
        <v>0</v>
      </c>
      <c r="D212" s="285">
        <f>SUMIFS('[3]15'!$D:$D,'[3]15'!$A:$A,A212)</f>
        <v>0</v>
      </c>
      <c r="E212" s="286" t="str">
        <f t="shared" si="11"/>
        <v/>
      </c>
      <c r="F212" s="283" t="str">
        <f t="shared" si="9"/>
        <v>否</v>
      </c>
      <c r="G212" s="265" t="str">
        <f t="shared" si="10"/>
        <v>项</v>
      </c>
    </row>
    <row r="213" s="265" customFormat="1" ht="36" hidden="1" customHeight="1" spans="1:7">
      <c r="A213" s="287" t="s">
        <v>2918</v>
      </c>
      <c r="B213" s="284" t="s">
        <v>2919</v>
      </c>
      <c r="C213" s="285">
        <f>SUMIFS('[3]05'!$D:$D,'[3]05'!$A:$A,A213)</f>
        <v>0</v>
      </c>
      <c r="D213" s="285">
        <f>SUMIFS('[3]15'!$D:$D,'[3]15'!$A:$A,A213)</f>
        <v>0</v>
      </c>
      <c r="E213" s="286" t="str">
        <f t="shared" si="11"/>
        <v/>
      </c>
      <c r="F213" s="283" t="str">
        <f t="shared" si="9"/>
        <v>否</v>
      </c>
      <c r="G213" s="265" t="str">
        <f t="shared" si="10"/>
        <v>项</v>
      </c>
    </row>
    <row r="214" s="265" customFormat="1" ht="36" hidden="1" customHeight="1" spans="1:7">
      <c r="A214" s="287" t="s">
        <v>2920</v>
      </c>
      <c r="B214" s="284" t="s">
        <v>2921</v>
      </c>
      <c r="C214" s="285">
        <f>SUMIFS('[3]05'!$D:$D,'[3]05'!$A:$A,A214)</f>
        <v>0</v>
      </c>
      <c r="D214" s="285">
        <f>SUMIFS('[3]15'!$D:$D,'[3]15'!$A:$A,A214)</f>
        <v>0</v>
      </c>
      <c r="E214" s="286" t="str">
        <f t="shared" si="11"/>
        <v/>
      </c>
      <c r="F214" s="283" t="str">
        <f t="shared" si="9"/>
        <v>否</v>
      </c>
      <c r="G214" s="265" t="str">
        <f t="shared" si="10"/>
        <v>项</v>
      </c>
    </row>
    <row r="215" s="265" customFormat="1" ht="36" hidden="1" customHeight="1" spans="1:7">
      <c r="A215" s="287" t="s">
        <v>2922</v>
      </c>
      <c r="B215" s="284" t="s">
        <v>2923</v>
      </c>
      <c r="C215" s="285">
        <f>SUMIFS('[3]05'!$D:$D,'[3]05'!$A:$A,A215)</f>
        <v>0</v>
      </c>
      <c r="D215" s="285">
        <f>SUMIFS('[3]15'!$D:$D,'[3]15'!$A:$A,A215)</f>
        <v>0</v>
      </c>
      <c r="E215" s="286" t="str">
        <f t="shared" si="11"/>
        <v/>
      </c>
      <c r="F215" s="283" t="str">
        <f t="shared" si="9"/>
        <v>否</v>
      </c>
      <c r="G215" s="265" t="str">
        <f t="shared" si="10"/>
        <v>项</v>
      </c>
    </row>
    <row r="216" s="265" customFormat="1" ht="36" hidden="1" customHeight="1" spans="1:7">
      <c r="A216" s="287" t="s">
        <v>2924</v>
      </c>
      <c r="B216" s="284" t="s">
        <v>2925</v>
      </c>
      <c r="C216" s="285">
        <f>SUMIFS('[3]05'!$D:$D,'[3]05'!$A:$A,A216)</f>
        <v>0</v>
      </c>
      <c r="D216" s="285">
        <f>SUMIFS('[3]15'!$D:$D,'[3]15'!$A:$A,A216)</f>
        <v>0</v>
      </c>
      <c r="E216" s="286" t="str">
        <f t="shared" si="11"/>
        <v/>
      </c>
      <c r="F216" s="283" t="str">
        <f t="shared" si="9"/>
        <v>否</v>
      </c>
      <c r="G216" s="265" t="str">
        <f t="shared" si="10"/>
        <v>项</v>
      </c>
    </row>
    <row r="217" s="265" customFormat="1" ht="36" hidden="1" customHeight="1" spans="1:7">
      <c r="A217" s="287" t="s">
        <v>2926</v>
      </c>
      <c r="B217" s="284" t="s">
        <v>2927</v>
      </c>
      <c r="C217" s="285">
        <f>SUMIFS('[3]05'!$D:$D,'[3]05'!$A:$A,A217)</f>
        <v>0</v>
      </c>
      <c r="D217" s="285">
        <f>SUMIFS('[3]15'!$D:$D,'[3]15'!$A:$A,A217)</f>
        <v>0</v>
      </c>
      <c r="E217" s="286" t="str">
        <f t="shared" si="11"/>
        <v/>
      </c>
      <c r="F217" s="283" t="str">
        <f t="shared" si="9"/>
        <v>否</v>
      </c>
      <c r="G217" s="265" t="str">
        <f t="shared" si="10"/>
        <v>项</v>
      </c>
    </row>
    <row r="218" s="265" customFormat="1" ht="36" hidden="1" customHeight="1" spans="1:7">
      <c r="A218" s="287" t="s">
        <v>2928</v>
      </c>
      <c r="B218" s="284" t="s">
        <v>2929</v>
      </c>
      <c r="C218" s="285">
        <f>SUMIFS('[3]05'!$D:$D,'[3]05'!$A:$A,A218)</f>
        <v>0</v>
      </c>
      <c r="D218" s="285">
        <f>SUMIFS('[3]15'!$D:$D,'[3]15'!$A:$A,A218)</f>
        <v>0</v>
      </c>
      <c r="E218" s="286" t="str">
        <f t="shared" si="11"/>
        <v/>
      </c>
      <c r="F218" s="283" t="str">
        <f t="shared" si="9"/>
        <v>否</v>
      </c>
      <c r="G218" s="265" t="str">
        <f t="shared" si="10"/>
        <v>项</v>
      </c>
    </row>
    <row r="219" s="265" customFormat="1" ht="36" customHeight="1" spans="1:7">
      <c r="A219" s="287" t="s">
        <v>2930</v>
      </c>
      <c r="B219" s="284" t="s">
        <v>2931</v>
      </c>
      <c r="C219" s="285">
        <f>SUMIFS('[3]05'!$D:$D,'[3]05'!$A:$A,A219)</f>
        <v>5845</v>
      </c>
      <c r="D219" s="285">
        <f>SUMIFS('[3]15'!$D:$D,'[3]15'!$A:$A,A219)</f>
        <v>7360</v>
      </c>
      <c r="E219" s="286">
        <f t="shared" si="11"/>
        <v>0.259</v>
      </c>
      <c r="F219" s="283" t="str">
        <f t="shared" si="9"/>
        <v>是</v>
      </c>
      <c r="G219" s="265" t="str">
        <f t="shared" si="10"/>
        <v>项</v>
      </c>
    </row>
    <row r="220" s="265" customFormat="1" ht="36" hidden="1" customHeight="1" spans="1:7">
      <c r="A220" s="287" t="s">
        <v>2932</v>
      </c>
      <c r="B220" s="284" t="s">
        <v>2933</v>
      </c>
      <c r="C220" s="285">
        <f>SUMIFS('[3]05'!$D:$D,'[3]05'!$A:$A,A220)</f>
        <v>0</v>
      </c>
      <c r="D220" s="285">
        <f>SUMIFS('[3]15'!$D:$D,'[3]15'!$A:$A,A220)</f>
        <v>0</v>
      </c>
      <c r="E220" s="286" t="str">
        <f t="shared" si="11"/>
        <v/>
      </c>
      <c r="F220" s="283" t="str">
        <f t="shared" si="9"/>
        <v>否</v>
      </c>
      <c r="G220" s="265" t="str">
        <f t="shared" si="10"/>
        <v>项</v>
      </c>
    </row>
    <row r="221" s="265" customFormat="1" ht="36" customHeight="1" spans="1:7">
      <c r="A221" s="279" t="s">
        <v>116</v>
      </c>
      <c r="B221" s="280" t="s">
        <v>2934</v>
      </c>
      <c r="C221" s="281">
        <f>SUMIFS('[3]05'!$D:$D,'[3]05'!$A:$A,A221)</f>
        <v>74</v>
      </c>
      <c r="D221" s="281">
        <f>SUMIFS('[3]15'!$D:$D,'[3]15'!$A:$A,A221)</f>
        <v>42</v>
      </c>
      <c r="E221" s="282">
        <f t="shared" si="11"/>
        <v>-0.432</v>
      </c>
      <c r="F221" s="283" t="str">
        <f t="shared" si="9"/>
        <v>是</v>
      </c>
      <c r="G221" s="265" t="str">
        <f t="shared" si="10"/>
        <v>类</v>
      </c>
    </row>
    <row r="222" s="265" customFormat="1" ht="36" customHeight="1" spans="1:7">
      <c r="A222" s="288">
        <v>23304</v>
      </c>
      <c r="B222" s="284" t="s">
        <v>2935</v>
      </c>
      <c r="C222" s="285">
        <f>SUMIFS('[3]05'!$D:$D,'[3]05'!$A:$A,A222)</f>
        <v>74</v>
      </c>
      <c r="D222" s="285">
        <f>SUMIFS('[3]15'!$D:$D,'[3]15'!$A:$A,A222)</f>
        <v>42</v>
      </c>
      <c r="E222" s="286">
        <f t="shared" si="11"/>
        <v>-0.432</v>
      </c>
      <c r="F222" s="283" t="str">
        <f t="shared" si="9"/>
        <v>是</v>
      </c>
      <c r="G222" s="265" t="str">
        <f t="shared" si="10"/>
        <v>款</v>
      </c>
    </row>
    <row r="223" s="265" customFormat="1" ht="36" hidden="1" customHeight="1" spans="1:7">
      <c r="A223" s="287" t="s">
        <v>2936</v>
      </c>
      <c r="B223" s="284" t="s">
        <v>2937</v>
      </c>
      <c r="C223" s="285">
        <f>SUMIFS('[3]05'!$D:$D,'[3]05'!$A:$A,A223)</f>
        <v>0</v>
      </c>
      <c r="D223" s="285">
        <f>SUMIFS('[3]15'!$D:$D,'[3]15'!$A:$A,A223)</f>
        <v>0</v>
      </c>
      <c r="E223" s="286" t="str">
        <f t="shared" si="11"/>
        <v/>
      </c>
      <c r="F223" s="283" t="str">
        <f t="shared" si="9"/>
        <v>否</v>
      </c>
      <c r="G223" s="265" t="str">
        <f t="shared" si="10"/>
        <v>项</v>
      </c>
    </row>
    <row r="224" s="265" customFormat="1" ht="36" hidden="1" customHeight="1" spans="1:7">
      <c r="A224" s="287" t="s">
        <v>2938</v>
      </c>
      <c r="B224" s="284" t="s">
        <v>2939</v>
      </c>
      <c r="C224" s="285">
        <f>SUMIFS('[3]05'!$D:$D,'[3]05'!$A:$A,A224)</f>
        <v>0</v>
      </c>
      <c r="D224" s="285">
        <f>SUMIFS('[3]15'!$D:$D,'[3]15'!$A:$A,A224)</f>
        <v>0</v>
      </c>
      <c r="E224" s="286" t="str">
        <f t="shared" si="11"/>
        <v/>
      </c>
      <c r="F224" s="283" t="str">
        <f t="shared" si="9"/>
        <v>否</v>
      </c>
      <c r="G224" s="265" t="str">
        <f t="shared" si="10"/>
        <v>项</v>
      </c>
    </row>
    <row r="225" s="265" customFormat="1" ht="36" hidden="1" customHeight="1" spans="1:7">
      <c r="A225" s="287" t="s">
        <v>2940</v>
      </c>
      <c r="B225" s="284" t="s">
        <v>2941</v>
      </c>
      <c r="C225" s="285">
        <f>SUMIFS('[3]05'!$D:$D,'[3]05'!$A:$A,A225)</f>
        <v>0</v>
      </c>
      <c r="D225" s="285">
        <f>SUMIFS('[3]15'!$D:$D,'[3]15'!$A:$A,A225)</f>
        <v>0</v>
      </c>
      <c r="E225" s="286" t="str">
        <f t="shared" si="11"/>
        <v/>
      </c>
      <c r="F225" s="283" t="str">
        <f t="shared" si="9"/>
        <v>否</v>
      </c>
      <c r="G225" s="265" t="str">
        <f t="shared" si="10"/>
        <v>项</v>
      </c>
    </row>
    <row r="226" s="265" customFormat="1" ht="36" customHeight="1" spans="1:7">
      <c r="A226" s="287" t="s">
        <v>2942</v>
      </c>
      <c r="B226" s="284" t="s">
        <v>2943</v>
      </c>
      <c r="C226" s="285">
        <f>SUMIFS('[3]05'!$D:$D,'[3]05'!$A:$A,A226)</f>
        <v>9</v>
      </c>
      <c r="D226" s="285">
        <f>SUMIFS('[3]15'!$D:$D,'[3]15'!$A:$A,A226)</f>
        <v>10</v>
      </c>
      <c r="E226" s="286">
        <f t="shared" si="11"/>
        <v>0.111</v>
      </c>
      <c r="F226" s="283" t="str">
        <f t="shared" si="9"/>
        <v>是</v>
      </c>
      <c r="G226" s="265" t="str">
        <f t="shared" si="10"/>
        <v>项</v>
      </c>
    </row>
    <row r="227" s="265" customFormat="1" ht="36" hidden="1" customHeight="1" spans="1:7">
      <c r="A227" s="287" t="s">
        <v>2944</v>
      </c>
      <c r="B227" s="284" t="s">
        <v>2945</v>
      </c>
      <c r="C227" s="285">
        <f>SUMIFS('[3]05'!$D:$D,'[3]05'!$A:$A,A227)</f>
        <v>0</v>
      </c>
      <c r="D227" s="285">
        <f>SUMIFS('[3]15'!$D:$D,'[3]15'!$A:$A,A227)</f>
        <v>0</v>
      </c>
      <c r="E227" s="286" t="str">
        <f t="shared" si="11"/>
        <v/>
      </c>
      <c r="F227" s="283" t="str">
        <f t="shared" si="9"/>
        <v>否</v>
      </c>
      <c r="G227" s="265" t="str">
        <f t="shared" si="10"/>
        <v>项</v>
      </c>
    </row>
    <row r="228" s="265" customFormat="1" ht="36" hidden="1" customHeight="1" spans="1:7">
      <c r="A228" s="287" t="s">
        <v>2946</v>
      </c>
      <c r="B228" s="284" t="s">
        <v>2947</v>
      </c>
      <c r="C228" s="285">
        <f>SUMIFS('[3]05'!$D:$D,'[3]05'!$A:$A,A228)</f>
        <v>0</v>
      </c>
      <c r="D228" s="285">
        <f>SUMIFS('[3]15'!$D:$D,'[3]15'!$A:$A,A228)</f>
        <v>0</v>
      </c>
      <c r="E228" s="286" t="str">
        <f t="shared" si="11"/>
        <v/>
      </c>
      <c r="F228" s="283" t="str">
        <f t="shared" si="9"/>
        <v>否</v>
      </c>
      <c r="G228" s="265" t="str">
        <f t="shared" si="10"/>
        <v>项</v>
      </c>
    </row>
    <row r="229" s="265" customFormat="1" ht="36" hidden="1" customHeight="1" spans="1:7">
      <c r="A229" s="287" t="s">
        <v>2948</v>
      </c>
      <c r="B229" s="284" t="s">
        <v>2949</v>
      </c>
      <c r="C229" s="285">
        <f>SUMIFS('[3]05'!$D:$D,'[3]05'!$A:$A,A229)</f>
        <v>0</v>
      </c>
      <c r="D229" s="285">
        <f>SUMIFS('[3]15'!$D:$D,'[3]15'!$A:$A,A229)</f>
        <v>0</v>
      </c>
      <c r="E229" s="286" t="str">
        <f t="shared" si="11"/>
        <v/>
      </c>
      <c r="F229" s="283" t="str">
        <f t="shared" si="9"/>
        <v>否</v>
      </c>
      <c r="G229" s="265" t="str">
        <f t="shared" si="10"/>
        <v>项</v>
      </c>
    </row>
    <row r="230" s="265" customFormat="1" ht="36" hidden="1" customHeight="1" spans="1:7">
      <c r="A230" s="287" t="s">
        <v>2950</v>
      </c>
      <c r="B230" s="284" t="s">
        <v>2951</v>
      </c>
      <c r="C230" s="285">
        <f>SUMIFS('[3]05'!$D:$D,'[3]05'!$A:$A,A230)</f>
        <v>0</v>
      </c>
      <c r="D230" s="285">
        <f>SUMIFS('[3]15'!$D:$D,'[3]15'!$A:$A,A230)</f>
        <v>0</v>
      </c>
      <c r="E230" s="286" t="str">
        <f t="shared" si="11"/>
        <v/>
      </c>
      <c r="F230" s="283" t="str">
        <f t="shared" si="9"/>
        <v>否</v>
      </c>
      <c r="G230" s="265" t="str">
        <f t="shared" si="10"/>
        <v>项</v>
      </c>
    </row>
    <row r="231" s="265" customFormat="1" ht="36" hidden="1" customHeight="1" spans="1:7">
      <c r="A231" s="287" t="s">
        <v>2952</v>
      </c>
      <c r="B231" s="284" t="s">
        <v>2953</v>
      </c>
      <c r="C231" s="285">
        <f>SUMIFS('[3]05'!$D:$D,'[3]05'!$A:$A,A231)</f>
        <v>0</v>
      </c>
      <c r="D231" s="285">
        <f>SUMIFS('[3]15'!$D:$D,'[3]15'!$A:$A,A231)</f>
        <v>0</v>
      </c>
      <c r="E231" s="286" t="str">
        <f t="shared" si="11"/>
        <v/>
      </c>
      <c r="F231" s="283" t="str">
        <f t="shared" si="9"/>
        <v>否</v>
      </c>
      <c r="G231" s="265" t="str">
        <f t="shared" si="10"/>
        <v>项</v>
      </c>
    </row>
    <row r="232" s="265" customFormat="1" ht="36" hidden="1" customHeight="1" spans="1:7">
      <c r="A232" s="287" t="s">
        <v>2954</v>
      </c>
      <c r="B232" s="284" t="s">
        <v>2955</v>
      </c>
      <c r="C232" s="285">
        <f>SUMIFS('[3]05'!$D:$D,'[3]05'!$A:$A,A232)</f>
        <v>0</v>
      </c>
      <c r="D232" s="285">
        <f>SUMIFS('[3]15'!$D:$D,'[3]15'!$A:$A,A232)</f>
        <v>0</v>
      </c>
      <c r="E232" s="286" t="str">
        <f t="shared" si="11"/>
        <v/>
      </c>
      <c r="F232" s="283" t="str">
        <f t="shared" si="9"/>
        <v>否</v>
      </c>
      <c r="G232" s="265" t="str">
        <f t="shared" si="10"/>
        <v>项</v>
      </c>
    </row>
    <row r="233" s="265" customFormat="1" ht="36" hidden="1" customHeight="1" spans="1:7">
      <c r="A233" s="287" t="s">
        <v>2956</v>
      </c>
      <c r="B233" s="284" t="s">
        <v>2957</v>
      </c>
      <c r="C233" s="285">
        <f>SUMIFS('[3]05'!$D:$D,'[3]05'!$A:$A,A233)</f>
        <v>0</v>
      </c>
      <c r="D233" s="285">
        <f>SUMIFS('[3]15'!$D:$D,'[3]15'!$A:$A,A233)</f>
        <v>0</v>
      </c>
      <c r="E233" s="286" t="str">
        <f t="shared" si="11"/>
        <v/>
      </c>
      <c r="F233" s="283" t="str">
        <f t="shared" si="9"/>
        <v>否</v>
      </c>
      <c r="G233" s="265" t="str">
        <f t="shared" si="10"/>
        <v>项</v>
      </c>
    </row>
    <row r="234" s="265" customFormat="1" ht="36" hidden="1" customHeight="1" spans="1:7">
      <c r="A234" s="287" t="s">
        <v>2958</v>
      </c>
      <c r="B234" s="284" t="s">
        <v>2959</v>
      </c>
      <c r="C234" s="285">
        <f>SUMIFS('[3]05'!$D:$D,'[3]05'!$A:$A,A234)</f>
        <v>0</v>
      </c>
      <c r="D234" s="285">
        <f>SUMIFS('[3]15'!$D:$D,'[3]15'!$A:$A,A234)</f>
        <v>0</v>
      </c>
      <c r="E234" s="286" t="str">
        <f t="shared" si="11"/>
        <v/>
      </c>
      <c r="F234" s="283" t="str">
        <f t="shared" si="9"/>
        <v>否</v>
      </c>
      <c r="G234" s="265" t="str">
        <f t="shared" si="10"/>
        <v>项</v>
      </c>
    </row>
    <row r="235" s="265" customFormat="1" ht="36" hidden="1" customHeight="1" spans="1:7">
      <c r="A235" s="287" t="s">
        <v>2960</v>
      </c>
      <c r="B235" s="284" t="s">
        <v>2961</v>
      </c>
      <c r="C235" s="285">
        <f>SUMIFS('[3]05'!$D:$D,'[3]05'!$A:$A,A235)</f>
        <v>0</v>
      </c>
      <c r="D235" s="285">
        <f>SUMIFS('[3]15'!$D:$D,'[3]15'!$A:$A,A235)</f>
        <v>0</v>
      </c>
      <c r="E235" s="286" t="str">
        <f t="shared" si="11"/>
        <v/>
      </c>
      <c r="F235" s="283" t="str">
        <f t="shared" si="9"/>
        <v>否</v>
      </c>
      <c r="G235" s="265" t="str">
        <f t="shared" si="10"/>
        <v>项</v>
      </c>
    </row>
    <row r="236" s="265" customFormat="1" ht="36" hidden="1" customHeight="1" spans="1:7">
      <c r="A236" s="287" t="s">
        <v>2962</v>
      </c>
      <c r="B236" s="284" t="s">
        <v>2963</v>
      </c>
      <c r="C236" s="285">
        <f>SUMIFS('[3]05'!$D:$D,'[3]05'!$A:$A,A236)</f>
        <v>0</v>
      </c>
      <c r="D236" s="285">
        <f>SUMIFS('[3]15'!$D:$D,'[3]15'!$A:$A,A236)</f>
        <v>0</v>
      </c>
      <c r="E236" s="286" t="str">
        <f t="shared" si="11"/>
        <v/>
      </c>
      <c r="F236" s="283" t="str">
        <f t="shared" si="9"/>
        <v>否</v>
      </c>
      <c r="G236" s="265" t="str">
        <f t="shared" si="10"/>
        <v>项</v>
      </c>
    </row>
    <row r="237" s="265" customFormat="1" ht="36" customHeight="1" spans="1:7">
      <c r="A237" s="287" t="s">
        <v>2964</v>
      </c>
      <c r="B237" s="284" t="s">
        <v>2965</v>
      </c>
      <c r="C237" s="285">
        <f>SUMIFS('[3]05'!$D:$D,'[3]05'!$A:$A,A237)</f>
        <v>65</v>
      </c>
      <c r="D237" s="285">
        <f>SUMIFS('[3]15'!$D:$D,'[3]15'!$A:$A,A237)</f>
        <v>32</v>
      </c>
      <c r="E237" s="286">
        <f t="shared" si="11"/>
        <v>-0.508</v>
      </c>
      <c r="F237" s="283" t="str">
        <f t="shared" si="9"/>
        <v>是</v>
      </c>
      <c r="G237" s="265" t="str">
        <f t="shared" si="10"/>
        <v>项</v>
      </c>
    </row>
    <row r="238" s="265" customFormat="1" ht="36" hidden="1" customHeight="1" spans="1:7">
      <c r="A238" s="287" t="s">
        <v>2966</v>
      </c>
      <c r="B238" s="284" t="s">
        <v>2967</v>
      </c>
      <c r="C238" s="285">
        <f>SUMIFS('[3]05'!$D:$D,'[3]05'!$A:$A,A238)</f>
        <v>0</v>
      </c>
      <c r="D238" s="285">
        <f>SUMIFS('[3]15'!$D:$D,'[3]15'!$A:$A,A238)</f>
        <v>0</v>
      </c>
      <c r="E238" s="286" t="str">
        <f t="shared" si="11"/>
        <v/>
      </c>
      <c r="F238" s="283" t="str">
        <f t="shared" si="9"/>
        <v>否</v>
      </c>
      <c r="G238" s="265" t="str">
        <f t="shared" si="10"/>
        <v>项</v>
      </c>
    </row>
    <row r="239" s="265" customFormat="1" ht="36" customHeight="1" spans="1:7">
      <c r="A239" s="288" t="s">
        <v>2968</v>
      </c>
      <c r="B239" s="280" t="s">
        <v>2969</v>
      </c>
      <c r="C239" s="281">
        <f>SUMIFS('[3]05'!$D:$D,'[3]05'!$A:$A,A239)</f>
        <v>0</v>
      </c>
      <c r="D239" s="281">
        <f>SUMIFS('[3]15'!$D:$D,'[3]15'!$A:$A,A239)</f>
        <v>0</v>
      </c>
      <c r="E239" s="282" t="str">
        <f t="shared" si="11"/>
        <v/>
      </c>
      <c r="F239" s="283" t="str">
        <f t="shared" si="9"/>
        <v>是</v>
      </c>
      <c r="G239" s="265" t="str">
        <f t="shared" si="10"/>
        <v>类</v>
      </c>
    </row>
    <row r="240" s="265" customFormat="1" ht="36" hidden="1" customHeight="1" spans="1:7">
      <c r="A240" s="288" t="s">
        <v>2970</v>
      </c>
      <c r="B240" s="280" t="s">
        <v>2971</v>
      </c>
      <c r="C240" s="281">
        <f>SUMIFS('[3]05'!$D:$D,'[3]05'!$A:$A,A240)</f>
        <v>0</v>
      </c>
      <c r="D240" s="281">
        <f>SUMIFS('[3]15'!$D:$D,'[3]15'!$A:$A,A240)</f>
        <v>0</v>
      </c>
      <c r="E240" s="282" t="str">
        <f t="shared" si="11"/>
        <v/>
      </c>
      <c r="F240" s="283" t="str">
        <f t="shared" si="9"/>
        <v>否</v>
      </c>
      <c r="G240" s="265" t="str">
        <f t="shared" si="10"/>
        <v>款</v>
      </c>
    </row>
    <row r="241" s="265" customFormat="1" ht="36" hidden="1" customHeight="1" spans="1:7">
      <c r="A241" s="289" t="s">
        <v>2972</v>
      </c>
      <c r="B241" s="284" t="s">
        <v>2973</v>
      </c>
      <c r="C241" s="285">
        <f>SUMIFS('[3]05'!$D:$D,'[3]05'!$A:$A,A241)</f>
        <v>0</v>
      </c>
      <c r="D241" s="285">
        <f>SUMIFS('[3]15'!$D:$D,'[3]15'!$A:$A,A241)</f>
        <v>0</v>
      </c>
      <c r="E241" s="286" t="str">
        <f t="shared" si="11"/>
        <v/>
      </c>
      <c r="F241" s="283" t="str">
        <f t="shared" si="9"/>
        <v>否</v>
      </c>
      <c r="G241" s="265" t="str">
        <f t="shared" si="10"/>
        <v>项</v>
      </c>
    </row>
    <row r="242" s="265" customFormat="1" ht="36" hidden="1" customHeight="1" spans="1:7">
      <c r="A242" s="289" t="s">
        <v>2974</v>
      </c>
      <c r="B242" s="284" t="s">
        <v>2975</v>
      </c>
      <c r="C242" s="285">
        <f>SUMIFS('[3]05'!$D:$D,'[3]05'!$A:$A,A242)</f>
        <v>0</v>
      </c>
      <c r="D242" s="285">
        <f>SUMIFS('[3]15'!$D:$D,'[3]15'!$A:$A,A242)</f>
        <v>0</v>
      </c>
      <c r="E242" s="286" t="str">
        <f t="shared" si="11"/>
        <v/>
      </c>
      <c r="F242" s="283" t="str">
        <f t="shared" si="9"/>
        <v>否</v>
      </c>
      <c r="G242" s="265" t="str">
        <f t="shared" si="10"/>
        <v>项</v>
      </c>
    </row>
    <row r="243" s="265" customFormat="1" ht="36" hidden="1" customHeight="1" spans="1:7">
      <c r="A243" s="289" t="s">
        <v>2976</v>
      </c>
      <c r="B243" s="284" t="s">
        <v>2977</v>
      </c>
      <c r="C243" s="285">
        <f>SUMIFS('[3]05'!$D:$D,'[3]05'!$A:$A,A243)</f>
        <v>0</v>
      </c>
      <c r="D243" s="285">
        <f>SUMIFS('[3]15'!$D:$D,'[3]15'!$A:$A,A243)</f>
        <v>0</v>
      </c>
      <c r="E243" s="286" t="str">
        <f t="shared" si="11"/>
        <v/>
      </c>
      <c r="F243" s="283" t="str">
        <f t="shared" si="9"/>
        <v>否</v>
      </c>
      <c r="G243" s="265" t="str">
        <f t="shared" si="10"/>
        <v>项</v>
      </c>
    </row>
    <row r="244" s="265" customFormat="1" ht="36" hidden="1" customHeight="1" spans="1:7">
      <c r="A244" s="289" t="s">
        <v>2978</v>
      </c>
      <c r="B244" s="284" t="s">
        <v>2979</v>
      </c>
      <c r="C244" s="285">
        <f>SUMIFS('[3]05'!$D:$D,'[3]05'!$A:$A,A244)</f>
        <v>0</v>
      </c>
      <c r="D244" s="285">
        <f>SUMIFS('[3]15'!$D:$D,'[3]15'!$A:$A,A244)</f>
        <v>0</v>
      </c>
      <c r="E244" s="286" t="str">
        <f t="shared" si="11"/>
        <v/>
      </c>
      <c r="F244" s="283" t="str">
        <f t="shared" si="9"/>
        <v>否</v>
      </c>
      <c r="G244" s="265" t="str">
        <f t="shared" si="10"/>
        <v>项</v>
      </c>
    </row>
    <row r="245" s="265" customFormat="1" ht="36" hidden="1" customHeight="1" spans="1:7">
      <c r="A245" s="289" t="s">
        <v>2980</v>
      </c>
      <c r="B245" s="284" t="s">
        <v>2981</v>
      </c>
      <c r="C245" s="285">
        <f>SUMIFS('[3]05'!$D:$D,'[3]05'!$A:$A,A245)</f>
        <v>0</v>
      </c>
      <c r="D245" s="285">
        <f>SUMIFS('[3]15'!$D:$D,'[3]15'!$A:$A,A245)</f>
        <v>0</v>
      </c>
      <c r="E245" s="286" t="str">
        <f t="shared" si="11"/>
        <v/>
      </c>
      <c r="F245" s="283" t="str">
        <f t="shared" si="9"/>
        <v>否</v>
      </c>
      <c r="G245" s="265" t="str">
        <f t="shared" si="10"/>
        <v>项</v>
      </c>
    </row>
    <row r="246" s="265" customFormat="1" ht="36" hidden="1" customHeight="1" spans="1:7">
      <c r="A246" s="289" t="s">
        <v>2982</v>
      </c>
      <c r="B246" s="284" t="s">
        <v>2983</v>
      </c>
      <c r="C246" s="285">
        <f>SUMIFS('[3]05'!$D:$D,'[3]05'!$A:$A,A246)</f>
        <v>0</v>
      </c>
      <c r="D246" s="285">
        <f>SUMIFS('[3]15'!$D:$D,'[3]15'!$A:$A,A246)</f>
        <v>0</v>
      </c>
      <c r="E246" s="286" t="str">
        <f t="shared" si="11"/>
        <v/>
      </c>
      <c r="F246" s="283" t="str">
        <f t="shared" si="9"/>
        <v>否</v>
      </c>
      <c r="G246" s="265" t="str">
        <f t="shared" si="10"/>
        <v>项</v>
      </c>
    </row>
    <row r="247" s="265" customFormat="1" ht="36" hidden="1" customHeight="1" spans="1:7">
      <c r="A247" s="289" t="s">
        <v>2984</v>
      </c>
      <c r="B247" s="284" t="s">
        <v>2985</v>
      </c>
      <c r="C247" s="285">
        <f>SUMIFS('[3]05'!$D:$D,'[3]05'!$A:$A,A247)</f>
        <v>0</v>
      </c>
      <c r="D247" s="285">
        <f>SUMIFS('[3]15'!$D:$D,'[3]15'!$A:$A,A247)</f>
        <v>0</v>
      </c>
      <c r="E247" s="286" t="str">
        <f t="shared" si="11"/>
        <v/>
      </c>
      <c r="F247" s="283" t="str">
        <f t="shared" si="9"/>
        <v>否</v>
      </c>
      <c r="G247" s="265" t="str">
        <f t="shared" si="10"/>
        <v>项</v>
      </c>
    </row>
    <row r="248" s="265" customFormat="1" ht="36" hidden="1" customHeight="1" spans="1:7">
      <c r="A248" s="289" t="s">
        <v>2986</v>
      </c>
      <c r="B248" s="284" t="s">
        <v>2987</v>
      </c>
      <c r="C248" s="285">
        <f>SUMIFS('[3]05'!$D:$D,'[3]05'!$A:$A,A248)</f>
        <v>0</v>
      </c>
      <c r="D248" s="285">
        <f>SUMIFS('[3]15'!$D:$D,'[3]15'!$A:$A,A248)</f>
        <v>0</v>
      </c>
      <c r="E248" s="286" t="str">
        <f t="shared" si="11"/>
        <v/>
      </c>
      <c r="F248" s="283" t="str">
        <f t="shared" si="9"/>
        <v>否</v>
      </c>
      <c r="G248" s="265" t="str">
        <f t="shared" si="10"/>
        <v>项</v>
      </c>
    </row>
    <row r="249" s="265" customFormat="1" ht="36" hidden="1" customHeight="1" spans="1:7">
      <c r="A249" s="289" t="s">
        <v>2988</v>
      </c>
      <c r="B249" s="284" t="s">
        <v>2989</v>
      </c>
      <c r="C249" s="285">
        <f>SUMIFS('[3]05'!$D:$D,'[3]05'!$A:$A,A249)</f>
        <v>0</v>
      </c>
      <c r="D249" s="285">
        <f>SUMIFS('[3]15'!$D:$D,'[3]15'!$A:$A,A249)</f>
        <v>0</v>
      </c>
      <c r="E249" s="286" t="str">
        <f t="shared" si="11"/>
        <v/>
      </c>
      <c r="F249" s="283" t="str">
        <f t="shared" si="9"/>
        <v>否</v>
      </c>
      <c r="G249" s="265" t="str">
        <f t="shared" si="10"/>
        <v>项</v>
      </c>
    </row>
    <row r="250" s="265" customFormat="1" ht="36" hidden="1" customHeight="1" spans="1:7">
      <c r="A250" s="289" t="s">
        <v>2990</v>
      </c>
      <c r="B250" s="284" t="s">
        <v>2991</v>
      </c>
      <c r="C250" s="285">
        <f>SUMIFS('[3]05'!$D:$D,'[3]05'!$A:$A,A250)</f>
        <v>0</v>
      </c>
      <c r="D250" s="285">
        <f>SUMIFS('[3]15'!$D:$D,'[3]15'!$A:$A,A250)</f>
        <v>0</v>
      </c>
      <c r="E250" s="286" t="str">
        <f t="shared" si="11"/>
        <v/>
      </c>
      <c r="F250" s="283" t="str">
        <f t="shared" si="9"/>
        <v>否</v>
      </c>
      <c r="G250" s="265" t="str">
        <f t="shared" si="10"/>
        <v>项</v>
      </c>
    </row>
    <row r="251" s="265" customFormat="1" ht="36" hidden="1" customHeight="1" spans="1:7">
      <c r="A251" s="289" t="s">
        <v>2992</v>
      </c>
      <c r="B251" s="284" t="s">
        <v>2993</v>
      </c>
      <c r="C251" s="285">
        <f>SUMIFS('[3]05'!$D:$D,'[3]05'!$A:$A,A251)</f>
        <v>0</v>
      </c>
      <c r="D251" s="285">
        <f>SUMIFS('[3]15'!$D:$D,'[3]15'!$A:$A,A251)</f>
        <v>0</v>
      </c>
      <c r="E251" s="286" t="str">
        <f t="shared" si="11"/>
        <v/>
      </c>
      <c r="F251" s="283" t="str">
        <f t="shared" si="9"/>
        <v>否</v>
      </c>
      <c r="G251" s="265" t="str">
        <f t="shared" si="10"/>
        <v>项</v>
      </c>
    </row>
    <row r="252" s="265" customFormat="1" ht="36" hidden="1" customHeight="1" spans="1:7">
      <c r="A252" s="289" t="s">
        <v>2994</v>
      </c>
      <c r="B252" s="284" t="s">
        <v>2995</v>
      </c>
      <c r="C252" s="285">
        <f>SUMIFS('[3]05'!$D:$D,'[3]05'!$A:$A,A252)</f>
        <v>0</v>
      </c>
      <c r="D252" s="285">
        <f>SUMIFS('[3]15'!$D:$D,'[3]15'!$A:$A,A252)</f>
        <v>0</v>
      </c>
      <c r="E252" s="286" t="str">
        <f t="shared" si="11"/>
        <v/>
      </c>
      <c r="F252" s="283" t="str">
        <f t="shared" si="9"/>
        <v>否</v>
      </c>
      <c r="G252" s="265" t="str">
        <f t="shared" si="10"/>
        <v>项</v>
      </c>
    </row>
    <row r="253" s="265" customFormat="1" ht="36" hidden="1" customHeight="1" spans="1:7">
      <c r="A253" s="288" t="s">
        <v>2996</v>
      </c>
      <c r="B253" s="280" t="s">
        <v>2997</v>
      </c>
      <c r="C253" s="281">
        <f>SUMIFS('[3]05'!$D:$D,'[3]05'!$A:$A,A253)</f>
        <v>0</v>
      </c>
      <c r="D253" s="281">
        <f>SUMIFS('[3]15'!$D:$D,'[3]15'!$A:$A,A253)</f>
        <v>0</v>
      </c>
      <c r="E253" s="282" t="str">
        <f t="shared" si="11"/>
        <v/>
      </c>
      <c r="F253" s="283" t="str">
        <f t="shared" si="9"/>
        <v>否</v>
      </c>
      <c r="G253" s="265" t="str">
        <f t="shared" si="10"/>
        <v>款</v>
      </c>
    </row>
    <row r="254" s="265" customFormat="1" ht="36" hidden="1" customHeight="1" spans="1:7">
      <c r="A254" s="289" t="s">
        <v>2998</v>
      </c>
      <c r="B254" s="284" t="s">
        <v>2999</v>
      </c>
      <c r="C254" s="285">
        <f>SUMIFS('[3]05'!$D:$D,'[3]05'!$A:$A,A254)</f>
        <v>0</v>
      </c>
      <c r="D254" s="285">
        <f>SUMIFS('[3]15'!$D:$D,'[3]15'!$A:$A,A254)</f>
        <v>0</v>
      </c>
      <c r="E254" s="286" t="str">
        <f t="shared" si="11"/>
        <v/>
      </c>
      <c r="F254" s="283" t="str">
        <f t="shared" si="9"/>
        <v>否</v>
      </c>
      <c r="G254" s="265" t="str">
        <f t="shared" si="10"/>
        <v>项</v>
      </c>
    </row>
    <row r="255" s="265" customFormat="1" ht="36" hidden="1" customHeight="1" spans="1:7">
      <c r="A255" s="289" t="s">
        <v>3000</v>
      </c>
      <c r="B255" s="284" t="s">
        <v>3001</v>
      </c>
      <c r="C255" s="285">
        <f>SUMIFS('[3]05'!$D:$D,'[3]05'!$A:$A,A255)</f>
        <v>0</v>
      </c>
      <c r="D255" s="285">
        <f>SUMIFS('[3]15'!$D:$D,'[3]15'!$A:$A,A255)</f>
        <v>0</v>
      </c>
      <c r="E255" s="286" t="str">
        <f t="shared" si="11"/>
        <v/>
      </c>
      <c r="F255" s="283" t="str">
        <f t="shared" si="9"/>
        <v>否</v>
      </c>
      <c r="G255" s="265" t="str">
        <f t="shared" si="10"/>
        <v>项</v>
      </c>
    </row>
    <row r="256" s="265" customFormat="1" ht="36" hidden="1" customHeight="1" spans="1:7">
      <c r="A256" s="289" t="s">
        <v>3002</v>
      </c>
      <c r="B256" s="284" t="s">
        <v>3003</v>
      </c>
      <c r="C256" s="285">
        <f>SUMIFS('[3]05'!$D:$D,'[3]05'!$A:$A,A256)</f>
        <v>0</v>
      </c>
      <c r="D256" s="285">
        <f>SUMIFS('[3]15'!$D:$D,'[3]15'!$A:$A,A256)</f>
        <v>0</v>
      </c>
      <c r="E256" s="286" t="str">
        <f t="shared" si="11"/>
        <v/>
      </c>
      <c r="F256" s="283" t="str">
        <f t="shared" si="9"/>
        <v>否</v>
      </c>
      <c r="G256" s="265" t="str">
        <f t="shared" si="10"/>
        <v>项</v>
      </c>
    </row>
    <row r="257" s="265" customFormat="1" ht="36" hidden="1" customHeight="1" spans="1:7">
      <c r="A257" s="289" t="s">
        <v>3004</v>
      </c>
      <c r="B257" s="284" t="s">
        <v>3005</v>
      </c>
      <c r="C257" s="285">
        <f>SUMIFS('[3]05'!$D:$D,'[3]05'!$A:$A,A257)</f>
        <v>0</v>
      </c>
      <c r="D257" s="285">
        <f>SUMIFS('[3]15'!$D:$D,'[3]15'!$A:$A,A257)</f>
        <v>0</v>
      </c>
      <c r="E257" s="286" t="str">
        <f t="shared" si="11"/>
        <v/>
      </c>
      <c r="F257" s="283" t="str">
        <f t="shared" si="9"/>
        <v>否</v>
      </c>
      <c r="G257" s="265" t="str">
        <f t="shared" si="10"/>
        <v>项</v>
      </c>
    </row>
    <row r="258" s="265" customFormat="1" ht="36" hidden="1" customHeight="1" spans="1:7">
      <c r="A258" s="289" t="s">
        <v>3006</v>
      </c>
      <c r="B258" s="284" t="s">
        <v>3007</v>
      </c>
      <c r="C258" s="285">
        <f>SUMIFS('[3]05'!$D:$D,'[3]05'!$A:$A,A258)</f>
        <v>0</v>
      </c>
      <c r="D258" s="285">
        <f>SUMIFS('[3]15'!$D:$D,'[3]15'!$A:$A,A258)</f>
        <v>0</v>
      </c>
      <c r="E258" s="286" t="str">
        <f t="shared" si="11"/>
        <v/>
      </c>
      <c r="F258" s="283" t="str">
        <f t="shared" si="9"/>
        <v>否</v>
      </c>
      <c r="G258" s="265" t="str">
        <f t="shared" si="10"/>
        <v>项</v>
      </c>
    </row>
    <row r="259" s="265" customFormat="1" ht="36" hidden="1" customHeight="1" spans="1:7">
      <c r="A259" s="289" t="s">
        <v>3008</v>
      </c>
      <c r="B259" s="284" t="s">
        <v>3009</v>
      </c>
      <c r="C259" s="285">
        <f>SUMIFS('[3]05'!$D:$D,'[3]05'!$A:$A,A259)</f>
        <v>0</v>
      </c>
      <c r="D259" s="285">
        <f>SUMIFS('[3]15'!$D:$D,'[3]15'!$A:$A,A259)</f>
        <v>0</v>
      </c>
      <c r="E259" s="286" t="str">
        <f t="shared" si="11"/>
        <v/>
      </c>
      <c r="F259" s="283" t="str">
        <f t="shared" si="9"/>
        <v>否</v>
      </c>
      <c r="G259" s="265" t="str">
        <f t="shared" si="10"/>
        <v>项</v>
      </c>
    </row>
    <row r="260" s="265" customFormat="1" ht="36" customHeight="1" spans="1:6">
      <c r="A260" s="287"/>
      <c r="B260" s="284"/>
      <c r="C260" s="281">
        <f>SUMIFS('[3]05'!$D:$D,'[3]05'!$A:$A,A260)</f>
        <v>0</v>
      </c>
      <c r="D260" s="281">
        <f>SUMIFS('[3]15'!$D:$D,'[3]15'!$A:$A,A260)</f>
        <v>0</v>
      </c>
      <c r="E260" s="286" t="str">
        <f t="shared" si="11"/>
        <v/>
      </c>
      <c r="F260" s="283" t="str">
        <f>IF(LEN(A260)=3,"是",IF(B260&lt;&gt;"",IF(SUM(C260:D260)&lt;&gt;0,"是","否"),"是"))</f>
        <v>是</v>
      </c>
    </row>
    <row r="261" s="265" customFormat="1" ht="36" customHeight="1" spans="1:6">
      <c r="A261" s="290"/>
      <c r="B261" s="291" t="s">
        <v>3032</v>
      </c>
      <c r="C261" s="281">
        <v>36680</v>
      </c>
      <c r="D261" s="281">
        <v>29512</v>
      </c>
      <c r="E261" s="282">
        <f t="shared" ref="E261:E271" si="12">IF(C261&gt;0,D261/C261-1,IF(C261&lt;0,-(D261/C261-1),""))</f>
        <v>-0.195</v>
      </c>
      <c r="F261" s="283" t="str">
        <f>IF(LEN(A261)=3,"是",IF(B261&lt;&gt;"",IF(SUM(C261:D261)&lt;&gt;0,"是","否"),"是"))</f>
        <v>是</v>
      </c>
    </row>
    <row r="262" s="265" customFormat="1" ht="36" customHeight="1" spans="1:6">
      <c r="A262" s="292" t="s">
        <v>3012</v>
      </c>
      <c r="B262" s="293" t="s">
        <v>121</v>
      </c>
      <c r="C262" s="281">
        <f>SUMIFS('[3]05'!$D:$D,'[3]05'!$A:$A,A262)</f>
        <v>20000</v>
      </c>
      <c r="D262" s="281">
        <f>SUMIFS('[3]15'!$D:$D,'[3]15'!$A:$A,A262)</f>
        <v>10000</v>
      </c>
      <c r="E262" s="282">
        <f t="shared" si="12"/>
        <v>-0.5</v>
      </c>
      <c r="F262" s="283" t="str">
        <f t="shared" ref="F261:F271" si="13">IF(LEN(A262)=3,"是",IF(B262&lt;&gt;"",IF(SUM(C262:D262)&lt;&gt;0,"是","否"),"是"))</f>
        <v>是</v>
      </c>
    </row>
    <row r="263" s="265" customFormat="1" ht="36" hidden="1" customHeight="1" spans="1:6">
      <c r="A263" s="292" t="s">
        <v>3013</v>
      </c>
      <c r="B263" s="294" t="s">
        <v>3014</v>
      </c>
      <c r="C263" s="281">
        <f>SUMIFS('[3]05'!$D:$D,'[3]05'!$A:$A,A263)</f>
        <v>0</v>
      </c>
      <c r="D263" s="281">
        <f>SUMIFS('[3]15'!$D:$D,'[3]15'!$A:$A,A263)</f>
        <v>0</v>
      </c>
      <c r="E263" s="286" t="str">
        <f t="shared" si="12"/>
        <v/>
      </c>
      <c r="F263" s="283" t="str">
        <f t="shared" si="13"/>
        <v>否</v>
      </c>
    </row>
    <row r="264" s="265" customFormat="1" ht="36" hidden="1" customHeight="1" spans="1:6">
      <c r="A264" s="295" t="s">
        <v>3033</v>
      </c>
      <c r="B264" s="294" t="s">
        <v>3034</v>
      </c>
      <c r="C264" s="281">
        <f>SUMIFS('[3]05'!$D:$D,'[3]05'!$A:$A,A264)</f>
        <v>0</v>
      </c>
      <c r="D264" s="281">
        <f>SUMIFS('[3]15'!$D:$D,'[3]15'!$A:$A,A264)</f>
        <v>0</v>
      </c>
      <c r="E264" s="286" t="str">
        <f t="shared" si="12"/>
        <v/>
      </c>
      <c r="F264" s="283" t="str">
        <f t="shared" si="13"/>
        <v>否</v>
      </c>
    </row>
    <row r="265" s="265" customFormat="1" ht="36" hidden="1" customHeight="1" spans="1:6">
      <c r="A265" s="295" t="s">
        <v>3015</v>
      </c>
      <c r="B265" s="294" t="s">
        <v>3016</v>
      </c>
      <c r="C265" s="281">
        <f>SUMIFS('[3]05'!$D:$D,'[3]05'!$A:$A,A265)</f>
        <v>0</v>
      </c>
      <c r="D265" s="281">
        <f>SUMIFS('[3]15'!$D:$D,'[3]15'!$A:$A,A265)</f>
        <v>0</v>
      </c>
      <c r="E265" s="286" t="str">
        <f t="shared" si="12"/>
        <v/>
      </c>
      <c r="F265" s="283" t="str">
        <f t="shared" si="13"/>
        <v>否</v>
      </c>
    </row>
    <row r="266" s="265" customFormat="1" ht="36" hidden="1" customHeight="1" spans="1:6">
      <c r="A266" s="295" t="s">
        <v>3035</v>
      </c>
      <c r="B266" s="294" t="s">
        <v>3020</v>
      </c>
      <c r="C266" s="281">
        <f>SUMIFS('[3]05'!$D:$D,'[3]05'!$A:$A,A266)</f>
        <v>0</v>
      </c>
      <c r="D266" s="281">
        <f>SUMIFS('[3]15'!$D:$D,'[3]15'!$A:$A,A266)</f>
        <v>0</v>
      </c>
      <c r="E266" s="286" t="str">
        <f t="shared" si="12"/>
        <v/>
      </c>
      <c r="F266" s="283" t="str">
        <f t="shared" si="13"/>
        <v>否</v>
      </c>
    </row>
    <row r="267" s="265" customFormat="1" ht="36" hidden="1" customHeight="1" spans="1:6">
      <c r="A267" s="295" t="s">
        <v>3021</v>
      </c>
      <c r="B267" s="294" t="s">
        <v>3022</v>
      </c>
      <c r="C267" s="281">
        <f>SUMIFS('[3]05'!$D:$D,'[3]05'!$A:$A,A267)</f>
        <v>0</v>
      </c>
      <c r="D267" s="281">
        <f>SUMIFS('[3]15'!$D:$D,'[3]15'!$A:$A,A267)</f>
        <v>0</v>
      </c>
      <c r="E267" s="286" t="str">
        <f t="shared" si="12"/>
        <v/>
      </c>
      <c r="F267" s="283" t="str">
        <f t="shared" si="13"/>
        <v>否</v>
      </c>
    </row>
    <row r="268" ht="36" hidden="1" customHeight="1" spans="1:6">
      <c r="A268" s="295" t="s">
        <v>3036</v>
      </c>
      <c r="B268" s="296" t="s">
        <v>3037</v>
      </c>
      <c r="C268" s="281">
        <f>SUMIFS('[3]05'!$D:$D,'[3]05'!$A:$A,A268)</f>
        <v>0</v>
      </c>
      <c r="D268" s="281">
        <f>SUMIFS('[3]15'!$D:$D,'[3]15'!$A:$A,A268)</f>
        <v>0</v>
      </c>
      <c r="E268" s="286" t="str">
        <f t="shared" si="12"/>
        <v/>
      </c>
      <c r="F268" s="283" t="str">
        <f t="shared" si="13"/>
        <v>否</v>
      </c>
    </row>
    <row r="269" ht="36" customHeight="1" spans="1:6">
      <c r="A269" s="292" t="s">
        <v>3023</v>
      </c>
      <c r="B269" s="297" t="s">
        <v>3024</v>
      </c>
      <c r="C269" s="281">
        <f>SUMIFS('[3]05'!$D:$D,'[3]05'!$A:$A,A269)</f>
        <v>8210</v>
      </c>
      <c r="D269" s="281">
        <f>SUMIFS('[3]15'!$D:$D,'[3]15'!$A:$A,A269)</f>
        <v>7560</v>
      </c>
      <c r="E269" s="282">
        <f t="shared" si="12"/>
        <v>-0.079</v>
      </c>
      <c r="F269" s="283" t="str">
        <f t="shared" si="13"/>
        <v>是</v>
      </c>
    </row>
    <row r="270" ht="36" hidden="1" customHeight="1" spans="1:6">
      <c r="A270" s="292"/>
      <c r="B270" s="297" t="s">
        <v>3038</v>
      </c>
      <c r="C270" s="281">
        <f>SUMIFS('[3]05'!$D:$D,'[3]05'!$A:$A,A270)</f>
        <v>0</v>
      </c>
      <c r="D270" s="281">
        <f>SUMIFS('[3]15'!$D:$D,'[3]15'!$A:$A,A270)</f>
        <v>0</v>
      </c>
      <c r="E270" s="286" t="str">
        <f t="shared" si="12"/>
        <v/>
      </c>
      <c r="F270" s="283" t="str">
        <f t="shared" si="13"/>
        <v>否</v>
      </c>
    </row>
    <row r="271" ht="36" customHeight="1" spans="1:6">
      <c r="A271" s="298"/>
      <c r="B271" s="299" t="s">
        <v>128</v>
      </c>
      <c r="C271" s="281">
        <v>64890</v>
      </c>
      <c r="D271" s="281">
        <v>47072</v>
      </c>
      <c r="E271" s="282">
        <f t="shared" si="12"/>
        <v>-0.275</v>
      </c>
      <c r="F271" s="283" t="str">
        <f t="shared" si="13"/>
        <v>是</v>
      </c>
    </row>
    <row r="272" spans="3:4">
      <c r="C272" s="300"/>
      <c r="D272" s="300"/>
    </row>
    <row r="273" spans="3:4">
      <c r="C273" s="300"/>
      <c r="D273" s="300"/>
    </row>
    <row r="274" spans="3:4">
      <c r="C274" s="300"/>
      <c r="D274" s="300"/>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B269:B270">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H19" sqref="H19"/>
    </sheetView>
  </sheetViews>
  <sheetFormatPr defaultColWidth="9" defaultRowHeight="14.4" outlineLevelCol="4"/>
  <cols>
    <col min="1" max="1" width="52.1296296296296" style="160" customWidth="1"/>
    <col min="2" max="4" width="20.6296296296296" customWidth="1"/>
    <col min="5" max="5" width="9" hidden="1" customWidth="1"/>
  </cols>
  <sheetData>
    <row r="1" s="249" customFormat="1" ht="45" customHeight="1" spans="1:5">
      <c r="A1" s="250" t="s">
        <v>3039</v>
      </c>
      <c r="B1" s="250"/>
      <c r="C1" s="250"/>
      <c r="D1" s="250"/>
      <c r="E1" s="251"/>
    </row>
    <row r="2" ht="20.1" customHeight="1" spans="1:5">
      <c r="A2" s="252"/>
      <c r="B2" s="253"/>
      <c r="C2" s="254"/>
      <c r="D2" s="254" t="s">
        <v>2</v>
      </c>
      <c r="E2" s="160"/>
    </row>
    <row r="3" ht="45" customHeight="1" spans="1:5">
      <c r="A3" s="158" t="s">
        <v>2453</v>
      </c>
      <c r="B3" s="166" t="s">
        <v>130</v>
      </c>
      <c r="C3" s="166" t="s">
        <v>6</v>
      </c>
      <c r="D3" s="166" t="s">
        <v>131</v>
      </c>
      <c r="E3" s="255" t="s">
        <v>8</v>
      </c>
    </row>
    <row r="4" ht="36" customHeight="1" spans="1:5">
      <c r="A4" s="256" t="s">
        <v>2559</v>
      </c>
      <c r="B4" s="257"/>
      <c r="C4" s="257"/>
      <c r="D4" s="258"/>
      <c r="E4" s="259" t="str">
        <f>IF(A4&lt;&gt;"",IF(SUM(B4:C4)&lt;&gt;0,"是","否"),"是")</f>
        <v>否</v>
      </c>
    </row>
    <row r="5" ht="36" customHeight="1" spans="1:5">
      <c r="A5" s="256" t="s">
        <v>2590</v>
      </c>
      <c r="B5" s="257"/>
      <c r="C5" s="257"/>
      <c r="D5" s="258"/>
      <c r="E5" s="259" t="str">
        <f t="shared" ref="E5:E15" si="0">IF(A5&lt;&gt;"",IF(SUM(B5:C5)&lt;&gt;0,"是","否"),"是")</f>
        <v>否</v>
      </c>
    </row>
    <row r="6" ht="36" customHeight="1" spans="1:5">
      <c r="A6" s="256" t="s">
        <v>2610</v>
      </c>
      <c r="B6" s="257"/>
      <c r="C6" s="257"/>
      <c r="D6" s="258"/>
      <c r="E6" s="259" t="str">
        <f t="shared" si="0"/>
        <v>否</v>
      </c>
    </row>
    <row r="7" ht="36" customHeight="1" spans="1:5">
      <c r="A7" s="260" t="s">
        <v>2622</v>
      </c>
      <c r="B7" s="257"/>
      <c r="C7" s="257"/>
      <c r="D7" s="258"/>
      <c r="E7" s="261" t="str">
        <f t="shared" si="0"/>
        <v>否</v>
      </c>
    </row>
    <row r="8" ht="36" customHeight="1" spans="1:5">
      <c r="A8" s="256" t="s">
        <v>2713</v>
      </c>
      <c r="B8" s="257"/>
      <c r="C8" s="257"/>
      <c r="D8" s="258"/>
      <c r="E8" s="259" t="str">
        <f t="shared" si="0"/>
        <v>否</v>
      </c>
    </row>
    <row r="9" ht="36" customHeight="1" spans="1:5">
      <c r="A9" s="256" t="s">
        <v>2746</v>
      </c>
      <c r="B9" s="257"/>
      <c r="C9" s="257"/>
      <c r="D9" s="258"/>
      <c r="E9" s="259" t="str">
        <f t="shared" si="0"/>
        <v>否</v>
      </c>
    </row>
    <row r="10" ht="36" customHeight="1" spans="1:5">
      <c r="A10" s="260" t="s">
        <v>2844</v>
      </c>
      <c r="B10" s="257"/>
      <c r="C10" s="257"/>
      <c r="D10" s="258"/>
      <c r="E10" s="261" t="str">
        <f t="shared" si="0"/>
        <v>否</v>
      </c>
    </row>
    <row r="11" ht="36" customHeight="1" spans="1:5">
      <c r="A11" s="256" t="s">
        <v>2851</v>
      </c>
      <c r="B11" s="257"/>
      <c r="C11" s="257"/>
      <c r="D11" s="258"/>
      <c r="E11" s="259" t="str">
        <f t="shared" si="0"/>
        <v>否</v>
      </c>
    </row>
    <row r="12" ht="36" customHeight="1" spans="1:5">
      <c r="A12" s="260" t="s">
        <v>2901</v>
      </c>
      <c r="B12" s="257"/>
      <c r="C12" s="257"/>
      <c r="D12" s="258"/>
      <c r="E12" s="261" t="str">
        <f t="shared" si="0"/>
        <v>否</v>
      </c>
    </row>
    <row r="13" ht="36" customHeight="1" spans="1:5">
      <c r="A13" s="260" t="s">
        <v>2934</v>
      </c>
      <c r="B13" s="257"/>
      <c r="C13" s="257"/>
      <c r="D13" s="258"/>
      <c r="E13" s="261" t="str">
        <f t="shared" si="0"/>
        <v>否</v>
      </c>
    </row>
    <row r="14" ht="36" customHeight="1" spans="1:5">
      <c r="A14" s="260" t="s">
        <v>2969</v>
      </c>
      <c r="B14" s="257"/>
      <c r="C14" s="257"/>
      <c r="D14" s="258"/>
      <c r="E14" s="261" t="str">
        <f t="shared" si="0"/>
        <v>否</v>
      </c>
    </row>
    <row r="15" ht="36" customHeight="1" spans="1:5">
      <c r="A15" s="262" t="s">
        <v>3040</v>
      </c>
      <c r="B15" s="263"/>
      <c r="C15" s="263"/>
      <c r="D15" s="264"/>
      <c r="E15" s="259" t="str">
        <f t="shared" si="0"/>
        <v>否</v>
      </c>
    </row>
    <row r="16" spans="1:1">
      <c r="A16" s="160" t="s">
        <v>2477</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70" zoomScaleNormal="100" workbookViewId="0">
      <selection activeCell="N37" sqref="N37"/>
    </sheetView>
  </sheetViews>
  <sheetFormatPr defaultColWidth="9" defaultRowHeight="15.6" outlineLevelCol="4"/>
  <cols>
    <col min="1" max="1" width="50.7777777777778" style="213" customWidth="1"/>
    <col min="2" max="4" width="20.6296296296296" style="213" customWidth="1"/>
    <col min="5" max="5" width="4.21296296296296" style="213" customWidth="1"/>
    <col min="6" max="6" width="13.7777777777778" style="213"/>
    <col min="7" max="16384" width="9" style="213"/>
  </cols>
  <sheetData>
    <row r="1" ht="45" customHeight="1" spans="1:4">
      <c r="A1" s="162" t="s">
        <v>3041</v>
      </c>
      <c r="B1" s="162"/>
      <c r="C1" s="162"/>
      <c r="D1" s="162"/>
    </row>
    <row r="2" ht="20.1" customHeight="1" spans="1:4">
      <c r="A2" s="233"/>
      <c r="B2" s="234"/>
      <c r="C2" s="235"/>
      <c r="D2" s="236" t="s">
        <v>3042</v>
      </c>
    </row>
    <row r="3" ht="45" customHeight="1" spans="1:5">
      <c r="A3" s="186" t="s">
        <v>3043</v>
      </c>
      <c r="B3" s="82" t="s">
        <v>5</v>
      </c>
      <c r="C3" s="82" t="s">
        <v>6</v>
      </c>
      <c r="D3" s="82" t="s">
        <v>7</v>
      </c>
      <c r="E3" s="213" t="s">
        <v>8</v>
      </c>
    </row>
    <row r="4" ht="36" customHeight="1" spans="1:5">
      <c r="A4" s="153" t="s">
        <v>3044</v>
      </c>
      <c r="B4" s="237"/>
      <c r="C4" s="237">
        <v>18</v>
      </c>
      <c r="D4" s="86" t="str">
        <f>IF(B4&gt;0,C4/B4-1,IF(B4&lt;0,-(C4/B4-1),""))</f>
        <v/>
      </c>
      <c r="E4" s="238" t="str">
        <f t="shared" ref="E4:E41" si="0">IF(A4&lt;&gt;"",IF(SUM(B4:C4)&lt;&gt;0,"是","否"),"是")</f>
        <v>是</v>
      </c>
    </row>
    <row r="5" ht="36" hidden="1" customHeight="1" spans="1:5">
      <c r="A5" s="226" t="s">
        <v>3045</v>
      </c>
      <c r="B5" s="239"/>
      <c r="C5" s="240"/>
      <c r="D5" s="86" t="str">
        <f t="shared" ref="D5:D20" si="1">IF(B5&gt;0,C5/B5-1,IF(B5&lt;0,-(C5/B5-1),""))</f>
        <v/>
      </c>
      <c r="E5" s="238" t="str">
        <f t="shared" si="0"/>
        <v>否</v>
      </c>
    </row>
    <row r="6" ht="36" hidden="1" customHeight="1" spans="1:5">
      <c r="A6" s="226" t="s">
        <v>3046</v>
      </c>
      <c r="B6" s="239"/>
      <c r="C6" s="239"/>
      <c r="D6" s="86" t="str">
        <f t="shared" si="1"/>
        <v/>
      </c>
      <c r="E6" s="238" t="str">
        <f t="shared" si="0"/>
        <v>否</v>
      </c>
    </row>
    <row r="7" ht="36" hidden="1" customHeight="1" spans="1:5">
      <c r="A7" s="226" t="s">
        <v>3047</v>
      </c>
      <c r="B7" s="241"/>
      <c r="C7" s="240"/>
      <c r="D7" s="86" t="str">
        <f t="shared" si="1"/>
        <v/>
      </c>
      <c r="E7" s="238" t="str">
        <f t="shared" si="0"/>
        <v>否</v>
      </c>
    </row>
    <row r="8" ht="36" hidden="1" customHeight="1" spans="1:5">
      <c r="A8" s="226" t="s">
        <v>3048</v>
      </c>
      <c r="B8" s="239"/>
      <c r="C8" s="240"/>
      <c r="D8" s="86" t="str">
        <f t="shared" si="1"/>
        <v/>
      </c>
      <c r="E8" s="238" t="str">
        <f t="shared" si="0"/>
        <v>否</v>
      </c>
    </row>
    <row r="9" ht="36" hidden="1" customHeight="1" spans="1:5">
      <c r="A9" s="226" t="s">
        <v>3049</v>
      </c>
      <c r="B9" s="241"/>
      <c r="C9" s="240"/>
      <c r="D9" s="86" t="str">
        <f t="shared" si="1"/>
        <v/>
      </c>
      <c r="E9" s="238" t="str">
        <f t="shared" si="0"/>
        <v>否</v>
      </c>
    </row>
    <row r="10" ht="36" hidden="1" customHeight="1" spans="1:5">
      <c r="A10" s="226" t="s">
        <v>3050</v>
      </c>
      <c r="B10" s="239"/>
      <c r="C10" s="240"/>
      <c r="D10" s="86" t="str">
        <f t="shared" si="1"/>
        <v/>
      </c>
      <c r="E10" s="238" t="str">
        <f t="shared" si="0"/>
        <v>否</v>
      </c>
    </row>
    <row r="11" ht="36" hidden="1" customHeight="1" spans="1:5">
      <c r="A11" s="226" t="s">
        <v>3051</v>
      </c>
      <c r="B11" s="239"/>
      <c r="C11" s="240"/>
      <c r="D11" s="86" t="str">
        <f t="shared" si="1"/>
        <v/>
      </c>
      <c r="E11" s="238" t="str">
        <f t="shared" si="0"/>
        <v>否</v>
      </c>
    </row>
    <row r="12" ht="36" hidden="1" customHeight="1" spans="1:5">
      <c r="A12" s="226" t="s">
        <v>3052</v>
      </c>
      <c r="B12" s="239"/>
      <c r="C12" s="240"/>
      <c r="D12" s="86" t="str">
        <f t="shared" si="1"/>
        <v/>
      </c>
      <c r="E12" s="238" t="str">
        <f t="shared" si="0"/>
        <v>否</v>
      </c>
    </row>
    <row r="13" ht="36" hidden="1" customHeight="1" spans="1:5">
      <c r="A13" s="226" t="s">
        <v>3053</v>
      </c>
      <c r="B13" s="242"/>
      <c r="C13" s="239"/>
      <c r="D13" s="86" t="str">
        <f t="shared" si="1"/>
        <v/>
      </c>
      <c r="E13" s="238" t="str">
        <f t="shared" si="0"/>
        <v>否</v>
      </c>
    </row>
    <row r="14" ht="36" hidden="1" customHeight="1" spans="1:5">
      <c r="A14" s="226" t="s">
        <v>3054</v>
      </c>
      <c r="B14" s="242"/>
      <c r="C14" s="240"/>
      <c r="D14" s="86" t="str">
        <f t="shared" si="1"/>
        <v/>
      </c>
      <c r="E14" s="238" t="str">
        <f t="shared" si="0"/>
        <v>否</v>
      </c>
    </row>
    <row r="15" ht="36" hidden="1" customHeight="1" spans="1:5">
      <c r="A15" s="226" t="s">
        <v>3055</v>
      </c>
      <c r="B15" s="242"/>
      <c r="C15" s="243"/>
      <c r="D15" s="86" t="str">
        <f t="shared" si="1"/>
        <v/>
      </c>
      <c r="E15" s="238" t="str">
        <f t="shared" si="0"/>
        <v>否</v>
      </c>
    </row>
    <row r="16" ht="36" hidden="1" customHeight="1" spans="1:5">
      <c r="A16" s="226" t="s">
        <v>3056</v>
      </c>
      <c r="B16" s="242"/>
      <c r="C16" s="243"/>
      <c r="D16" s="86" t="str">
        <f t="shared" si="1"/>
        <v/>
      </c>
      <c r="E16" s="238" t="str">
        <f t="shared" si="0"/>
        <v>否</v>
      </c>
    </row>
    <row r="17" ht="36" hidden="1" customHeight="1" spans="1:5">
      <c r="A17" s="226" t="s">
        <v>3057</v>
      </c>
      <c r="B17" s="239"/>
      <c r="C17" s="240"/>
      <c r="D17" s="86" t="str">
        <f t="shared" si="1"/>
        <v/>
      </c>
      <c r="E17" s="238" t="str">
        <f t="shared" si="0"/>
        <v>否</v>
      </c>
    </row>
    <row r="18" ht="36" hidden="1" customHeight="1" spans="1:5">
      <c r="A18" s="226" t="s">
        <v>3058</v>
      </c>
      <c r="B18" s="242"/>
      <c r="C18" s="243"/>
      <c r="D18" s="86" t="str">
        <f t="shared" si="1"/>
        <v/>
      </c>
      <c r="E18" s="238" t="str">
        <f t="shared" si="0"/>
        <v>否</v>
      </c>
    </row>
    <row r="19" ht="36" hidden="1" customHeight="1" spans="1:5">
      <c r="A19" s="226" t="s">
        <v>3059</v>
      </c>
      <c r="B19" s="242"/>
      <c r="C19" s="243"/>
      <c r="D19" s="86" t="str">
        <f t="shared" si="1"/>
        <v/>
      </c>
      <c r="E19" s="238" t="str">
        <f t="shared" si="0"/>
        <v>否</v>
      </c>
    </row>
    <row r="20" ht="36" hidden="1" customHeight="1" spans="1:5">
      <c r="A20" s="226" t="s">
        <v>3060</v>
      </c>
      <c r="B20" s="239"/>
      <c r="C20" s="243"/>
      <c r="D20" s="112" t="str">
        <f t="shared" si="1"/>
        <v/>
      </c>
      <c r="E20" s="238" t="str">
        <f t="shared" si="0"/>
        <v>否</v>
      </c>
    </row>
    <row r="21" ht="36" hidden="1" customHeight="1" spans="1:5">
      <c r="A21" s="226" t="s">
        <v>3061</v>
      </c>
      <c r="B21" s="242"/>
      <c r="C21" s="240"/>
      <c r="D21" s="86" t="str">
        <f t="shared" ref="D21:D39" si="2">IF(B21&gt;0,C21/B21-1,IF(B21&lt;0,-(C21/B21-1),""))</f>
        <v/>
      </c>
      <c r="E21" s="238" t="str">
        <f t="shared" si="0"/>
        <v>否</v>
      </c>
    </row>
    <row r="22" ht="36" customHeight="1" spans="1:5">
      <c r="A22" s="226" t="s">
        <v>3062</v>
      </c>
      <c r="B22" s="242"/>
      <c r="C22" s="240">
        <v>18</v>
      </c>
      <c r="D22" s="86" t="str">
        <f t="shared" si="2"/>
        <v/>
      </c>
      <c r="E22" s="238" t="str">
        <f t="shared" si="0"/>
        <v>是</v>
      </c>
    </row>
    <row r="23" ht="36" customHeight="1" spans="1:5">
      <c r="A23" s="153" t="s">
        <v>3063</v>
      </c>
      <c r="B23" s="237">
        <v>4</v>
      </c>
      <c r="C23" s="237"/>
      <c r="D23" s="86">
        <f t="shared" si="2"/>
        <v>-1</v>
      </c>
      <c r="E23" s="238" t="str">
        <f t="shared" si="0"/>
        <v>是</v>
      </c>
    </row>
    <row r="24" ht="36" hidden="1" customHeight="1" spans="1:5">
      <c r="A24" s="170" t="s">
        <v>3064</v>
      </c>
      <c r="B24" s="242"/>
      <c r="C24" s="240"/>
      <c r="D24" s="86" t="str">
        <f t="shared" si="2"/>
        <v/>
      </c>
      <c r="E24" s="238" t="str">
        <f t="shared" si="0"/>
        <v>否</v>
      </c>
    </row>
    <row r="25" ht="36" customHeight="1" spans="1:5">
      <c r="A25" s="170" t="s">
        <v>3065</v>
      </c>
      <c r="B25" s="242">
        <v>4</v>
      </c>
      <c r="C25" s="240"/>
      <c r="D25" s="112">
        <f t="shared" si="2"/>
        <v>-1</v>
      </c>
      <c r="E25" s="238" t="str">
        <f t="shared" si="0"/>
        <v>是</v>
      </c>
    </row>
    <row r="26" ht="36" hidden="1" customHeight="1" spans="1:5">
      <c r="A26" s="170" t="s">
        <v>3066</v>
      </c>
      <c r="B26" s="242"/>
      <c r="C26" s="240"/>
      <c r="D26" s="86" t="str">
        <f t="shared" si="2"/>
        <v/>
      </c>
      <c r="E26" s="238" t="str">
        <f t="shared" si="0"/>
        <v>否</v>
      </c>
    </row>
    <row r="27" ht="36" hidden="1" customHeight="1" spans="1:5">
      <c r="A27" s="170" t="s">
        <v>3067</v>
      </c>
      <c r="B27" s="242"/>
      <c r="C27" s="240"/>
      <c r="D27" s="86" t="str">
        <f t="shared" si="2"/>
        <v/>
      </c>
      <c r="E27" s="238" t="str">
        <f t="shared" si="0"/>
        <v>否</v>
      </c>
    </row>
    <row r="28" ht="36" hidden="1" customHeight="1" spans="1:5">
      <c r="A28" s="153" t="s">
        <v>3068</v>
      </c>
      <c r="B28" s="237"/>
      <c r="C28" s="237"/>
      <c r="D28" s="86" t="str">
        <f t="shared" si="2"/>
        <v/>
      </c>
      <c r="E28" s="238" t="str">
        <f t="shared" si="0"/>
        <v>否</v>
      </c>
    </row>
    <row r="29" ht="36" hidden="1" customHeight="1" spans="1:5">
      <c r="A29" s="170" t="s">
        <v>3069</v>
      </c>
      <c r="B29" s="242"/>
      <c r="C29" s="240"/>
      <c r="D29" s="86" t="str">
        <f t="shared" si="2"/>
        <v/>
      </c>
      <c r="E29" s="238" t="str">
        <f t="shared" si="0"/>
        <v>否</v>
      </c>
    </row>
    <row r="30" ht="36" hidden="1" customHeight="1" spans="1:5">
      <c r="A30" s="170" t="s">
        <v>3070</v>
      </c>
      <c r="B30" s="239"/>
      <c r="C30" s="240"/>
      <c r="D30" s="86" t="str">
        <f t="shared" si="2"/>
        <v/>
      </c>
      <c r="E30" s="238" t="str">
        <f t="shared" si="0"/>
        <v>否</v>
      </c>
    </row>
    <row r="31" ht="36" hidden="1" customHeight="1" spans="1:5">
      <c r="A31" s="170" t="s">
        <v>3071</v>
      </c>
      <c r="B31" s="242"/>
      <c r="C31" s="240"/>
      <c r="D31" s="86" t="str">
        <f t="shared" si="2"/>
        <v/>
      </c>
      <c r="E31" s="238" t="str">
        <f t="shared" si="0"/>
        <v>否</v>
      </c>
    </row>
    <row r="32" ht="36" hidden="1" customHeight="1" spans="1:5">
      <c r="A32" s="153" t="s">
        <v>3072</v>
      </c>
      <c r="B32" s="237"/>
      <c r="C32" s="237"/>
      <c r="D32" s="86" t="str">
        <f t="shared" si="2"/>
        <v/>
      </c>
      <c r="E32" s="238" t="str">
        <f t="shared" si="0"/>
        <v>否</v>
      </c>
    </row>
    <row r="33" ht="36" hidden="1" customHeight="1" spans="1:5">
      <c r="A33" s="170" t="s">
        <v>3073</v>
      </c>
      <c r="B33" s="239"/>
      <c r="C33" s="244"/>
      <c r="D33" s="86" t="str">
        <f t="shared" si="2"/>
        <v/>
      </c>
      <c r="E33" s="238" t="str">
        <f t="shared" si="0"/>
        <v>否</v>
      </c>
    </row>
    <row r="34" ht="36" hidden="1" customHeight="1" spans="1:5">
      <c r="A34" s="170" t="s">
        <v>3074</v>
      </c>
      <c r="B34" s="242"/>
      <c r="C34" s="244"/>
      <c r="D34" s="86" t="str">
        <f t="shared" si="2"/>
        <v/>
      </c>
      <c r="E34" s="238" t="str">
        <f t="shared" si="0"/>
        <v>否</v>
      </c>
    </row>
    <row r="35" ht="36" hidden="1" customHeight="1" spans="1:5">
      <c r="A35" s="170" t="s">
        <v>3075</v>
      </c>
      <c r="B35" s="242"/>
      <c r="C35" s="243"/>
      <c r="D35" s="86" t="str">
        <f t="shared" si="2"/>
        <v/>
      </c>
      <c r="E35" s="238" t="str">
        <f t="shared" si="0"/>
        <v>否</v>
      </c>
    </row>
    <row r="36" ht="36" customHeight="1" spans="1:5">
      <c r="A36" s="153" t="s">
        <v>3076</v>
      </c>
      <c r="B36" s="245"/>
      <c r="C36" s="246">
        <v>5468</v>
      </c>
      <c r="D36" s="86" t="str">
        <f t="shared" si="2"/>
        <v/>
      </c>
      <c r="E36" s="238" t="str">
        <f t="shared" si="0"/>
        <v>是</v>
      </c>
    </row>
    <row r="37" ht="36" customHeight="1" spans="1:5">
      <c r="A37" s="247" t="s">
        <v>3077</v>
      </c>
      <c r="B37" s="237">
        <v>4</v>
      </c>
      <c r="C37" s="237">
        <v>5486</v>
      </c>
      <c r="D37" s="86">
        <f t="shared" si="2"/>
        <v>1370.5</v>
      </c>
      <c r="E37" s="238" t="str">
        <f t="shared" si="0"/>
        <v>是</v>
      </c>
    </row>
    <row r="38" ht="36" customHeight="1" spans="1:5">
      <c r="A38" s="205" t="s">
        <v>61</v>
      </c>
      <c r="B38" s="237">
        <v>23</v>
      </c>
      <c r="C38" s="246">
        <v>23</v>
      </c>
      <c r="D38" s="86">
        <f t="shared" si="2"/>
        <v>0</v>
      </c>
      <c r="E38" s="238" t="str">
        <f t="shared" si="0"/>
        <v>是</v>
      </c>
    </row>
    <row r="39" ht="36" customHeight="1" spans="1:5">
      <c r="A39" s="206" t="s">
        <v>3078</v>
      </c>
      <c r="B39" s="237">
        <v>23</v>
      </c>
      <c r="C39" s="246">
        <v>50</v>
      </c>
      <c r="D39" s="86">
        <f t="shared" si="2"/>
        <v>1.174</v>
      </c>
      <c r="E39" s="238" t="str">
        <f t="shared" si="0"/>
        <v>是</v>
      </c>
    </row>
    <row r="40" ht="36" hidden="1" customHeight="1" spans="1:5">
      <c r="A40" s="248" t="s">
        <v>3079</v>
      </c>
      <c r="B40" s="239"/>
      <c r="C40" s="244"/>
      <c r="D40" s="86"/>
      <c r="E40" s="238" t="str">
        <f t="shared" si="0"/>
        <v>否</v>
      </c>
    </row>
    <row r="41" ht="36" customHeight="1" spans="1:5">
      <c r="A41" s="247" t="s">
        <v>68</v>
      </c>
      <c r="B41" s="237">
        <v>50</v>
      </c>
      <c r="C41" s="237">
        <v>5559</v>
      </c>
      <c r="D41" s="86">
        <f>IF(B41&gt;0,C41/B41-1,IF(B41&lt;0,-(C41/B41-1),""))</f>
        <v>110.18</v>
      </c>
      <c r="E41" s="238" t="str">
        <f t="shared" si="0"/>
        <v>是</v>
      </c>
    </row>
    <row r="42" spans="2:2">
      <c r="B42" s="232"/>
    </row>
    <row r="43" spans="2:3">
      <c r="B43" s="232"/>
      <c r="C43" s="232"/>
    </row>
    <row r="44" spans="2:2">
      <c r="B44" s="232"/>
    </row>
    <row r="45" spans="2:3">
      <c r="B45" s="232"/>
      <c r="C45" s="232"/>
    </row>
    <row r="46" spans="2:2">
      <c r="B46" s="232"/>
    </row>
    <row r="47" spans="2:2">
      <c r="B47" s="232"/>
    </row>
    <row r="48" spans="2:3">
      <c r="B48" s="232"/>
      <c r="C48" s="232"/>
    </row>
    <row r="49" spans="2:2">
      <c r="B49" s="232"/>
    </row>
    <row r="50" spans="2:2">
      <c r="B50" s="232"/>
    </row>
    <row r="51" spans="2:2">
      <c r="B51" s="232"/>
    </row>
    <row r="52" spans="2:2">
      <c r="B52" s="232"/>
    </row>
    <row r="53" spans="2:3">
      <c r="B53" s="232"/>
      <c r="C53" s="232"/>
    </row>
    <row r="54" spans="2:2">
      <c r="B54" s="232"/>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85" zoomScaleNormal="100" workbookViewId="0">
      <selection activeCell="L31" sqref="L31"/>
    </sheetView>
  </sheetViews>
  <sheetFormatPr defaultColWidth="9" defaultRowHeight="15.6" outlineLevelCol="4"/>
  <cols>
    <col min="1" max="1" width="50.7777777777778" style="179" customWidth="1"/>
    <col min="2" max="2" width="20.6296296296296" style="179" customWidth="1"/>
    <col min="3" max="3" width="20.6296296296296" style="213" customWidth="1"/>
    <col min="4" max="4" width="20.6296296296296" style="179" customWidth="1"/>
    <col min="5" max="5" width="4.77777777777778" style="179" customWidth="1"/>
    <col min="6" max="16384" width="9" style="179"/>
  </cols>
  <sheetData>
    <row r="1" ht="45" customHeight="1" spans="1:5">
      <c r="A1" s="214" t="s">
        <v>3080</v>
      </c>
      <c r="B1" s="214"/>
      <c r="C1" s="214"/>
      <c r="D1" s="214"/>
      <c r="E1" s="215"/>
    </row>
    <row r="2" ht="20.1" customHeight="1" spans="1:5">
      <c r="A2" s="216"/>
      <c r="B2" s="216"/>
      <c r="C2" s="216"/>
      <c r="D2" s="217" t="s">
        <v>2</v>
      </c>
      <c r="E2" s="218"/>
    </row>
    <row r="3" ht="45" customHeight="1" spans="1:5">
      <c r="A3" s="219" t="s">
        <v>4</v>
      </c>
      <c r="B3" s="166" t="s">
        <v>5</v>
      </c>
      <c r="C3" s="166" t="s">
        <v>6</v>
      </c>
      <c r="D3" s="166" t="s">
        <v>7</v>
      </c>
      <c r="E3" s="220" t="s">
        <v>8</v>
      </c>
    </row>
    <row r="4" ht="35.1" customHeight="1" spans="1:5">
      <c r="A4" s="153" t="s">
        <v>3081</v>
      </c>
      <c r="B4" s="221"/>
      <c r="C4" s="221">
        <v>69</v>
      </c>
      <c r="D4" s="86" t="str">
        <f t="shared" ref="D4:D15" si="0">IF(B4&gt;0,C4/B4-1,IF(B4&lt;0,-(C4/B4-1),""))</f>
        <v/>
      </c>
      <c r="E4" s="222" t="str">
        <f t="shared" ref="E4:E28" si="1">IF(A4&lt;&gt;"",IF(SUM(B4:C4)&lt;&gt;0,"是","否"),"是")</f>
        <v>是</v>
      </c>
    </row>
    <row r="5" ht="35.1" hidden="1" customHeight="1" spans="1:5">
      <c r="A5" s="155" t="s">
        <v>3082</v>
      </c>
      <c r="B5" s="223"/>
      <c r="C5" s="223"/>
      <c r="D5" s="86" t="str">
        <f t="shared" si="0"/>
        <v/>
      </c>
      <c r="E5" s="222" t="str">
        <f t="shared" si="1"/>
        <v>否</v>
      </c>
    </row>
    <row r="6" ht="35.1" hidden="1" customHeight="1" spans="1:5">
      <c r="A6" s="155" t="s">
        <v>3083</v>
      </c>
      <c r="B6" s="223"/>
      <c r="C6" s="223"/>
      <c r="D6" s="86" t="str">
        <f t="shared" si="0"/>
        <v/>
      </c>
      <c r="E6" s="222" t="str">
        <f t="shared" si="1"/>
        <v>否</v>
      </c>
    </row>
    <row r="7" ht="35.1" customHeight="1" spans="1:5">
      <c r="A7" s="155" t="s">
        <v>3084</v>
      </c>
      <c r="B7" s="223"/>
      <c r="C7" s="223">
        <v>69</v>
      </c>
      <c r="D7" s="86" t="str">
        <f t="shared" si="0"/>
        <v/>
      </c>
      <c r="E7" s="222" t="str">
        <f t="shared" si="1"/>
        <v>是</v>
      </c>
    </row>
    <row r="8" ht="35.1" hidden="1" customHeight="1" spans="1:5">
      <c r="A8" s="155" t="s">
        <v>3085</v>
      </c>
      <c r="B8" s="223"/>
      <c r="C8" s="223"/>
      <c r="D8" s="86" t="str">
        <f t="shared" si="0"/>
        <v/>
      </c>
      <c r="E8" s="222" t="str">
        <f t="shared" si="1"/>
        <v>否</v>
      </c>
    </row>
    <row r="9" ht="35.1" hidden="1" customHeight="1" spans="1:5">
      <c r="A9" s="155" t="s">
        <v>3086</v>
      </c>
      <c r="B9" s="224"/>
      <c r="C9" s="224"/>
      <c r="D9" s="190" t="str">
        <f t="shared" si="0"/>
        <v/>
      </c>
      <c r="E9" s="222" t="str">
        <f t="shared" si="1"/>
        <v>否</v>
      </c>
    </row>
    <row r="10" ht="35.1" hidden="1" customHeight="1" spans="1:5">
      <c r="A10" s="155" t="s">
        <v>3087</v>
      </c>
      <c r="B10" s="223"/>
      <c r="C10" s="223"/>
      <c r="D10" s="86" t="str">
        <f t="shared" si="0"/>
        <v/>
      </c>
      <c r="E10" s="222" t="str">
        <f t="shared" si="1"/>
        <v>否</v>
      </c>
    </row>
    <row r="11" ht="35.1" hidden="1" customHeight="1" spans="1:5">
      <c r="A11" s="153" t="s">
        <v>3088</v>
      </c>
      <c r="B11" s="225"/>
      <c r="C11" s="225"/>
      <c r="D11" s="86" t="str">
        <f t="shared" si="0"/>
        <v/>
      </c>
      <c r="E11" s="222" t="str">
        <f t="shared" si="1"/>
        <v>否</v>
      </c>
    </row>
    <row r="12" ht="35.1" hidden="1" customHeight="1" spans="1:5">
      <c r="A12" s="155" t="s">
        <v>3089</v>
      </c>
      <c r="B12" s="223"/>
      <c r="C12" s="223"/>
      <c r="D12" s="86" t="str">
        <f t="shared" si="0"/>
        <v/>
      </c>
      <c r="E12" s="222" t="str">
        <f t="shared" si="1"/>
        <v>否</v>
      </c>
    </row>
    <row r="13" ht="35.1" hidden="1" customHeight="1" spans="1:5">
      <c r="A13" s="155" t="s">
        <v>3090</v>
      </c>
      <c r="B13" s="223"/>
      <c r="C13" s="223"/>
      <c r="D13" s="86" t="str">
        <f t="shared" si="0"/>
        <v/>
      </c>
      <c r="E13" s="222" t="str">
        <f t="shared" si="1"/>
        <v>否</v>
      </c>
    </row>
    <row r="14" ht="35.1" hidden="1" customHeight="1" spans="1:5">
      <c r="A14" s="155" t="s">
        <v>3091</v>
      </c>
      <c r="B14" s="224"/>
      <c r="C14" s="224"/>
      <c r="D14" s="190" t="str">
        <f t="shared" si="0"/>
        <v/>
      </c>
      <c r="E14" s="222" t="str">
        <f t="shared" si="1"/>
        <v>否</v>
      </c>
    </row>
    <row r="15" ht="35.1" hidden="1" customHeight="1" spans="1:5">
      <c r="A15" s="155" t="s">
        <v>3092</v>
      </c>
      <c r="B15" s="224"/>
      <c r="C15" s="224"/>
      <c r="D15" s="190" t="str">
        <f t="shared" si="0"/>
        <v/>
      </c>
      <c r="E15" s="222" t="str">
        <f t="shared" si="1"/>
        <v>否</v>
      </c>
    </row>
    <row r="16" ht="35.1" hidden="1" customHeight="1" spans="1:5">
      <c r="A16" s="155" t="s">
        <v>3093</v>
      </c>
      <c r="B16" s="223"/>
      <c r="C16" s="223"/>
      <c r="D16" s="86" t="str">
        <f t="shared" ref="D16:D24" si="2">IF(B16&gt;0,C16/B16-1,IF(B16&lt;0,-(C16/B16-1),""))</f>
        <v/>
      </c>
      <c r="E16" s="222" t="str">
        <f t="shared" si="1"/>
        <v>否</v>
      </c>
    </row>
    <row r="17" s="212" customFormat="1" ht="35.1" hidden="1" customHeight="1" spans="1:5">
      <c r="A17" s="153" t="s">
        <v>3094</v>
      </c>
      <c r="B17" s="225"/>
      <c r="C17" s="225"/>
      <c r="D17" s="86" t="str">
        <f t="shared" si="2"/>
        <v/>
      </c>
      <c r="E17" s="222" t="str">
        <f t="shared" si="1"/>
        <v>否</v>
      </c>
    </row>
    <row r="18" ht="35.1" hidden="1" customHeight="1" spans="1:5">
      <c r="A18" s="155" t="s">
        <v>3095</v>
      </c>
      <c r="B18" s="223"/>
      <c r="C18" s="223"/>
      <c r="D18" s="86" t="str">
        <f t="shared" si="2"/>
        <v/>
      </c>
      <c r="E18" s="222" t="str">
        <f t="shared" si="1"/>
        <v>否</v>
      </c>
    </row>
    <row r="19" ht="35.1" hidden="1" customHeight="1" spans="1:5">
      <c r="A19" s="153" t="s">
        <v>3096</v>
      </c>
      <c r="B19" s="225"/>
      <c r="C19" s="225"/>
      <c r="D19" s="86" t="str">
        <f t="shared" si="2"/>
        <v/>
      </c>
      <c r="E19" s="222" t="str">
        <f t="shared" si="1"/>
        <v>否</v>
      </c>
    </row>
    <row r="20" ht="35.1" hidden="1" customHeight="1" spans="1:5">
      <c r="A20" s="226" t="s">
        <v>3097</v>
      </c>
      <c r="B20" s="223"/>
      <c r="C20" s="223"/>
      <c r="D20" s="86" t="str">
        <f t="shared" si="2"/>
        <v/>
      </c>
      <c r="E20" s="222" t="str">
        <f t="shared" si="1"/>
        <v>否</v>
      </c>
    </row>
    <row r="21" ht="35.1" customHeight="1" spans="1:5">
      <c r="A21" s="153" t="s">
        <v>3098</v>
      </c>
      <c r="B21" s="225"/>
      <c r="C21" s="225">
        <v>4351</v>
      </c>
      <c r="D21" s="86" t="str">
        <f t="shared" si="2"/>
        <v/>
      </c>
      <c r="E21" s="222" t="str">
        <f t="shared" si="1"/>
        <v>是</v>
      </c>
    </row>
    <row r="22" ht="35.1" customHeight="1" spans="1:5">
      <c r="A22" s="155" t="s">
        <v>3099</v>
      </c>
      <c r="B22" s="223"/>
      <c r="C22" s="223">
        <v>4351</v>
      </c>
      <c r="D22" s="86" t="str">
        <f t="shared" si="2"/>
        <v/>
      </c>
      <c r="E22" s="222" t="str">
        <f t="shared" si="1"/>
        <v>是</v>
      </c>
    </row>
    <row r="23" ht="35.1" customHeight="1" spans="1:5">
      <c r="A23" s="204" t="s">
        <v>3100</v>
      </c>
      <c r="B23" s="225"/>
      <c r="C23" s="225">
        <v>4420</v>
      </c>
      <c r="D23" s="86" t="str">
        <f t="shared" si="2"/>
        <v/>
      </c>
      <c r="E23" s="222" t="str">
        <f t="shared" si="1"/>
        <v>是</v>
      </c>
    </row>
    <row r="24" ht="35.1" customHeight="1" spans="1:5">
      <c r="A24" s="227" t="s">
        <v>121</v>
      </c>
      <c r="B24" s="225"/>
      <c r="C24" s="225">
        <v>1139</v>
      </c>
      <c r="D24" s="86" t="str">
        <f t="shared" si="2"/>
        <v/>
      </c>
      <c r="E24" s="222" t="str">
        <f t="shared" si="1"/>
        <v>是</v>
      </c>
    </row>
    <row r="25" ht="35.1" hidden="1" customHeight="1" spans="1:5">
      <c r="A25" s="228" t="s">
        <v>3101</v>
      </c>
      <c r="B25" s="224"/>
      <c r="C25" s="224"/>
      <c r="D25" s="229"/>
      <c r="E25" s="222" t="str">
        <f t="shared" si="1"/>
        <v>否</v>
      </c>
    </row>
    <row r="26" ht="35.1" customHeight="1" spans="1:5">
      <c r="A26" s="230" t="s">
        <v>3102</v>
      </c>
      <c r="B26" s="223"/>
      <c r="C26" s="223">
        <v>1139</v>
      </c>
      <c r="D26" s="86" t="str">
        <f>IF(B26&gt;0,C26/B26-1,IF(B26&lt;0,-(C26/B26-1),""))</f>
        <v/>
      </c>
      <c r="E26" s="222" t="str">
        <f t="shared" si="1"/>
        <v>是</v>
      </c>
    </row>
    <row r="27" ht="35.1" customHeight="1" spans="1:5">
      <c r="A27" s="231" t="s">
        <v>3103</v>
      </c>
      <c r="B27" s="225">
        <v>50</v>
      </c>
      <c r="C27" s="225"/>
      <c r="D27" s="86">
        <f>IF(B27&gt;0,C27/B27-1,IF(B27&lt;0,-(C27/B27-1),""))</f>
        <v>-1</v>
      </c>
      <c r="E27" s="222" t="str">
        <f t="shared" si="1"/>
        <v>是</v>
      </c>
    </row>
    <row r="28" ht="35.1" customHeight="1" spans="1:5">
      <c r="A28" s="171" t="s">
        <v>128</v>
      </c>
      <c r="B28" s="225">
        <v>50</v>
      </c>
      <c r="C28" s="225">
        <v>5559</v>
      </c>
      <c r="D28" s="86">
        <f>IF(B28&gt;0,C28/B28-1,IF(B28&lt;0,-(C28/B28-1),""))</f>
        <v>110.18</v>
      </c>
      <c r="E28" s="222" t="str">
        <f t="shared" si="1"/>
        <v>是</v>
      </c>
    </row>
    <row r="29" spans="2:2">
      <c r="B29" s="210"/>
    </row>
    <row r="30" spans="2:3">
      <c r="B30" s="210"/>
      <c r="C30" s="232"/>
    </row>
    <row r="31" spans="2:2">
      <c r="B31" s="210"/>
    </row>
    <row r="32" spans="2:3">
      <c r="B32" s="210"/>
      <c r="C32" s="232"/>
    </row>
    <row r="33" spans="2:2">
      <c r="B33" s="210"/>
    </row>
    <row r="34" spans="2:2">
      <c r="B34" s="210"/>
    </row>
    <row r="35" spans="2:3">
      <c r="B35" s="210"/>
      <c r="C35" s="232"/>
    </row>
    <row r="36" spans="2:2">
      <c r="B36" s="210"/>
    </row>
    <row r="37" spans="2:2">
      <c r="B37" s="210"/>
    </row>
    <row r="38" spans="2:2">
      <c r="B38" s="210"/>
    </row>
    <row r="39" spans="2:2">
      <c r="B39" s="210"/>
    </row>
    <row r="40" spans="2:3">
      <c r="B40" s="210"/>
      <c r="C40" s="232"/>
    </row>
    <row r="41" spans="2:2">
      <c r="B41" s="210"/>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85" zoomScaleNormal="100" workbookViewId="0">
      <selection activeCell="I30" sqref="I30"/>
    </sheetView>
  </sheetViews>
  <sheetFormatPr defaultColWidth="9" defaultRowHeight="20.4" outlineLevelCol="4"/>
  <cols>
    <col min="1" max="1" width="52.6666666666667" style="179" customWidth="1"/>
    <col min="2" max="2" width="20.6296296296296" style="179" customWidth="1"/>
    <col min="3" max="3" width="20.6296296296296" style="180" customWidth="1"/>
    <col min="4" max="4" width="20.6296296296296" style="179" customWidth="1"/>
    <col min="5" max="5" width="4.44444444444444" style="179" customWidth="1"/>
    <col min="6" max="16384" width="9" style="179"/>
  </cols>
  <sheetData>
    <row r="1" ht="45" customHeight="1" spans="1:4">
      <c r="A1" s="181" t="s">
        <v>3104</v>
      </c>
      <c r="B1" s="181"/>
      <c r="C1" s="182"/>
      <c r="D1" s="181"/>
    </row>
    <row r="2" ht="20.1" customHeight="1" spans="1:4">
      <c r="A2" s="183"/>
      <c r="B2" s="183"/>
      <c r="C2" s="184"/>
      <c r="D2" s="185" t="s">
        <v>2</v>
      </c>
    </row>
    <row r="3" ht="45" customHeight="1" spans="1:5">
      <c r="A3" s="186" t="s">
        <v>3043</v>
      </c>
      <c r="B3" s="166" t="s">
        <v>5</v>
      </c>
      <c r="C3" s="166" t="s">
        <v>6</v>
      </c>
      <c r="D3" s="166" t="s">
        <v>7</v>
      </c>
      <c r="E3" s="179" t="s">
        <v>8</v>
      </c>
    </row>
    <row r="4" ht="36" customHeight="1" spans="1:5">
      <c r="A4" s="153" t="s">
        <v>3105</v>
      </c>
      <c r="B4" s="85"/>
      <c r="C4" s="187">
        <v>18</v>
      </c>
      <c r="D4" s="86" t="str">
        <f>IF(B4&gt;0,C4/B4-1,IF(B4&lt;0,-(C4/B4-1),""))</f>
        <v/>
      </c>
      <c r="E4" s="141" t="str">
        <f t="shared" ref="E4:E35" si="0">IF(A4&lt;&gt;"",IF(SUM(B4:C4)&lt;&gt;0,"是","否"),"是")</f>
        <v>是</v>
      </c>
    </row>
    <row r="5" ht="36" hidden="1" customHeight="1" spans="1:5">
      <c r="A5" s="170" t="s">
        <v>3045</v>
      </c>
      <c r="B5" s="85"/>
      <c r="C5" s="188"/>
      <c r="D5" s="86" t="str">
        <f>IF(B5&gt;0,C5/B5-1,IF(B5&lt;0,-(C5/B5-1),""))</f>
        <v/>
      </c>
      <c r="E5" s="141" t="str">
        <f t="shared" si="0"/>
        <v>否</v>
      </c>
    </row>
    <row r="6" ht="36" hidden="1" customHeight="1" spans="1:5">
      <c r="A6" s="170" t="s">
        <v>3046</v>
      </c>
      <c r="B6" s="169"/>
      <c r="C6" s="189"/>
      <c r="D6" s="190" t="str">
        <f>IF(B6&gt;0,C6/B6-1,IF(B6&lt;0,-(C6/B6-1),""))</f>
        <v/>
      </c>
      <c r="E6" s="141" t="str">
        <f t="shared" si="0"/>
        <v>否</v>
      </c>
    </row>
    <row r="7" ht="36" hidden="1" customHeight="1" spans="1:5">
      <c r="A7" s="170" t="s">
        <v>3047</v>
      </c>
      <c r="B7" s="191"/>
      <c r="C7" s="188"/>
      <c r="D7" s="86" t="str">
        <f>IF(B7&gt;0,C7/B7-1,IF(B7&lt;0,-(C7/B7-1),""))</f>
        <v/>
      </c>
      <c r="E7" s="141" t="str">
        <f t="shared" si="0"/>
        <v>否</v>
      </c>
    </row>
    <row r="8" ht="36" hidden="1" customHeight="1" spans="1:5">
      <c r="A8" s="170" t="s">
        <v>3048</v>
      </c>
      <c r="B8" s="192"/>
      <c r="C8" s="189">
        <v>0</v>
      </c>
      <c r="D8" s="190" t="str">
        <f>IF(B8&gt;0,C8/B8-1,IF(B8&lt;0,-(C8/B8-1),""))</f>
        <v/>
      </c>
      <c r="E8" s="141" t="str">
        <f t="shared" si="0"/>
        <v>否</v>
      </c>
    </row>
    <row r="9" ht="36" hidden="1" customHeight="1" spans="1:5">
      <c r="A9" s="170" t="s">
        <v>3049</v>
      </c>
      <c r="B9" s="191"/>
      <c r="C9" s="188"/>
      <c r="D9" s="86" t="str">
        <f t="shared" ref="D9:D27" si="1">IF(B9&gt;0,C9/B9-1,IF(B9&lt;0,-(C9/B9-1),""))</f>
        <v/>
      </c>
      <c r="E9" s="141" t="str">
        <f t="shared" si="0"/>
        <v>否</v>
      </c>
    </row>
    <row r="10" ht="36" hidden="1" customHeight="1" spans="1:5">
      <c r="A10" s="170" t="s">
        <v>3052</v>
      </c>
      <c r="B10" s="193"/>
      <c r="C10" s="188"/>
      <c r="D10" s="86" t="str">
        <f t="shared" si="1"/>
        <v/>
      </c>
      <c r="E10" s="141" t="str">
        <f t="shared" si="0"/>
        <v>否</v>
      </c>
    </row>
    <row r="11" ht="36" hidden="1" customHeight="1" spans="1:5">
      <c r="A11" s="170" t="s">
        <v>3053</v>
      </c>
      <c r="B11" s="193"/>
      <c r="C11" s="194"/>
      <c r="D11" s="86" t="str">
        <f t="shared" si="1"/>
        <v/>
      </c>
      <c r="E11" s="141" t="str">
        <f t="shared" si="0"/>
        <v>否</v>
      </c>
    </row>
    <row r="12" ht="36" hidden="1" customHeight="1" spans="1:5">
      <c r="A12" s="170" t="s">
        <v>3054</v>
      </c>
      <c r="B12" s="191"/>
      <c r="C12" s="195"/>
      <c r="D12" s="86" t="str">
        <f t="shared" si="1"/>
        <v/>
      </c>
      <c r="E12" s="141" t="str">
        <f t="shared" si="0"/>
        <v>否</v>
      </c>
    </row>
    <row r="13" ht="36" hidden="1" customHeight="1" spans="1:5">
      <c r="A13" s="170" t="s">
        <v>3055</v>
      </c>
      <c r="B13" s="191"/>
      <c r="C13" s="188"/>
      <c r="D13" s="86" t="str">
        <f t="shared" si="1"/>
        <v/>
      </c>
      <c r="E13" s="141" t="str">
        <f t="shared" si="0"/>
        <v>否</v>
      </c>
    </row>
    <row r="14" ht="36" hidden="1" customHeight="1" spans="1:5">
      <c r="A14" s="170" t="s">
        <v>3051</v>
      </c>
      <c r="B14" s="191"/>
      <c r="C14" s="188"/>
      <c r="D14" s="86" t="str">
        <f t="shared" si="1"/>
        <v/>
      </c>
      <c r="E14" s="141" t="str">
        <f t="shared" si="0"/>
        <v>否</v>
      </c>
    </row>
    <row r="15" ht="36" hidden="1" customHeight="1" spans="1:5">
      <c r="A15" s="170" t="s">
        <v>3106</v>
      </c>
      <c r="B15" s="191"/>
      <c r="C15" s="194"/>
      <c r="D15" s="86" t="str">
        <f t="shared" si="1"/>
        <v/>
      </c>
      <c r="E15" s="141" t="str">
        <f t="shared" si="0"/>
        <v>否</v>
      </c>
    </row>
    <row r="16" ht="36" hidden="1" customHeight="1" spans="1:5">
      <c r="A16" s="170" t="s">
        <v>3057</v>
      </c>
      <c r="B16" s="191"/>
      <c r="C16" s="188"/>
      <c r="D16" s="86" t="str">
        <f t="shared" si="1"/>
        <v/>
      </c>
      <c r="E16" s="141" t="str">
        <f t="shared" si="0"/>
        <v>否</v>
      </c>
    </row>
    <row r="17" ht="36" hidden="1" customHeight="1" spans="1:5">
      <c r="A17" s="170" t="s">
        <v>3058</v>
      </c>
      <c r="B17" s="191"/>
      <c r="C17" s="188"/>
      <c r="D17" s="86" t="str">
        <f t="shared" si="1"/>
        <v/>
      </c>
      <c r="E17" s="141" t="str">
        <f t="shared" si="0"/>
        <v>否</v>
      </c>
    </row>
    <row r="18" ht="36" hidden="1" customHeight="1" spans="1:5">
      <c r="A18" s="170" t="s">
        <v>3059</v>
      </c>
      <c r="B18" s="191"/>
      <c r="C18" s="188"/>
      <c r="D18" s="86" t="str">
        <f t="shared" si="1"/>
        <v/>
      </c>
      <c r="E18" s="141" t="str">
        <f t="shared" si="0"/>
        <v>否</v>
      </c>
    </row>
    <row r="19" ht="36" hidden="1" customHeight="1" spans="1:5">
      <c r="A19" s="170" t="s">
        <v>3061</v>
      </c>
      <c r="B19" s="192"/>
      <c r="C19" s="189"/>
      <c r="D19" s="190" t="str">
        <f t="shared" si="1"/>
        <v/>
      </c>
      <c r="E19" s="141" t="str">
        <f t="shared" si="0"/>
        <v>否</v>
      </c>
    </row>
    <row r="20" ht="36" customHeight="1" spans="1:5">
      <c r="A20" s="170" t="s">
        <v>3062</v>
      </c>
      <c r="B20" s="191"/>
      <c r="C20" s="188">
        <v>18</v>
      </c>
      <c r="D20" s="86" t="str">
        <f t="shared" si="1"/>
        <v/>
      </c>
      <c r="E20" s="141" t="str">
        <f t="shared" si="0"/>
        <v>是</v>
      </c>
    </row>
    <row r="21" ht="36" customHeight="1" spans="1:5">
      <c r="A21" s="153" t="s">
        <v>3107</v>
      </c>
      <c r="B21" s="196">
        <v>4</v>
      </c>
      <c r="C21" s="196"/>
      <c r="D21" s="86">
        <f t="shared" si="1"/>
        <v>-1</v>
      </c>
      <c r="E21" s="141" t="str">
        <f t="shared" si="0"/>
        <v>是</v>
      </c>
    </row>
    <row r="22" ht="36" customHeight="1" spans="1:5">
      <c r="A22" s="170" t="s">
        <v>3064</v>
      </c>
      <c r="B22" s="197">
        <v>4</v>
      </c>
      <c r="C22" s="197"/>
      <c r="D22" s="112">
        <f t="shared" si="1"/>
        <v>-1</v>
      </c>
      <c r="E22" s="141" t="str">
        <f t="shared" si="0"/>
        <v>是</v>
      </c>
    </row>
    <row r="23" ht="36" hidden="1" customHeight="1" spans="1:5">
      <c r="A23" s="170" t="s">
        <v>3065</v>
      </c>
      <c r="B23" s="197">
        <v>0</v>
      </c>
      <c r="C23" s="198"/>
      <c r="D23" s="199" t="str">
        <f t="shared" si="1"/>
        <v/>
      </c>
      <c r="E23" s="141" t="str">
        <f t="shared" si="0"/>
        <v>否</v>
      </c>
    </row>
    <row r="24" ht="36" hidden="1" customHeight="1" spans="1:5">
      <c r="A24" s="153" t="s">
        <v>3108</v>
      </c>
      <c r="B24" s="168"/>
      <c r="C24" s="200">
        <f>SUM(C25:C27)</f>
        <v>0</v>
      </c>
      <c r="D24" s="190" t="str">
        <f t="shared" si="1"/>
        <v/>
      </c>
      <c r="E24" s="141" t="str">
        <f t="shared" si="0"/>
        <v>否</v>
      </c>
    </row>
    <row r="25" ht="36" hidden="1" customHeight="1" spans="1:5">
      <c r="A25" s="170" t="s">
        <v>3109</v>
      </c>
      <c r="B25" s="169"/>
      <c r="C25" s="201"/>
      <c r="D25" s="190" t="str">
        <f t="shared" si="1"/>
        <v/>
      </c>
      <c r="E25" s="141" t="str">
        <f t="shared" si="0"/>
        <v>否</v>
      </c>
    </row>
    <row r="26" ht="36" hidden="1" customHeight="1" spans="1:5">
      <c r="A26" s="170" t="s">
        <v>3110</v>
      </c>
      <c r="B26" s="169"/>
      <c r="C26" s="201"/>
      <c r="D26" s="190" t="str">
        <f t="shared" si="1"/>
        <v/>
      </c>
      <c r="E26" s="141" t="str">
        <f t="shared" si="0"/>
        <v>否</v>
      </c>
    </row>
    <row r="27" ht="36" hidden="1" customHeight="1" spans="1:5">
      <c r="A27" s="170" t="s">
        <v>3111</v>
      </c>
      <c r="B27" s="88"/>
      <c r="C27" s="198">
        <f>SUM(C28:C29)</f>
        <v>0</v>
      </c>
      <c r="D27" s="190" t="str">
        <f t="shared" si="1"/>
        <v/>
      </c>
      <c r="E27" s="141" t="str">
        <f t="shared" si="0"/>
        <v>否</v>
      </c>
    </row>
    <row r="28" ht="36" hidden="1" customHeight="1" spans="1:5">
      <c r="A28" s="153" t="s">
        <v>3112</v>
      </c>
      <c r="B28" s="168"/>
      <c r="C28" s="168"/>
      <c r="D28" s="86" t="str">
        <f t="shared" ref="D28:D33" si="2">IF(B28&gt;0,C28/B28-1,IF(B28&lt;0,-(C28/B28-1),""))</f>
        <v/>
      </c>
      <c r="E28" s="141" t="str">
        <f t="shared" si="0"/>
        <v>否</v>
      </c>
    </row>
    <row r="29" ht="36" hidden="1" customHeight="1" spans="1:5">
      <c r="A29" s="170" t="s">
        <v>3074</v>
      </c>
      <c r="B29" s="88"/>
      <c r="C29" s="202"/>
      <c r="D29" s="86" t="str">
        <f t="shared" si="2"/>
        <v/>
      </c>
      <c r="E29" s="141" t="str">
        <f t="shared" si="0"/>
        <v>否</v>
      </c>
    </row>
    <row r="30" ht="36" customHeight="1" spans="1:5">
      <c r="A30" s="153" t="s">
        <v>3113</v>
      </c>
      <c r="B30" s="176"/>
      <c r="C30" s="203">
        <v>5468</v>
      </c>
      <c r="D30" s="86" t="str">
        <f t="shared" si="2"/>
        <v/>
      </c>
      <c r="E30" s="141" t="str">
        <f t="shared" si="0"/>
        <v>是</v>
      </c>
    </row>
    <row r="31" ht="36" customHeight="1" spans="1:5">
      <c r="A31" s="204" t="s">
        <v>3114</v>
      </c>
      <c r="B31" s="85">
        <v>4</v>
      </c>
      <c r="C31" s="85">
        <v>5486</v>
      </c>
      <c r="D31" s="86">
        <f t="shared" si="2"/>
        <v>1370.5</v>
      </c>
      <c r="E31" s="141" t="str">
        <f t="shared" si="0"/>
        <v>是</v>
      </c>
    </row>
    <row r="32" ht="36" customHeight="1" spans="1:5">
      <c r="A32" s="205" t="s">
        <v>61</v>
      </c>
      <c r="B32" s="168">
        <v>23</v>
      </c>
      <c r="C32" s="168">
        <v>23</v>
      </c>
      <c r="D32" s="86">
        <f t="shared" si="2"/>
        <v>0</v>
      </c>
      <c r="E32" s="141" t="str">
        <f t="shared" si="0"/>
        <v>是</v>
      </c>
    </row>
    <row r="33" ht="36" customHeight="1" spans="1:5">
      <c r="A33" s="206" t="s">
        <v>3078</v>
      </c>
      <c r="B33" s="207">
        <v>23</v>
      </c>
      <c r="C33" s="168">
        <v>50</v>
      </c>
      <c r="D33" s="86">
        <f t="shared" si="2"/>
        <v>1.174</v>
      </c>
      <c r="E33" s="141" t="str">
        <f t="shared" si="0"/>
        <v>是</v>
      </c>
    </row>
    <row r="34" ht="36" hidden="1" customHeight="1" spans="1:5">
      <c r="A34" s="205" t="s">
        <v>3079</v>
      </c>
      <c r="B34" s="85"/>
      <c r="C34" s="208"/>
      <c r="D34" s="209"/>
      <c r="E34" s="141" t="str">
        <f t="shared" si="0"/>
        <v>否</v>
      </c>
    </row>
    <row r="35" ht="36" customHeight="1" spans="1:5">
      <c r="A35" s="171" t="s">
        <v>68</v>
      </c>
      <c r="B35" s="85">
        <v>50</v>
      </c>
      <c r="C35" s="85">
        <v>5559</v>
      </c>
      <c r="D35" s="86">
        <f>IF(B35&gt;0,C35/B35-1,IF(B35&lt;0,-(C35/B35-1),""))</f>
        <v>110.18</v>
      </c>
      <c r="E35" s="141" t="str">
        <f t="shared" si="0"/>
        <v>是</v>
      </c>
    </row>
    <row r="36" spans="2:2">
      <c r="B36" s="210"/>
    </row>
    <row r="37" spans="2:2">
      <c r="B37" s="211"/>
    </row>
    <row r="38" spans="2:2">
      <c r="B38" s="210"/>
    </row>
    <row r="39" spans="2:2">
      <c r="B39" s="211"/>
    </row>
    <row r="40" spans="2:2">
      <c r="B40" s="210"/>
    </row>
    <row r="41" spans="2:2">
      <c r="B41" s="210"/>
    </row>
    <row r="42" spans="2:2">
      <c r="B42" s="211"/>
    </row>
    <row r="43" spans="2:2">
      <c r="B43" s="210"/>
    </row>
    <row r="44" spans="2:2">
      <c r="B44" s="210"/>
    </row>
    <row r="45" spans="2:2">
      <c r="B45" s="210"/>
    </row>
    <row r="46" spans="2:2">
      <c r="B46" s="210"/>
    </row>
    <row r="47" spans="2:2">
      <c r="B47" s="211"/>
    </row>
    <row r="48" spans="2:2">
      <c r="B48" s="210"/>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5"/>
  <sheetViews>
    <sheetView showGridLines="0" showZeros="0" view="pageBreakPreview" zoomScaleNormal="100" workbookViewId="0">
      <selection activeCell="G17" sqref="G17"/>
    </sheetView>
  </sheetViews>
  <sheetFormatPr defaultColWidth="9" defaultRowHeight="14.4" outlineLevelCol="4"/>
  <cols>
    <col min="1" max="1" width="50.7777777777778" customWidth="1"/>
    <col min="2" max="4" width="20.6296296296296" customWidth="1"/>
    <col min="5" max="5" width="5.33333333333333" customWidth="1"/>
  </cols>
  <sheetData>
    <row r="1" ht="45" customHeight="1" spans="1:4">
      <c r="A1" s="162" t="s">
        <v>3115</v>
      </c>
      <c r="B1" s="162"/>
      <c r="C1" s="162"/>
      <c r="D1" s="162"/>
    </row>
    <row r="2" ht="20.1" customHeight="1" spans="1:4">
      <c r="A2" s="163"/>
      <c r="B2" s="163"/>
      <c r="C2" s="163"/>
      <c r="D2" s="164" t="s">
        <v>2</v>
      </c>
    </row>
    <row r="3" ht="45" customHeight="1" spans="1:5">
      <c r="A3" s="165" t="s">
        <v>3116</v>
      </c>
      <c r="B3" s="166" t="s">
        <v>5</v>
      </c>
      <c r="C3" s="166" t="s">
        <v>6</v>
      </c>
      <c r="D3" s="166" t="s">
        <v>7</v>
      </c>
      <c r="E3" s="167" t="s">
        <v>8</v>
      </c>
    </row>
    <row r="4" ht="36" customHeight="1" spans="1:5">
      <c r="A4" s="153" t="s">
        <v>3081</v>
      </c>
      <c r="B4" s="168"/>
      <c r="C4" s="168">
        <v>69</v>
      </c>
      <c r="D4" s="86" t="str">
        <f>IF(B4&gt;0,C4/B4-1,IF(B4&lt;0,-(C4/B4-1),""))</f>
        <v/>
      </c>
      <c r="E4" s="141" t="str">
        <f>IF(A4&lt;&gt;"",IF(SUM(B4:C4)&lt;&gt;0,"是","否"),"是")</f>
        <v>是</v>
      </c>
    </row>
    <row r="5" ht="36" hidden="1" customHeight="1" spans="1:5">
      <c r="A5" s="155" t="s">
        <v>3117</v>
      </c>
      <c r="B5" s="169"/>
      <c r="C5" s="169"/>
      <c r="D5" s="86" t="str">
        <f t="shared" ref="D5:D22" si="0">IF(B5&gt;0,C5/B5-1,IF(B5&lt;0,-(C5/B5-1),""))</f>
        <v/>
      </c>
      <c r="E5" s="141" t="str">
        <f>IF(A5&lt;&gt;"",IF(SUM(B5:C5)&lt;&gt;0,"是","否"),"是")</f>
        <v>否</v>
      </c>
    </row>
    <row r="6" ht="36" customHeight="1" spans="1:5">
      <c r="A6" s="155" t="s">
        <v>3084</v>
      </c>
      <c r="B6" s="169"/>
      <c r="C6" s="169">
        <v>69</v>
      </c>
      <c r="D6" s="86" t="str">
        <f t="shared" si="0"/>
        <v/>
      </c>
      <c r="E6" s="141" t="str">
        <f>IF(A6&lt;&gt;"",IF(SUM(B6:C6)&lt;&gt;0,"是","否"),"是")</f>
        <v>是</v>
      </c>
    </row>
    <row r="7" ht="36" hidden="1" customHeight="1" spans="1:5">
      <c r="A7" s="155" t="s">
        <v>3087</v>
      </c>
      <c r="B7" s="169"/>
      <c r="C7" s="169"/>
      <c r="D7" s="86" t="str">
        <f t="shared" si="0"/>
        <v/>
      </c>
      <c r="E7" s="141" t="str">
        <f t="shared" ref="E7:E22" si="1">IF(A7&lt;&gt;"",IF(SUM(B7:C7)&lt;&gt;0,"是","否"),"是")</f>
        <v>否</v>
      </c>
    </row>
    <row r="8" ht="36" hidden="1" customHeight="1" spans="1:5">
      <c r="A8" s="153" t="s">
        <v>3088</v>
      </c>
      <c r="B8" s="168"/>
      <c r="C8" s="168"/>
      <c r="D8" s="86" t="str">
        <f t="shared" si="0"/>
        <v/>
      </c>
      <c r="E8" s="141" t="str">
        <f t="shared" si="1"/>
        <v>否</v>
      </c>
    </row>
    <row r="9" ht="36" hidden="1" customHeight="1" spans="1:5">
      <c r="A9" s="155" t="s">
        <v>3089</v>
      </c>
      <c r="B9" s="169"/>
      <c r="C9" s="169"/>
      <c r="D9" s="86" t="str">
        <f t="shared" si="0"/>
        <v/>
      </c>
      <c r="E9" s="141" t="str">
        <f t="shared" si="1"/>
        <v>否</v>
      </c>
    </row>
    <row r="10" ht="36" hidden="1" customHeight="1" spans="1:5">
      <c r="A10" s="155" t="s">
        <v>3093</v>
      </c>
      <c r="B10" s="169"/>
      <c r="C10" s="169"/>
      <c r="D10" s="86" t="str">
        <f t="shared" si="0"/>
        <v/>
      </c>
      <c r="E10" s="141" t="str">
        <f t="shared" si="1"/>
        <v>否</v>
      </c>
    </row>
    <row r="11" ht="36" hidden="1" customHeight="1" spans="1:5">
      <c r="A11" s="153" t="s">
        <v>3094</v>
      </c>
      <c r="B11" s="168">
        <f>B12</f>
        <v>0</v>
      </c>
      <c r="C11" s="168">
        <f>C12</f>
        <v>0</v>
      </c>
      <c r="D11" s="86" t="str">
        <f t="shared" si="0"/>
        <v/>
      </c>
      <c r="E11" s="141" t="str">
        <f t="shared" si="1"/>
        <v>否</v>
      </c>
    </row>
    <row r="12" ht="36" hidden="1" customHeight="1" spans="1:5">
      <c r="A12" s="155" t="s">
        <v>3095</v>
      </c>
      <c r="B12" s="169"/>
      <c r="C12" s="169"/>
      <c r="D12" s="86" t="str">
        <f t="shared" si="0"/>
        <v/>
      </c>
      <c r="E12" s="141" t="str">
        <f t="shared" si="1"/>
        <v>否</v>
      </c>
    </row>
    <row r="13" ht="36" hidden="1" customHeight="1" spans="1:5">
      <c r="A13" s="153" t="s">
        <v>3096</v>
      </c>
      <c r="B13" s="168"/>
      <c r="C13" s="168"/>
      <c r="D13" s="86" t="str">
        <f t="shared" si="0"/>
        <v/>
      </c>
      <c r="E13" s="141" t="str">
        <f t="shared" si="1"/>
        <v>否</v>
      </c>
    </row>
    <row r="14" ht="36" hidden="1" customHeight="1" spans="1:5">
      <c r="A14" s="170" t="s">
        <v>3118</v>
      </c>
      <c r="B14" s="169"/>
      <c r="C14" s="169"/>
      <c r="D14" s="86" t="str">
        <f t="shared" si="0"/>
        <v/>
      </c>
      <c r="E14" s="141" t="str">
        <f t="shared" si="1"/>
        <v>否</v>
      </c>
    </row>
    <row r="15" ht="36" customHeight="1" spans="1:5">
      <c r="A15" s="153" t="s">
        <v>3098</v>
      </c>
      <c r="B15" s="168"/>
      <c r="C15" s="168">
        <v>4351</v>
      </c>
      <c r="D15" s="86" t="str">
        <f t="shared" si="0"/>
        <v/>
      </c>
      <c r="E15" s="141" t="str">
        <f t="shared" si="1"/>
        <v>是</v>
      </c>
    </row>
    <row r="16" ht="36" customHeight="1" spans="1:5">
      <c r="A16" s="155" t="s">
        <v>3099</v>
      </c>
      <c r="B16" s="169"/>
      <c r="C16" s="169">
        <v>4351</v>
      </c>
      <c r="D16" s="86" t="str">
        <f t="shared" si="0"/>
        <v/>
      </c>
      <c r="E16" s="141" t="str">
        <f t="shared" si="1"/>
        <v>是</v>
      </c>
    </row>
    <row r="17" ht="36" customHeight="1" spans="1:5">
      <c r="A17" s="171" t="s">
        <v>3119</v>
      </c>
      <c r="B17" s="168"/>
      <c r="C17" s="168">
        <v>4420</v>
      </c>
      <c r="D17" s="86" t="str">
        <f t="shared" si="0"/>
        <v/>
      </c>
      <c r="E17" s="141" t="str">
        <f t="shared" si="1"/>
        <v>是</v>
      </c>
    </row>
    <row r="18" ht="36" customHeight="1" spans="1:5">
      <c r="A18" s="172" t="s">
        <v>121</v>
      </c>
      <c r="B18" s="168"/>
      <c r="C18" s="168">
        <v>1139</v>
      </c>
      <c r="D18" s="86" t="str">
        <f t="shared" si="0"/>
        <v/>
      </c>
      <c r="E18" s="141" t="str">
        <f t="shared" si="1"/>
        <v>是</v>
      </c>
    </row>
    <row r="19" ht="36" hidden="1" customHeight="1" spans="1:5">
      <c r="A19" s="173" t="s">
        <v>3101</v>
      </c>
      <c r="B19" s="174"/>
      <c r="C19" s="169"/>
      <c r="D19" s="86" t="str">
        <f t="shared" si="0"/>
        <v/>
      </c>
      <c r="E19" s="141" t="str">
        <f t="shared" si="1"/>
        <v>否</v>
      </c>
    </row>
    <row r="20" ht="36" customHeight="1" spans="1:5">
      <c r="A20" s="173" t="s">
        <v>3102</v>
      </c>
      <c r="B20" s="174"/>
      <c r="C20" s="174">
        <v>1139</v>
      </c>
      <c r="D20" s="86" t="str">
        <f t="shared" si="0"/>
        <v/>
      </c>
      <c r="E20" s="141" t="str">
        <f t="shared" si="1"/>
        <v>是</v>
      </c>
    </row>
    <row r="21" ht="36" customHeight="1" spans="1:5">
      <c r="A21" s="175" t="s">
        <v>3103</v>
      </c>
      <c r="B21" s="176">
        <v>50</v>
      </c>
      <c r="C21" s="168"/>
      <c r="D21" s="86">
        <f t="shared" si="0"/>
        <v>-1</v>
      </c>
      <c r="E21" s="141" t="str">
        <f t="shared" si="1"/>
        <v>是</v>
      </c>
    </row>
    <row r="22" ht="36" customHeight="1" spans="1:5">
      <c r="A22" s="171" t="s">
        <v>128</v>
      </c>
      <c r="B22" s="168">
        <v>50</v>
      </c>
      <c r="C22" s="168">
        <v>5559</v>
      </c>
      <c r="D22" s="86">
        <f t="shared" si="0"/>
        <v>110.18</v>
      </c>
      <c r="E22" s="141" t="str">
        <f t="shared" si="1"/>
        <v>是</v>
      </c>
    </row>
    <row r="23" spans="2:2">
      <c r="B23" s="177"/>
    </row>
    <row r="24" spans="2:3">
      <c r="B24" s="178"/>
      <c r="C24" s="178"/>
    </row>
    <row r="25" spans="2:2">
      <c r="B25" s="177"/>
    </row>
    <row r="26" spans="2:3">
      <c r="B26" s="178"/>
      <c r="C26" s="178"/>
    </row>
    <row r="27" spans="2:2">
      <c r="B27" s="177"/>
    </row>
    <row r="28" spans="2:2">
      <c r="B28" s="177"/>
    </row>
    <row r="29" spans="2:3">
      <c r="B29" s="178"/>
      <c r="C29" s="178"/>
    </row>
    <row r="30" spans="2:2">
      <c r="B30" s="177"/>
    </row>
    <row r="31" spans="2:2">
      <c r="B31" s="177"/>
    </row>
    <row r="32" spans="2:2">
      <c r="B32" s="177"/>
    </row>
    <row r="33" spans="2:2">
      <c r="B33" s="177"/>
    </row>
    <row r="34" spans="2:3">
      <c r="B34" s="178"/>
      <c r="C34" s="178"/>
    </row>
    <row r="35" spans="2:2">
      <c r="B35" s="177"/>
    </row>
  </sheetData>
  <autoFilter ref="A3:E22">
    <filterColumn colId="4">
      <customFilters>
        <customFilter operator="equal" val="是"/>
      </customFilters>
    </filterColumn>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4"/>
  <sheetViews>
    <sheetView view="pageBreakPreview" zoomScaleNormal="100" workbookViewId="0">
      <selection activeCell="G7" sqref="G7"/>
    </sheetView>
  </sheetViews>
  <sheetFormatPr defaultColWidth="9" defaultRowHeight="15.6" outlineLevelCol="1"/>
  <cols>
    <col min="1" max="1" width="36.25" style="144" customWidth="1"/>
    <col min="2" max="2" width="45.5" style="146" customWidth="1"/>
    <col min="3" max="3" width="12.6296296296296" style="144"/>
    <col min="4" max="16374" width="9" style="144"/>
    <col min="16375" max="16376" width="35.6296296296296" style="144"/>
    <col min="16377" max="16377" width="9" style="144"/>
    <col min="16378" max="16384" width="9" style="147"/>
  </cols>
  <sheetData>
    <row r="1" s="144" customFormat="1" ht="45" customHeight="1" spans="1:2">
      <c r="A1" s="148" t="s">
        <v>3120</v>
      </c>
      <c r="B1" s="149"/>
    </row>
    <row r="2" s="144" customFormat="1" ht="20.1" customHeight="1" spans="1:2">
      <c r="A2" s="150"/>
      <c r="B2" s="151" t="s">
        <v>2</v>
      </c>
    </row>
    <row r="3" s="145" customFormat="1" ht="45" customHeight="1" spans="1:2">
      <c r="A3" s="152" t="s">
        <v>3121</v>
      </c>
      <c r="B3" s="152" t="s">
        <v>3122</v>
      </c>
    </row>
    <row r="4" s="144" customFormat="1" ht="36" customHeight="1" spans="1:2">
      <c r="A4" s="161" t="s">
        <v>2483</v>
      </c>
      <c r="B4" s="154"/>
    </row>
    <row r="5" s="144" customFormat="1" ht="36" customHeight="1" spans="1:2">
      <c r="A5" s="161" t="s">
        <v>2485</v>
      </c>
      <c r="B5" s="154"/>
    </row>
    <row r="6" s="144" customFormat="1" ht="36" customHeight="1" spans="1:2">
      <c r="A6" s="161" t="s">
        <v>2486</v>
      </c>
      <c r="B6" s="154"/>
    </row>
    <row r="7" s="144" customFormat="1" ht="36" customHeight="1" spans="1:2">
      <c r="A7" s="161" t="s">
        <v>2487</v>
      </c>
      <c r="B7" s="154"/>
    </row>
    <row r="8" s="144" customFormat="1" ht="36" customHeight="1" spans="1:2">
      <c r="A8" s="161" t="s">
        <v>2488</v>
      </c>
      <c r="B8" s="154"/>
    </row>
    <row r="9" s="144" customFormat="1" ht="36" customHeight="1" spans="1:2">
      <c r="A9" s="161" t="s">
        <v>2489</v>
      </c>
      <c r="B9" s="154"/>
    </row>
    <row r="10" s="144" customFormat="1" ht="36" customHeight="1" spans="1:2">
      <c r="A10" s="161" t="s">
        <v>2490</v>
      </c>
      <c r="B10" s="154"/>
    </row>
    <row r="11" s="144" customFormat="1" ht="36" customHeight="1" spans="1:2">
      <c r="A11" s="161" t="s">
        <v>2491</v>
      </c>
      <c r="B11" s="154"/>
    </row>
    <row r="12" s="144" customFormat="1" ht="36" customHeight="1" spans="1:2">
      <c r="A12" s="161" t="s">
        <v>2492</v>
      </c>
      <c r="B12" s="154"/>
    </row>
    <row r="13" s="144" customFormat="1" ht="31" customHeight="1" spans="1:2">
      <c r="A13" s="158" t="s">
        <v>3123</v>
      </c>
      <c r="B13" s="159"/>
    </row>
    <row r="14" ht="14.4" spans="1:1">
      <c r="A14" s="160" t="s">
        <v>2477</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topLeftCell="A3" workbookViewId="0">
      <selection activeCell="H13" sqref="H13"/>
    </sheetView>
  </sheetViews>
  <sheetFormatPr defaultColWidth="9" defaultRowHeight="15.6"/>
  <cols>
    <col min="1" max="1" width="46.6296296296296" style="144" customWidth="1"/>
    <col min="2" max="2" width="38" style="146" customWidth="1"/>
    <col min="3" max="16371" width="9" style="144"/>
    <col min="16372" max="16373" width="35.6296296296296" style="144"/>
    <col min="16374" max="16374" width="9" style="144"/>
    <col min="16375" max="16384" width="9" style="147"/>
  </cols>
  <sheetData>
    <row r="1" s="144" customFormat="1" ht="45" customHeight="1" spans="1:2">
      <c r="A1" s="148" t="s">
        <v>3124</v>
      </c>
      <c r="B1" s="149"/>
    </row>
    <row r="2" s="144" customFormat="1" ht="20.1" customHeight="1" spans="1:2">
      <c r="A2" s="150"/>
      <c r="B2" s="151" t="s">
        <v>2</v>
      </c>
    </row>
    <row r="3" s="145" customFormat="1" ht="45" customHeight="1" spans="1:2">
      <c r="A3" s="152" t="s">
        <v>3125</v>
      </c>
      <c r="B3" s="152" t="s">
        <v>3122</v>
      </c>
    </row>
    <row r="4" s="144" customFormat="1" ht="36" customHeight="1" spans="1:2">
      <c r="A4" s="153"/>
      <c r="B4" s="154"/>
    </row>
    <row r="5" s="144" customFormat="1" ht="36" customHeight="1" spans="1:2">
      <c r="A5" s="153"/>
      <c r="B5" s="154"/>
    </row>
    <row r="6" s="144" customFormat="1" ht="36" customHeight="1" spans="1:2">
      <c r="A6" s="153"/>
      <c r="B6" s="154"/>
    </row>
    <row r="7" s="144" customFormat="1" ht="36" customHeight="1" spans="1:2">
      <c r="A7" s="153"/>
      <c r="B7" s="154"/>
    </row>
    <row r="8" s="144" customFormat="1" ht="36" customHeight="1" spans="1:2">
      <c r="A8" s="153"/>
      <c r="B8" s="154"/>
    </row>
    <row r="9" s="144" customFormat="1" ht="36" customHeight="1" spans="1:2">
      <c r="A9" s="153"/>
      <c r="B9" s="154"/>
    </row>
    <row r="10" s="144" customFormat="1" ht="36" customHeight="1" spans="1:2">
      <c r="A10" s="155"/>
      <c r="B10" s="154"/>
    </row>
    <row r="11" s="144" customFormat="1" ht="36" customHeight="1" spans="1:2">
      <c r="A11" s="156"/>
      <c r="B11" s="154"/>
    </row>
    <row r="12" s="144" customFormat="1" ht="36" customHeight="1" spans="1:2">
      <c r="A12" s="157"/>
      <c r="B12" s="154"/>
    </row>
    <row r="13" s="144" customFormat="1" ht="36" customHeight="1" spans="1:2">
      <c r="A13" s="157"/>
      <c r="B13" s="154"/>
    </row>
    <row r="14" s="144" customFormat="1" ht="36" customHeight="1" spans="1:2">
      <c r="A14" s="157"/>
      <c r="B14" s="154"/>
    </row>
    <row r="15" s="144" customFormat="1" ht="36" customHeight="1" spans="1:2">
      <c r="A15" s="157"/>
      <c r="B15" s="154"/>
    </row>
    <row r="16" s="144" customFormat="1" ht="36" customHeight="1" spans="1:2">
      <c r="A16" s="157"/>
      <c r="B16" s="154"/>
    </row>
    <row r="17" s="144" customFormat="1" ht="36" customHeight="1" spans="1:2">
      <c r="A17" s="157"/>
      <c r="B17" s="154"/>
    </row>
    <row r="18" s="144" customFormat="1" ht="36" customHeight="1" spans="1:2">
      <c r="A18" s="157"/>
      <c r="B18" s="154"/>
    </row>
    <row r="19" s="144" customFormat="1" ht="31" customHeight="1" spans="1:2">
      <c r="A19" s="158" t="s">
        <v>3123</v>
      </c>
      <c r="B19" s="159"/>
    </row>
    <row r="20" s="144" customFormat="1" spans="1:16377">
      <c r="A20" s="160" t="s">
        <v>2477</v>
      </c>
      <c r="B20" s="146"/>
      <c r="XEU20" s="147"/>
      <c r="XEV20" s="147"/>
      <c r="XEW20" s="147"/>
    </row>
    <row r="21" s="144" customFormat="1" spans="2:16377">
      <c r="B21" s="146"/>
      <c r="XEU21" s="147"/>
      <c r="XEV21" s="147"/>
      <c r="XEW21" s="147"/>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85" zoomScaleNormal="115" workbookViewId="0">
      <selection activeCell="J17" sqref="J17"/>
    </sheetView>
  </sheetViews>
  <sheetFormatPr defaultColWidth="9" defaultRowHeight="15.6" outlineLevelCol="4"/>
  <cols>
    <col min="1" max="1" width="52.4444444444444" style="123" customWidth="1"/>
    <col min="2" max="4" width="20.6296296296296" style="123" customWidth="1"/>
    <col min="5" max="5" width="5.37962962962963" style="123" customWidth="1"/>
    <col min="6" max="16384" width="9" style="123"/>
  </cols>
  <sheetData>
    <row r="1" ht="45" customHeight="1" spans="1:4">
      <c r="A1" s="124" t="s">
        <v>3126</v>
      </c>
      <c r="B1" s="124"/>
      <c r="C1" s="124"/>
      <c r="D1" s="124"/>
    </row>
    <row r="2" s="134" customFormat="1" ht="20.1" customHeight="1" spans="1:4">
      <c r="A2" s="135"/>
      <c r="B2" s="136"/>
      <c r="C2" s="137"/>
      <c r="D2" s="138" t="s">
        <v>2</v>
      </c>
    </row>
    <row r="3" ht="45" customHeight="1" spans="1:5">
      <c r="A3" s="139" t="s">
        <v>3127</v>
      </c>
      <c r="B3" s="82" t="s">
        <v>5</v>
      </c>
      <c r="C3" s="82" t="s">
        <v>6</v>
      </c>
      <c r="D3" s="82" t="s">
        <v>7</v>
      </c>
      <c r="E3" s="134" t="s">
        <v>8</v>
      </c>
    </row>
    <row r="4" ht="36" customHeight="1" spans="1:5">
      <c r="A4" s="140" t="s">
        <v>3128</v>
      </c>
      <c r="B4" s="107">
        <v>22954</v>
      </c>
      <c r="C4" s="108">
        <v>22799</v>
      </c>
      <c r="D4" s="86">
        <f>IF(B4&gt;0,C4/B4-1,IF(B4&lt;0,-(C4/B4-1),""))</f>
        <v>-0.007</v>
      </c>
      <c r="E4" s="141" t="str">
        <f t="shared" ref="E4:E38" si="0">IF(A4&lt;&gt;"",IF(SUM(B4:C4)&lt;&gt;0,"是","否"),"是")</f>
        <v>是</v>
      </c>
    </row>
    <row r="5" ht="36" customHeight="1" spans="1:5">
      <c r="A5" s="142" t="s">
        <v>3129</v>
      </c>
      <c r="B5" s="110">
        <v>21913</v>
      </c>
      <c r="C5" s="110">
        <v>21922</v>
      </c>
      <c r="D5" s="86">
        <f t="shared" ref="D5:D38" si="1">IF(B5&gt;0,C5/B5-1,IF(B5&lt;0,-(C5/B5-1),""))</f>
        <v>0</v>
      </c>
      <c r="E5" s="141" t="str">
        <f t="shared" si="0"/>
        <v>是</v>
      </c>
    </row>
    <row r="6" ht="36" customHeight="1" spans="1:5">
      <c r="A6" s="142" t="s">
        <v>3130</v>
      </c>
      <c r="B6" s="110">
        <v>94</v>
      </c>
      <c r="C6" s="111">
        <v>87</v>
      </c>
      <c r="D6" s="112">
        <f t="shared" si="1"/>
        <v>-0.074</v>
      </c>
      <c r="E6" s="141" t="str">
        <f t="shared" si="0"/>
        <v>是</v>
      </c>
    </row>
    <row r="7" s="122" customFormat="1" ht="36" hidden="1" customHeight="1" spans="1:5">
      <c r="A7" s="142" t="s">
        <v>3131</v>
      </c>
      <c r="B7" s="110"/>
      <c r="C7" s="111"/>
      <c r="D7" s="86" t="str">
        <f t="shared" si="1"/>
        <v/>
      </c>
      <c r="E7" s="141" t="str">
        <f t="shared" si="0"/>
        <v>否</v>
      </c>
    </row>
    <row r="8" ht="36" customHeight="1" spans="1:5">
      <c r="A8" s="140" t="s">
        <v>3132</v>
      </c>
      <c r="B8" s="107">
        <v>19563</v>
      </c>
      <c r="C8" s="107">
        <v>25016</v>
      </c>
      <c r="D8" s="86">
        <f t="shared" si="1"/>
        <v>0.279</v>
      </c>
      <c r="E8" s="141" t="str">
        <f t="shared" si="0"/>
        <v>是</v>
      </c>
    </row>
    <row r="9" ht="36" customHeight="1" spans="1:5">
      <c r="A9" s="142" t="s">
        <v>3129</v>
      </c>
      <c r="B9" s="110">
        <v>15272</v>
      </c>
      <c r="C9" s="111">
        <v>15579</v>
      </c>
      <c r="D9" s="112">
        <f t="shared" si="1"/>
        <v>0.02</v>
      </c>
      <c r="E9" s="141" t="str">
        <f t="shared" si="0"/>
        <v>是</v>
      </c>
    </row>
    <row r="10" ht="36" customHeight="1" spans="1:5">
      <c r="A10" s="142" t="s">
        <v>3130</v>
      </c>
      <c r="B10" s="110">
        <v>11</v>
      </c>
      <c r="C10" s="111">
        <v>10</v>
      </c>
      <c r="D10" s="112">
        <f t="shared" si="1"/>
        <v>-0.091</v>
      </c>
      <c r="E10" s="141" t="str">
        <f t="shared" si="0"/>
        <v>是</v>
      </c>
    </row>
    <row r="11" ht="36" customHeight="1" spans="1:5">
      <c r="A11" s="142" t="s">
        <v>3131</v>
      </c>
      <c r="B11" s="110">
        <v>3946</v>
      </c>
      <c r="C11" s="111">
        <v>9085</v>
      </c>
      <c r="D11" s="112">
        <f t="shared" si="1"/>
        <v>1.302</v>
      </c>
      <c r="E11" s="141" t="str">
        <f t="shared" si="0"/>
        <v>是</v>
      </c>
    </row>
    <row r="12" ht="36" customHeight="1" spans="1:5">
      <c r="A12" s="140" t="s">
        <v>3133</v>
      </c>
      <c r="B12" s="107">
        <v>971</v>
      </c>
      <c r="C12" s="108">
        <v>1061</v>
      </c>
      <c r="D12" s="86">
        <f t="shared" si="1"/>
        <v>0.093</v>
      </c>
      <c r="E12" s="141" t="str">
        <f t="shared" si="0"/>
        <v>是</v>
      </c>
    </row>
    <row r="13" ht="36" customHeight="1" spans="1:5">
      <c r="A13" s="142" t="s">
        <v>3129</v>
      </c>
      <c r="B13" s="110">
        <v>945</v>
      </c>
      <c r="C13" s="111">
        <v>1058</v>
      </c>
      <c r="D13" s="112">
        <f t="shared" si="1"/>
        <v>0.12</v>
      </c>
      <c r="E13" s="141" t="str">
        <f t="shared" si="0"/>
        <v>是</v>
      </c>
    </row>
    <row r="14" ht="36" customHeight="1" spans="1:5">
      <c r="A14" s="142" t="s">
        <v>3130</v>
      </c>
      <c r="B14" s="110">
        <v>20</v>
      </c>
      <c r="C14" s="111">
        <v>3</v>
      </c>
      <c r="D14" s="112">
        <f t="shared" si="1"/>
        <v>-0.85</v>
      </c>
      <c r="E14" s="141" t="str">
        <f t="shared" si="0"/>
        <v>是</v>
      </c>
    </row>
    <row r="15" ht="36" hidden="1" customHeight="1" spans="1:5">
      <c r="A15" s="142" t="s">
        <v>3131</v>
      </c>
      <c r="B15" s="110">
        <v>0</v>
      </c>
      <c r="C15" s="111"/>
      <c r="D15" s="86" t="str">
        <f t="shared" si="1"/>
        <v/>
      </c>
      <c r="E15" s="141" t="str">
        <f t="shared" si="0"/>
        <v>否</v>
      </c>
    </row>
    <row r="16" ht="36" customHeight="1" spans="1:5">
      <c r="A16" s="140" t="s">
        <v>3134</v>
      </c>
      <c r="B16" s="107">
        <v>13966</v>
      </c>
      <c r="C16" s="108">
        <v>14036</v>
      </c>
      <c r="D16" s="86">
        <f t="shared" si="1"/>
        <v>0.005</v>
      </c>
      <c r="E16" s="141" t="str">
        <f t="shared" si="0"/>
        <v>是</v>
      </c>
    </row>
    <row r="17" ht="36" customHeight="1" spans="1:5">
      <c r="A17" s="142" t="s">
        <v>3129</v>
      </c>
      <c r="B17" s="110">
        <v>13894</v>
      </c>
      <c r="C17" s="114">
        <v>13931</v>
      </c>
      <c r="D17" s="112">
        <f t="shared" si="1"/>
        <v>0.003</v>
      </c>
      <c r="E17" s="141" t="str">
        <f t="shared" si="0"/>
        <v>是</v>
      </c>
    </row>
    <row r="18" ht="36" customHeight="1" spans="1:5">
      <c r="A18" s="142" t="s">
        <v>3130</v>
      </c>
      <c r="B18" s="110">
        <v>53</v>
      </c>
      <c r="C18" s="114">
        <v>40</v>
      </c>
      <c r="D18" s="112">
        <f t="shared" si="1"/>
        <v>-0.245</v>
      </c>
      <c r="E18" s="141" t="str">
        <f t="shared" si="0"/>
        <v>是</v>
      </c>
    </row>
    <row r="19" ht="36" customHeight="1" spans="1:5">
      <c r="A19" s="142" t="s">
        <v>3131</v>
      </c>
      <c r="B19" s="110"/>
      <c r="C19" s="114">
        <v>46</v>
      </c>
      <c r="D19" s="112" t="str">
        <f t="shared" si="1"/>
        <v/>
      </c>
      <c r="E19" s="141" t="str">
        <f t="shared" si="0"/>
        <v>是</v>
      </c>
    </row>
    <row r="20" ht="36" customHeight="1" spans="1:5">
      <c r="A20" s="140" t="s">
        <v>3135</v>
      </c>
      <c r="B20" s="107">
        <v>883</v>
      </c>
      <c r="C20" s="108">
        <v>908</v>
      </c>
      <c r="D20" s="86">
        <f t="shared" si="1"/>
        <v>0.028</v>
      </c>
      <c r="E20" s="141" t="str">
        <f t="shared" si="0"/>
        <v>是</v>
      </c>
    </row>
    <row r="21" ht="36" customHeight="1" spans="1:5">
      <c r="A21" s="142" t="s">
        <v>3129</v>
      </c>
      <c r="B21" s="110">
        <v>880</v>
      </c>
      <c r="C21" s="111">
        <v>906</v>
      </c>
      <c r="D21" s="112">
        <f t="shared" si="1"/>
        <v>0.03</v>
      </c>
      <c r="E21" s="141" t="str">
        <f t="shared" si="0"/>
        <v>是</v>
      </c>
    </row>
    <row r="22" ht="36" customHeight="1" spans="1:5">
      <c r="A22" s="142" t="s">
        <v>3130</v>
      </c>
      <c r="B22" s="110">
        <v>3</v>
      </c>
      <c r="C22" s="115">
        <v>2</v>
      </c>
      <c r="D22" s="112">
        <f t="shared" si="1"/>
        <v>-0.333</v>
      </c>
      <c r="E22" s="141" t="str">
        <f t="shared" si="0"/>
        <v>是</v>
      </c>
    </row>
    <row r="23" ht="36" hidden="1" customHeight="1" spans="1:5">
      <c r="A23" s="142" t="s">
        <v>3131</v>
      </c>
      <c r="B23" s="110"/>
      <c r="C23" s="114"/>
      <c r="D23" s="86" t="str">
        <f t="shared" si="1"/>
        <v/>
      </c>
      <c r="E23" s="141" t="str">
        <f t="shared" si="0"/>
        <v>否</v>
      </c>
    </row>
    <row r="24" ht="36" customHeight="1" spans="1:5">
      <c r="A24" s="140" t="s">
        <v>3136</v>
      </c>
      <c r="B24" s="116">
        <v>8738</v>
      </c>
      <c r="C24" s="117">
        <v>15012</v>
      </c>
      <c r="D24" s="86">
        <f t="shared" si="1"/>
        <v>0.718</v>
      </c>
      <c r="E24" s="141" t="str">
        <f t="shared" si="0"/>
        <v>是</v>
      </c>
    </row>
    <row r="25" ht="36" customHeight="1" spans="1:5">
      <c r="A25" s="142" t="s">
        <v>3129</v>
      </c>
      <c r="B25" s="110">
        <v>4495</v>
      </c>
      <c r="C25" s="114">
        <v>4723</v>
      </c>
      <c r="D25" s="112">
        <f t="shared" si="1"/>
        <v>0.051</v>
      </c>
      <c r="E25" s="141" t="str">
        <f t="shared" si="0"/>
        <v>是</v>
      </c>
    </row>
    <row r="26" ht="36" customHeight="1" spans="1:5">
      <c r="A26" s="142" t="s">
        <v>3130</v>
      </c>
      <c r="B26" s="110">
        <v>28</v>
      </c>
      <c r="C26" s="115">
        <v>629</v>
      </c>
      <c r="D26" s="112">
        <f t="shared" si="1"/>
        <v>21.464</v>
      </c>
      <c r="E26" s="141" t="str">
        <f t="shared" si="0"/>
        <v>是</v>
      </c>
    </row>
    <row r="27" ht="36" customHeight="1" spans="1:5">
      <c r="A27" s="142" t="s">
        <v>3131</v>
      </c>
      <c r="B27" s="110">
        <v>2869</v>
      </c>
      <c r="C27" s="115">
        <v>8333</v>
      </c>
      <c r="D27" s="112">
        <f t="shared" si="1"/>
        <v>1.904</v>
      </c>
      <c r="E27" s="141" t="str">
        <f t="shared" si="0"/>
        <v>是</v>
      </c>
    </row>
    <row r="28" ht="36" customHeight="1" spans="1:5">
      <c r="A28" s="140" t="s">
        <v>3137</v>
      </c>
      <c r="B28" s="107">
        <v>9705</v>
      </c>
      <c r="C28" s="117">
        <v>10493</v>
      </c>
      <c r="D28" s="86">
        <f t="shared" si="1"/>
        <v>0.081</v>
      </c>
      <c r="E28" s="141" t="str">
        <f t="shared" si="0"/>
        <v>是</v>
      </c>
    </row>
    <row r="29" ht="36" customHeight="1" spans="1:5">
      <c r="A29" s="142" t="s">
        <v>3129</v>
      </c>
      <c r="B29" s="110">
        <v>8796</v>
      </c>
      <c r="C29" s="114">
        <v>9983</v>
      </c>
      <c r="D29" s="112">
        <f t="shared" si="1"/>
        <v>0.135</v>
      </c>
      <c r="E29" s="141" t="str">
        <f t="shared" si="0"/>
        <v>是</v>
      </c>
    </row>
    <row r="30" ht="36" customHeight="1" spans="1:5">
      <c r="A30" s="142" t="s">
        <v>3130</v>
      </c>
      <c r="B30" s="110">
        <v>22</v>
      </c>
      <c r="C30" s="114">
        <v>20</v>
      </c>
      <c r="D30" s="112">
        <f t="shared" si="1"/>
        <v>-0.091</v>
      </c>
      <c r="E30" s="141" t="str">
        <f t="shared" si="0"/>
        <v>是</v>
      </c>
    </row>
    <row r="31" ht="36" customHeight="1" spans="1:5">
      <c r="A31" s="142" t="s">
        <v>3131</v>
      </c>
      <c r="B31" s="110">
        <v>806</v>
      </c>
      <c r="C31" s="114">
        <v>412</v>
      </c>
      <c r="D31" s="112">
        <f t="shared" si="1"/>
        <v>-0.489</v>
      </c>
      <c r="E31" s="141" t="str">
        <f t="shared" si="0"/>
        <v>是</v>
      </c>
    </row>
    <row r="32" ht="36" customHeight="1" spans="1:5">
      <c r="A32" s="93" t="s">
        <v>3138</v>
      </c>
      <c r="B32" s="116">
        <v>76780</v>
      </c>
      <c r="C32" s="116">
        <v>89325</v>
      </c>
      <c r="D32" s="86">
        <f t="shared" si="1"/>
        <v>0.163</v>
      </c>
      <c r="E32" s="141" t="str">
        <f t="shared" si="0"/>
        <v>是</v>
      </c>
    </row>
    <row r="33" ht="36" customHeight="1" spans="1:5">
      <c r="A33" s="142" t="s">
        <v>3139</v>
      </c>
      <c r="B33" s="110">
        <v>66195</v>
      </c>
      <c r="C33" s="110">
        <v>68102</v>
      </c>
      <c r="D33" s="112">
        <f t="shared" si="1"/>
        <v>0.029</v>
      </c>
      <c r="E33" s="141" t="str">
        <f t="shared" si="0"/>
        <v>是</v>
      </c>
    </row>
    <row r="34" ht="36" customHeight="1" spans="1:5">
      <c r="A34" s="142" t="s">
        <v>3140</v>
      </c>
      <c r="B34" s="110">
        <v>231</v>
      </c>
      <c r="C34" s="110">
        <v>791</v>
      </c>
      <c r="D34" s="112">
        <f t="shared" si="1"/>
        <v>2.424</v>
      </c>
      <c r="E34" s="141" t="str">
        <f t="shared" si="0"/>
        <v>是</v>
      </c>
    </row>
    <row r="35" ht="36" customHeight="1" spans="1:5">
      <c r="A35" s="142" t="s">
        <v>3141</v>
      </c>
      <c r="B35" s="110">
        <v>7621</v>
      </c>
      <c r="C35" s="110">
        <v>17876</v>
      </c>
      <c r="D35" s="112">
        <f t="shared" si="1"/>
        <v>1.346</v>
      </c>
      <c r="E35" s="141" t="str">
        <f t="shared" si="0"/>
        <v>是</v>
      </c>
    </row>
    <row r="36" ht="36" hidden="1" customHeight="1" spans="1:5">
      <c r="A36" s="96" t="s">
        <v>3142</v>
      </c>
      <c r="B36" s="107"/>
      <c r="C36" s="107"/>
      <c r="D36" s="86" t="str">
        <f t="shared" si="1"/>
        <v/>
      </c>
      <c r="E36" s="141" t="str">
        <f t="shared" si="0"/>
        <v>否</v>
      </c>
    </row>
    <row r="37" ht="36" hidden="1" customHeight="1" spans="1:5">
      <c r="A37" s="143" t="s">
        <v>3143</v>
      </c>
      <c r="B37" s="107"/>
      <c r="C37" s="108"/>
      <c r="D37" s="86" t="str">
        <f t="shared" si="1"/>
        <v/>
      </c>
      <c r="E37" s="141" t="str">
        <f t="shared" si="0"/>
        <v>否</v>
      </c>
    </row>
    <row r="38" ht="36" hidden="1" customHeight="1" spans="1:5">
      <c r="A38" s="93" t="s">
        <v>3144</v>
      </c>
      <c r="B38" s="107"/>
      <c r="C38" s="107"/>
      <c r="D38" s="86" t="str">
        <f t="shared" si="1"/>
        <v/>
      </c>
      <c r="E38" s="141" t="str">
        <f t="shared" si="0"/>
        <v>否</v>
      </c>
    </row>
    <row r="39" spans="2:3">
      <c r="B39" s="133"/>
      <c r="C39" s="133"/>
    </row>
    <row r="40" spans="2:3">
      <c r="B40" s="133"/>
      <c r="C40" s="133"/>
    </row>
    <row r="41" spans="2:3">
      <c r="B41" s="133"/>
      <c r="C41" s="133"/>
    </row>
    <row r="42" spans="2:3">
      <c r="B42" s="133"/>
      <c r="C42" s="133"/>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rgb="FF00B0F0"/>
  </sheetPr>
  <dimension ref="A1:E26"/>
  <sheetViews>
    <sheetView showGridLines="0" showZeros="0" view="pageBreakPreview" zoomScale="85" zoomScaleNormal="100" workbookViewId="0">
      <pane ySplit="3" topLeftCell="A4" activePane="bottomLeft" state="frozen"/>
      <selection/>
      <selection pane="bottomLeft" activeCell="H10" sqref="H10"/>
    </sheetView>
  </sheetViews>
  <sheetFormatPr defaultColWidth="9" defaultRowHeight="15.6" outlineLevelCol="4"/>
  <cols>
    <col min="1" max="1" width="45.6296296296296" style="123" customWidth="1"/>
    <col min="2" max="4" width="20.6296296296296" style="123" customWidth="1"/>
    <col min="5" max="5" width="12.75" style="123" customWidth="1"/>
    <col min="6" max="16384" width="9" style="123"/>
  </cols>
  <sheetData>
    <row r="1" ht="45" customHeight="1" spans="1:4">
      <c r="A1" s="124" t="s">
        <v>3145</v>
      </c>
      <c r="B1" s="124"/>
      <c r="C1" s="124"/>
      <c r="D1" s="124"/>
    </row>
    <row r="2" ht="20.1" customHeight="1" spans="1:4">
      <c r="A2" s="125"/>
      <c r="B2" s="126"/>
      <c r="C2" s="127"/>
      <c r="D2" s="128" t="s">
        <v>3146</v>
      </c>
    </row>
    <row r="3" ht="45" customHeight="1" spans="1:5">
      <c r="A3" s="81" t="s">
        <v>2453</v>
      </c>
      <c r="B3" s="82" t="s">
        <v>5</v>
      </c>
      <c r="C3" s="82" t="s">
        <v>6</v>
      </c>
      <c r="D3" s="82" t="s">
        <v>7</v>
      </c>
      <c r="E3" s="129" t="s">
        <v>8</v>
      </c>
    </row>
    <row r="4" ht="36" customHeight="1" spans="1:5">
      <c r="A4" s="84" t="s">
        <v>3147</v>
      </c>
      <c r="B4" s="85">
        <v>29495</v>
      </c>
      <c r="C4" s="85">
        <v>31938</v>
      </c>
      <c r="D4" s="86">
        <v>0.083</v>
      </c>
      <c r="E4" s="130" t="str">
        <f t="shared" ref="E4:E22" si="0">IF(A4&lt;&gt;"",IF(SUM(B4:C4)&lt;&gt;0,"是","否"),"是")</f>
        <v>是</v>
      </c>
    </row>
    <row r="5" ht="36" customHeight="1" spans="1:5">
      <c r="A5" s="87" t="s">
        <v>3148</v>
      </c>
      <c r="B5" s="88">
        <v>28622</v>
      </c>
      <c r="C5" s="88">
        <v>31080</v>
      </c>
      <c r="D5" s="89">
        <v>0.086</v>
      </c>
      <c r="E5" s="130" t="str">
        <f t="shared" si="0"/>
        <v>是</v>
      </c>
    </row>
    <row r="6" ht="36" customHeight="1" spans="1:5">
      <c r="A6" s="131" t="s">
        <v>3149</v>
      </c>
      <c r="B6" s="85">
        <v>20210</v>
      </c>
      <c r="C6" s="85">
        <v>25007</v>
      </c>
      <c r="D6" s="90">
        <v>0.237</v>
      </c>
      <c r="E6" s="130" t="str">
        <f t="shared" si="0"/>
        <v>是</v>
      </c>
    </row>
    <row r="7" ht="36" customHeight="1" spans="1:5">
      <c r="A7" s="87" t="s">
        <v>3148</v>
      </c>
      <c r="B7" s="88">
        <v>20195</v>
      </c>
      <c r="C7" s="91">
        <v>25002</v>
      </c>
      <c r="D7" s="89">
        <v>0.238</v>
      </c>
      <c r="E7" s="130" t="str">
        <f t="shared" si="0"/>
        <v>是</v>
      </c>
    </row>
    <row r="8" s="122" customFormat="1" ht="36" customHeight="1" spans="1:5">
      <c r="A8" s="84" t="s">
        <v>3150</v>
      </c>
      <c r="B8" s="85">
        <v>963</v>
      </c>
      <c r="C8" s="85">
        <v>1258</v>
      </c>
      <c r="D8" s="90">
        <v>0.306</v>
      </c>
      <c r="E8" s="130" t="str">
        <f t="shared" si="0"/>
        <v>是</v>
      </c>
    </row>
    <row r="9" s="122" customFormat="1" ht="36" customHeight="1" spans="1:5">
      <c r="A9" s="87" t="s">
        <v>3148</v>
      </c>
      <c r="B9" s="88">
        <v>541</v>
      </c>
      <c r="C9" s="91">
        <v>784</v>
      </c>
      <c r="D9" s="89">
        <v>0.449</v>
      </c>
      <c r="E9" s="130" t="str">
        <f t="shared" si="0"/>
        <v>是</v>
      </c>
    </row>
    <row r="10" s="122" customFormat="1" ht="36" customHeight="1" spans="1:5">
      <c r="A10" s="84" t="s">
        <v>3151</v>
      </c>
      <c r="B10" s="85">
        <v>9932</v>
      </c>
      <c r="C10" s="85">
        <v>12183</v>
      </c>
      <c r="D10" s="90">
        <v>0.227</v>
      </c>
      <c r="E10" s="130" t="str">
        <f t="shared" si="0"/>
        <v>是</v>
      </c>
    </row>
    <row r="11" s="122" customFormat="1" ht="36" customHeight="1" spans="1:5">
      <c r="A11" s="87" t="s">
        <v>3148</v>
      </c>
      <c r="B11" s="88">
        <v>9790</v>
      </c>
      <c r="C11" s="92">
        <v>11931</v>
      </c>
      <c r="D11" s="89">
        <v>0.219</v>
      </c>
      <c r="E11" s="130" t="str">
        <f t="shared" si="0"/>
        <v>是</v>
      </c>
    </row>
    <row r="12" s="122" customFormat="1" ht="36" customHeight="1" spans="1:5">
      <c r="A12" s="84" t="s">
        <v>3152</v>
      </c>
      <c r="B12" s="85">
        <v>718</v>
      </c>
      <c r="C12" s="85">
        <v>1041</v>
      </c>
      <c r="D12" s="90">
        <v>0.45</v>
      </c>
      <c r="E12" s="130" t="str">
        <f t="shared" si="0"/>
        <v>是</v>
      </c>
    </row>
    <row r="13" s="122" customFormat="1" ht="36" customHeight="1" spans="1:5">
      <c r="A13" s="87" t="s">
        <v>3148</v>
      </c>
      <c r="B13" s="88">
        <v>718</v>
      </c>
      <c r="C13" s="92">
        <v>1041</v>
      </c>
      <c r="D13" s="89">
        <v>0.45</v>
      </c>
      <c r="E13" s="130" t="str">
        <f t="shared" si="0"/>
        <v>是</v>
      </c>
    </row>
    <row r="14" s="122" customFormat="1" ht="36" customHeight="1" spans="1:5">
      <c r="A14" s="84" t="s">
        <v>3153</v>
      </c>
      <c r="B14" s="85">
        <v>8794</v>
      </c>
      <c r="C14" s="85">
        <v>9763</v>
      </c>
      <c r="D14" s="90">
        <v>0.11</v>
      </c>
      <c r="E14" s="130" t="str">
        <f t="shared" si="0"/>
        <v>是</v>
      </c>
    </row>
    <row r="15" ht="36" customHeight="1" spans="1:5">
      <c r="A15" s="87" t="s">
        <v>3148</v>
      </c>
      <c r="B15" s="88">
        <v>6933</v>
      </c>
      <c r="C15" s="91">
        <v>7540</v>
      </c>
      <c r="D15" s="89">
        <v>0.088</v>
      </c>
      <c r="E15" s="130" t="str">
        <f t="shared" si="0"/>
        <v>是</v>
      </c>
    </row>
    <row r="16" ht="36" customHeight="1" spans="1:5">
      <c r="A16" s="84" t="s">
        <v>3154</v>
      </c>
      <c r="B16" s="85">
        <v>16123</v>
      </c>
      <c r="C16" s="85">
        <v>18295</v>
      </c>
      <c r="D16" s="90">
        <v>0.135</v>
      </c>
      <c r="E16" s="130" t="str">
        <f t="shared" si="0"/>
        <v>是</v>
      </c>
    </row>
    <row r="17" ht="36" customHeight="1" spans="1:5">
      <c r="A17" s="87" t="s">
        <v>3148</v>
      </c>
      <c r="B17" s="88">
        <v>16123</v>
      </c>
      <c r="C17" s="92">
        <v>16469</v>
      </c>
      <c r="D17" s="89">
        <v>0.021</v>
      </c>
      <c r="E17" s="130" t="str">
        <f t="shared" si="0"/>
        <v>是</v>
      </c>
    </row>
    <row r="18" ht="36" customHeight="1" spans="1:5">
      <c r="A18" s="93" t="s">
        <v>3155</v>
      </c>
      <c r="B18" s="85">
        <v>86235</v>
      </c>
      <c r="C18" s="85">
        <v>99485</v>
      </c>
      <c r="D18" s="90">
        <v>0.154</v>
      </c>
      <c r="E18" s="130" t="str">
        <f t="shared" si="0"/>
        <v>是</v>
      </c>
    </row>
    <row r="19" ht="36" customHeight="1" spans="1:5">
      <c r="A19" s="87" t="s">
        <v>3156</v>
      </c>
      <c r="B19" s="88">
        <v>85652</v>
      </c>
      <c r="C19" s="88">
        <v>97034</v>
      </c>
      <c r="D19" s="89">
        <v>0.133</v>
      </c>
      <c r="E19" s="130" t="str">
        <f t="shared" si="0"/>
        <v>是</v>
      </c>
    </row>
    <row r="20" ht="36" hidden="1" customHeight="1" spans="1:5">
      <c r="A20" s="132" t="s">
        <v>3157</v>
      </c>
      <c r="B20" s="85"/>
      <c r="C20" s="85"/>
      <c r="D20" s="90"/>
      <c r="E20" s="130" t="str">
        <f t="shared" si="0"/>
        <v>否</v>
      </c>
    </row>
    <row r="21" ht="36" hidden="1" customHeight="1" spans="1:5">
      <c r="A21" s="96" t="s">
        <v>3158</v>
      </c>
      <c r="B21" s="85"/>
      <c r="C21" s="85"/>
      <c r="D21" s="90"/>
      <c r="E21" s="130" t="str">
        <f t="shared" si="0"/>
        <v>否</v>
      </c>
    </row>
    <row r="22" ht="36" hidden="1" customHeight="1" spans="1:5">
      <c r="A22" s="93" t="s">
        <v>3159</v>
      </c>
      <c r="B22" s="85"/>
      <c r="C22" s="85"/>
      <c r="D22" s="90"/>
      <c r="E22" s="130" t="str">
        <f t="shared" si="0"/>
        <v>否</v>
      </c>
    </row>
    <row r="23" spans="2:3">
      <c r="B23" s="133"/>
      <c r="C23" s="133"/>
    </row>
    <row r="24" spans="2:3">
      <c r="B24" s="133"/>
      <c r="C24" s="133"/>
    </row>
    <row r="25" spans="2:3">
      <c r="B25" s="133"/>
      <c r="C25" s="133"/>
    </row>
    <row r="26" spans="2:3">
      <c r="B26" s="133"/>
      <c r="C26" s="133"/>
    </row>
  </sheetData>
  <autoFilter ref="A3:E22">
    <filterColumn colId="4">
      <customFilters>
        <customFilter operator="equal" val="是"/>
      </customFilters>
    </filterColumn>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85" zoomScaleNormal="100" workbookViewId="0">
      <pane ySplit="3" topLeftCell="A4" activePane="bottomLeft" state="frozen"/>
      <selection/>
      <selection pane="bottomLeft" activeCell="J35" sqref="J35"/>
    </sheetView>
  </sheetViews>
  <sheetFormatPr defaultColWidth="9" defaultRowHeight="15.6" outlineLevelCol="4"/>
  <cols>
    <col min="1" max="1" width="46.1296296296296" style="99" customWidth="1"/>
    <col min="2" max="4" width="20.6296296296296" style="99" customWidth="1"/>
    <col min="5" max="5" width="5" style="99" customWidth="1"/>
    <col min="6" max="16384" width="9" style="99"/>
  </cols>
  <sheetData>
    <row r="1" ht="45" customHeight="1" spans="1:4">
      <c r="A1" s="100" t="s">
        <v>3160</v>
      </c>
      <c r="B1" s="100"/>
      <c r="C1" s="100"/>
      <c r="D1" s="100"/>
    </row>
    <row r="2" ht="20.1" customHeight="1" spans="1:4">
      <c r="A2" s="101"/>
      <c r="B2" s="102"/>
      <c r="C2" s="103"/>
      <c r="D2" s="104" t="s">
        <v>2</v>
      </c>
    </row>
    <row r="3" ht="45" customHeight="1" spans="1:5">
      <c r="A3" s="105" t="s">
        <v>3127</v>
      </c>
      <c r="B3" s="82" t="s">
        <v>5</v>
      </c>
      <c r="C3" s="82" t="s">
        <v>6</v>
      </c>
      <c r="D3" s="82" t="s">
        <v>7</v>
      </c>
      <c r="E3" s="83" t="s">
        <v>8</v>
      </c>
    </row>
    <row r="4" ht="36" customHeight="1" spans="1:5">
      <c r="A4" s="106" t="s">
        <v>3128</v>
      </c>
      <c r="B4" s="107">
        <v>22954</v>
      </c>
      <c r="C4" s="108">
        <v>22799</v>
      </c>
      <c r="D4" s="86">
        <f t="shared" ref="D4:D35" si="0">IF(B4&gt;0,C4/B4-1,IF(B4&lt;0,-(C4/B4-1),""))</f>
        <v>-0.007</v>
      </c>
      <c r="E4" s="83" t="str">
        <f t="shared" ref="E4:E38" si="1">IF(A4&lt;&gt;"",IF(SUM(B4:C4)&lt;&gt;0,"是","否"),"是")</f>
        <v>是</v>
      </c>
    </row>
    <row r="5" ht="36" customHeight="1" spans="1:5">
      <c r="A5" s="109" t="s">
        <v>3129</v>
      </c>
      <c r="B5" s="110">
        <v>21913</v>
      </c>
      <c r="C5" s="110">
        <v>21922</v>
      </c>
      <c r="D5" s="86">
        <f t="shared" si="0"/>
        <v>0</v>
      </c>
      <c r="E5" s="83" t="str">
        <f t="shared" si="1"/>
        <v>是</v>
      </c>
    </row>
    <row r="6" ht="36" customHeight="1" spans="1:5">
      <c r="A6" s="109" t="s">
        <v>3130</v>
      </c>
      <c r="B6" s="110">
        <v>94</v>
      </c>
      <c r="C6" s="111">
        <v>87</v>
      </c>
      <c r="D6" s="112">
        <f t="shared" si="0"/>
        <v>-0.074</v>
      </c>
      <c r="E6" s="83" t="str">
        <f t="shared" si="1"/>
        <v>是</v>
      </c>
    </row>
    <row r="7" s="98" customFormat="1" ht="36" hidden="1" customHeight="1" spans="1:5">
      <c r="A7" s="109" t="s">
        <v>3131</v>
      </c>
      <c r="B7" s="110"/>
      <c r="C7" s="111"/>
      <c r="D7" s="86" t="str">
        <f t="shared" si="0"/>
        <v/>
      </c>
      <c r="E7" s="83" t="str">
        <f t="shared" si="1"/>
        <v>否</v>
      </c>
    </row>
    <row r="8" s="98" customFormat="1" ht="36" customHeight="1" spans="1:5">
      <c r="A8" s="113" t="s">
        <v>3132</v>
      </c>
      <c r="B8" s="107">
        <v>19563</v>
      </c>
      <c r="C8" s="107">
        <v>25016</v>
      </c>
      <c r="D8" s="86">
        <f t="shared" si="0"/>
        <v>0.279</v>
      </c>
      <c r="E8" s="83" t="str">
        <f t="shared" si="1"/>
        <v>是</v>
      </c>
    </row>
    <row r="9" s="98" customFormat="1" ht="36" customHeight="1" spans="1:5">
      <c r="A9" s="109" t="s">
        <v>3129</v>
      </c>
      <c r="B9" s="110">
        <v>15272</v>
      </c>
      <c r="C9" s="111">
        <v>15579</v>
      </c>
      <c r="D9" s="112">
        <f t="shared" si="0"/>
        <v>0.02</v>
      </c>
      <c r="E9" s="83" t="str">
        <f t="shared" si="1"/>
        <v>是</v>
      </c>
    </row>
    <row r="10" s="98" customFormat="1" ht="36" customHeight="1" spans="1:5">
      <c r="A10" s="109" t="s">
        <v>3130</v>
      </c>
      <c r="B10" s="110">
        <v>11</v>
      </c>
      <c r="C10" s="111">
        <v>10</v>
      </c>
      <c r="D10" s="112">
        <f t="shared" si="0"/>
        <v>-0.091</v>
      </c>
      <c r="E10" s="83" t="str">
        <f t="shared" si="1"/>
        <v>是</v>
      </c>
    </row>
    <row r="11" s="98" customFormat="1" ht="36" customHeight="1" spans="1:5">
      <c r="A11" s="109" t="s">
        <v>3131</v>
      </c>
      <c r="B11" s="110">
        <v>3946</v>
      </c>
      <c r="C11" s="111">
        <v>9085</v>
      </c>
      <c r="D11" s="112">
        <f t="shared" si="0"/>
        <v>1.302</v>
      </c>
      <c r="E11" s="83" t="str">
        <f t="shared" si="1"/>
        <v>是</v>
      </c>
    </row>
    <row r="12" s="98" customFormat="1" ht="36" customHeight="1" spans="1:5">
      <c r="A12" s="106" t="s">
        <v>3133</v>
      </c>
      <c r="B12" s="107">
        <v>971</v>
      </c>
      <c r="C12" s="108">
        <v>1061</v>
      </c>
      <c r="D12" s="86">
        <f t="shared" si="0"/>
        <v>0.093</v>
      </c>
      <c r="E12" s="83" t="str">
        <f t="shared" si="1"/>
        <v>是</v>
      </c>
    </row>
    <row r="13" ht="36" customHeight="1" spans="1:5">
      <c r="A13" s="109" t="s">
        <v>3129</v>
      </c>
      <c r="B13" s="110">
        <v>945</v>
      </c>
      <c r="C13" s="111">
        <v>1058</v>
      </c>
      <c r="D13" s="112">
        <f t="shared" si="0"/>
        <v>0.12</v>
      </c>
      <c r="E13" s="83" t="str">
        <f t="shared" si="1"/>
        <v>是</v>
      </c>
    </row>
    <row r="14" ht="36" customHeight="1" spans="1:5">
      <c r="A14" s="109" t="s">
        <v>3130</v>
      </c>
      <c r="B14" s="110">
        <v>20</v>
      </c>
      <c r="C14" s="111">
        <v>3</v>
      </c>
      <c r="D14" s="112">
        <f t="shared" si="0"/>
        <v>-0.85</v>
      </c>
      <c r="E14" s="83" t="str">
        <f t="shared" si="1"/>
        <v>是</v>
      </c>
    </row>
    <row r="15" ht="36" hidden="1" customHeight="1" spans="1:5">
      <c r="A15" s="109" t="s">
        <v>3131</v>
      </c>
      <c r="B15" s="110">
        <v>0</v>
      </c>
      <c r="C15" s="111"/>
      <c r="D15" s="86" t="str">
        <f t="shared" si="0"/>
        <v/>
      </c>
      <c r="E15" s="83" t="str">
        <f t="shared" si="1"/>
        <v>否</v>
      </c>
    </row>
    <row r="16" ht="36" customHeight="1" spans="1:5">
      <c r="A16" s="106" t="s">
        <v>3134</v>
      </c>
      <c r="B16" s="107">
        <v>13966</v>
      </c>
      <c r="C16" s="108">
        <v>14036</v>
      </c>
      <c r="D16" s="86">
        <f t="shared" si="0"/>
        <v>0.005</v>
      </c>
      <c r="E16" s="83" t="str">
        <f t="shared" si="1"/>
        <v>是</v>
      </c>
    </row>
    <row r="17" ht="36" customHeight="1" spans="1:5">
      <c r="A17" s="109" t="s">
        <v>3129</v>
      </c>
      <c r="B17" s="110">
        <v>13894</v>
      </c>
      <c r="C17" s="114">
        <v>13931</v>
      </c>
      <c r="D17" s="112">
        <f t="shared" si="0"/>
        <v>0.003</v>
      </c>
      <c r="E17" s="83" t="str">
        <f t="shared" si="1"/>
        <v>是</v>
      </c>
    </row>
    <row r="18" ht="36" customHeight="1" spans="1:5">
      <c r="A18" s="109" t="s">
        <v>3130</v>
      </c>
      <c r="B18" s="110">
        <v>53</v>
      </c>
      <c r="C18" s="114">
        <v>40</v>
      </c>
      <c r="D18" s="112">
        <f t="shared" si="0"/>
        <v>-0.245</v>
      </c>
      <c r="E18" s="83" t="str">
        <f t="shared" si="1"/>
        <v>是</v>
      </c>
    </row>
    <row r="19" ht="36" customHeight="1" spans="1:5">
      <c r="A19" s="109" t="s">
        <v>3131</v>
      </c>
      <c r="B19" s="110"/>
      <c r="C19" s="114">
        <v>46</v>
      </c>
      <c r="D19" s="112" t="str">
        <f t="shared" si="0"/>
        <v/>
      </c>
      <c r="E19" s="83" t="str">
        <f t="shared" si="1"/>
        <v>是</v>
      </c>
    </row>
    <row r="20" ht="36" customHeight="1" spans="1:5">
      <c r="A20" s="106" t="s">
        <v>3135</v>
      </c>
      <c r="B20" s="107">
        <v>883</v>
      </c>
      <c r="C20" s="108">
        <v>908</v>
      </c>
      <c r="D20" s="86">
        <f t="shared" si="0"/>
        <v>0.028</v>
      </c>
      <c r="E20" s="83" t="str">
        <f t="shared" si="1"/>
        <v>是</v>
      </c>
    </row>
    <row r="21" ht="36" customHeight="1" spans="1:5">
      <c r="A21" s="109" t="s">
        <v>3129</v>
      </c>
      <c r="B21" s="110">
        <v>880</v>
      </c>
      <c r="C21" s="111">
        <v>906</v>
      </c>
      <c r="D21" s="112">
        <f t="shared" si="0"/>
        <v>0.03</v>
      </c>
      <c r="E21" s="83" t="str">
        <f t="shared" si="1"/>
        <v>是</v>
      </c>
    </row>
    <row r="22" ht="36" customHeight="1" spans="1:5">
      <c r="A22" s="109" t="s">
        <v>3130</v>
      </c>
      <c r="B22" s="110">
        <v>3</v>
      </c>
      <c r="C22" s="115">
        <v>2</v>
      </c>
      <c r="D22" s="112">
        <f t="shared" si="0"/>
        <v>-0.333</v>
      </c>
      <c r="E22" s="83" t="str">
        <f t="shared" si="1"/>
        <v>是</v>
      </c>
    </row>
    <row r="23" ht="36" hidden="1" customHeight="1" spans="1:5">
      <c r="A23" s="109" t="s">
        <v>3131</v>
      </c>
      <c r="B23" s="110"/>
      <c r="C23" s="114"/>
      <c r="D23" s="86" t="str">
        <f t="shared" si="0"/>
        <v/>
      </c>
      <c r="E23" s="83" t="str">
        <f t="shared" si="1"/>
        <v>否</v>
      </c>
    </row>
    <row r="24" ht="36" customHeight="1" spans="1:5">
      <c r="A24" s="106" t="s">
        <v>3136</v>
      </c>
      <c r="B24" s="116">
        <v>8738</v>
      </c>
      <c r="C24" s="117">
        <v>15012</v>
      </c>
      <c r="D24" s="86">
        <f t="shared" si="0"/>
        <v>0.718</v>
      </c>
      <c r="E24" s="83" t="str">
        <f t="shared" si="1"/>
        <v>是</v>
      </c>
    </row>
    <row r="25" ht="36" customHeight="1" spans="1:5">
      <c r="A25" s="109" t="s">
        <v>3129</v>
      </c>
      <c r="B25" s="110">
        <v>4495</v>
      </c>
      <c r="C25" s="114">
        <v>4723</v>
      </c>
      <c r="D25" s="112">
        <f t="shared" si="0"/>
        <v>0.051</v>
      </c>
      <c r="E25" s="83" t="str">
        <f t="shared" si="1"/>
        <v>是</v>
      </c>
    </row>
    <row r="26" ht="36" customHeight="1" spans="1:5">
      <c r="A26" s="109" t="s">
        <v>3130</v>
      </c>
      <c r="B26" s="110">
        <v>28</v>
      </c>
      <c r="C26" s="115">
        <v>629</v>
      </c>
      <c r="D26" s="112">
        <f t="shared" si="0"/>
        <v>21.464</v>
      </c>
      <c r="E26" s="83" t="str">
        <f t="shared" si="1"/>
        <v>是</v>
      </c>
    </row>
    <row r="27" ht="36" customHeight="1" spans="1:5">
      <c r="A27" s="109" t="s">
        <v>3131</v>
      </c>
      <c r="B27" s="110">
        <v>2869</v>
      </c>
      <c r="C27" s="115">
        <v>8333</v>
      </c>
      <c r="D27" s="112">
        <f t="shared" si="0"/>
        <v>1.904</v>
      </c>
      <c r="E27" s="83" t="str">
        <f t="shared" si="1"/>
        <v>是</v>
      </c>
    </row>
    <row r="28" ht="36" customHeight="1" spans="1:5">
      <c r="A28" s="106" t="s">
        <v>3137</v>
      </c>
      <c r="B28" s="107">
        <v>9705</v>
      </c>
      <c r="C28" s="117">
        <v>10493</v>
      </c>
      <c r="D28" s="86">
        <f t="shared" si="0"/>
        <v>0.081</v>
      </c>
      <c r="E28" s="83" t="str">
        <f t="shared" si="1"/>
        <v>是</v>
      </c>
    </row>
    <row r="29" ht="36" customHeight="1" spans="1:5">
      <c r="A29" s="109" t="s">
        <v>3129</v>
      </c>
      <c r="B29" s="110">
        <v>8796</v>
      </c>
      <c r="C29" s="114">
        <v>9983</v>
      </c>
      <c r="D29" s="112">
        <f t="shared" si="0"/>
        <v>0.135</v>
      </c>
      <c r="E29" s="83" t="str">
        <f t="shared" si="1"/>
        <v>是</v>
      </c>
    </row>
    <row r="30" ht="36" customHeight="1" spans="1:5">
      <c r="A30" s="109" t="s">
        <v>3130</v>
      </c>
      <c r="B30" s="110">
        <v>22</v>
      </c>
      <c r="C30" s="114">
        <v>20</v>
      </c>
      <c r="D30" s="112">
        <f t="shared" si="0"/>
        <v>-0.091</v>
      </c>
      <c r="E30" s="83" t="str">
        <f t="shared" si="1"/>
        <v>是</v>
      </c>
    </row>
    <row r="31" ht="36" customHeight="1" spans="1:5">
      <c r="A31" s="109" t="s">
        <v>3131</v>
      </c>
      <c r="B31" s="110">
        <v>806</v>
      </c>
      <c r="C31" s="114">
        <v>412</v>
      </c>
      <c r="D31" s="112">
        <f t="shared" si="0"/>
        <v>-0.489</v>
      </c>
      <c r="E31" s="83" t="str">
        <f t="shared" si="1"/>
        <v>是</v>
      </c>
    </row>
    <row r="32" ht="36" customHeight="1" spans="1:5">
      <c r="A32" s="93" t="s">
        <v>3138</v>
      </c>
      <c r="B32" s="116">
        <v>76780</v>
      </c>
      <c r="C32" s="116">
        <v>89325</v>
      </c>
      <c r="D32" s="86">
        <f t="shared" si="0"/>
        <v>0.163</v>
      </c>
      <c r="E32" s="83" t="str">
        <f t="shared" si="1"/>
        <v>是</v>
      </c>
    </row>
    <row r="33" ht="36" customHeight="1" spans="1:5">
      <c r="A33" s="109" t="s">
        <v>3139</v>
      </c>
      <c r="B33" s="110">
        <v>66195</v>
      </c>
      <c r="C33" s="110">
        <v>68102</v>
      </c>
      <c r="D33" s="112">
        <f t="shared" si="0"/>
        <v>0.029</v>
      </c>
      <c r="E33" s="83" t="str">
        <f t="shared" si="1"/>
        <v>是</v>
      </c>
    </row>
    <row r="34" ht="36" customHeight="1" spans="1:5">
      <c r="A34" s="109" t="s">
        <v>3140</v>
      </c>
      <c r="B34" s="110">
        <v>231</v>
      </c>
      <c r="C34" s="110">
        <v>791</v>
      </c>
      <c r="D34" s="112">
        <f t="shared" si="0"/>
        <v>2.424</v>
      </c>
      <c r="E34" s="83" t="str">
        <f t="shared" si="1"/>
        <v>是</v>
      </c>
    </row>
    <row r="35" ht="36" customHeight="1" spans="1:5">
      <c r="A35" s="109" t="s">
        <v>3141</v>
      </c>
      <c r="B35" s="110">
        <v>7621</v>
      </c>
      <c r="C35" s="110">
        <v>17876</v>
      </c>
      <c r="D35" s="112">
        <f t="shared" si="0"/>
        <v>1.346</v>
      </c>
      <c r="E35" s="83" t="str">
        <f t="shared" si="1"/>
        <v>是</v>
      </c>
    </row>
    <row r="36" ht="36" hidden="1" customHeight="1" spans="1:5">
      <c r="A36" s="96" t="s">
        <v>3142</v>
      </c>
      <c r="B36" s="117"/>
      <c r="C36" s="117"/>
      <c r="D36" s="118"/>
      <c r="E36" s="83" t="str">
        <f t="shared" si="1"/>
        <v>否</v>
      </c>
    </row>
    <row r="37" ht="36" hidden="1" customHeight="1" spans="1:5">
      <c r="A37" s="96" t="s">
        <v>3143</v>
      </c>
      <c r="B37" s="117"/>
      <c r="C37" s="119"/>
      <c r="D37" s="118"/>
      <c r="E37" s="83" t="str">
        <f t="shared" si="1"/>
        <v>否</v>
      </c>
    </row>
    <row r="38" ht="36" hidden="1" customHeight="1" spans="1:5">
      <c r="A38" s="93" t="s">
        <v>3144</v>
      </c>
      <c r="B38" s="117"/>
      <c r="C38" s="117"/>
      <c r="D38" s="120"/>
      <c r="E38" s="83" t="str">
        <f t="shared" si="1"/>
        <v>否</v>
      </c>
    </row>
    <row r="39" spans="2:3">
      <c r="B39" s="121"/>
      <c r="C39" s="121"/>
    </row>
    <row r="40" spans="2:3">
      <c r="B40" s="121"/>
      <c r="C40" s="121"/>
    </row>
    <row r="41" spans="2:3">
      <c r="B41" s="121"/>
      <c r="C41" s="121"/>
    </row>
    <row r="42" spans="2:3">
      <c r="B42" s="121"/>
      <c r="C42" s="121"/>
    </row>
  </sheetData>
  <autoFilter ref="A3:E38">
    <filterColumn colId="4">
      <customFilters>
        <customFilter operator="equal" val="是"/>
      </customFilters>
    </filterColumn>
    <extLst/>
  </autoFilter>
  <mergeCells count="1">
    <mergeCell ref="A1:D1"/>
  </mergeCells>
  <conditionalFormatting sqref="E28:E32">
    <cfRule type="cellIs" dxfId="5" priority="2" stopIfTrue="1" operator="lessThan">
      <formula>0</formula>
    </cfRule>
  </conditionalFormatting>
  <conditionalFormatting sqref="C25 C29:C31 C23 C6:C7 C9:C11 C13:C15 C17: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26"/>
  <sheetViews>
    <sheetView showGridLines="0" showZeros="0" view="pageBreakPreview" zoomScale="85" zoomScaleNormal="100" workbookViewId="0">
      <selection activeCell="K10" sqref="K10"/>
    </sheetView>
  </sheetViews>
  <sheetFormatPr defaultColWidth="9" defaultRowHeight="15.6" outlineLevelCol="4"/>
  <cols>
    <col min="1" max="1" width="50.75" style="74" customWidth="1"/>
    <col min="2" max="3" width="20.6296296296296" style="75" customWidth="1"/>
    <col min="4" max="4" width="20.6296296296296" style="74" customWidth="1"/>
    <col min="5" max="5" width="5.12962962962963" style="74" customWidth="1"/>
    <col min="6" max="7" width="12.6296296296296" style="74"/>
    <col min="8" max="246" width="9" style="74"/>
    <col min="247" max="247" width="41.6296296296296" style="74" customWidth="1"/>
    <col min="248" max="249" width="14.5" style="74" customWidth="1"/>
    <col min="250" max="250" width="13.8796296296296" style="74" customWidth="1"/>
    <col min="251" max="253" width="9" style="74"/>
    <col min="254" max="255" width="10.5" style="74" customWidth="1"/>
    <col min="256" max="502" width="9" style="74"/>
    <col min="503" max="503" width="41.6296296296296" style="74" customWidth="1"/>
    <col min="504" max="505" width="14.5" style="74" customWidth="1"/>
    <col min="506" max="506" width="13.8796296296296" style="74" customWidth="1"/>
    <col min="507" max="509" width="9" style="74"/>
    <col min="510" max="511" width="10.5" style="74" customWidth="1"/>
    <col min="512" max="758" width="9" style="74"/>
    <col min="759" max="759" width="41.6296296296296" style="74" customWidth="1"/>
    <col min="760" max="761" width="14.5" style="74" customWidth="1"/>
    <col min="762" max="762" width="13.8796296296296" style="74" customWidth="1"/>
    <col min="763" max="765" width="9" style="74"/>
    <col min="766" max="767" width="10.5" style="74" customWidth="1"/>
    <col min="768" max="1014" width="9" style="74"/>
    <col min="1015" max="1015" width="41.6296296296296" style="74" customWidth="1"/>
    <col min="1016" max="1017" width="14.5" style="74" customWidth="1"/>
    <col min="1018" max="1018" width="13.8796296296296" style="74" customWidth="1"/>
    <col min="1019" max="1021" width="9" style="74"/>
    <col min="1022" max="1023" width="10.5" style="74" customWidth="1"/>
    <col min="1024" max="1270" width="9" style="74"/>
    <col min="1271" max="1271" width="41.6296296296296" style="74" customWidth="1"/>
    <col min="1272" max="1273" width="14.5" style="74" customWidth="1"/>
    <col min="1274" max="1274" width="13.8796296296296" style="74" customWidth="1"/>
    <col min="1275" max="1277" width="9" style="74"/>
    <col min="1278" max="1279" width="10.5" style="74" customWidth="1"/>
    <col min="1280" max="1526" width="9" style="74"/>
    <col min="1527" max="1527" width="41.6296296296296" style="74" customWidth="1"/>
    <col min="1528" max="1529" width="14.5" style="74" customWidth="1"/>
    <col min="1530" max="1530" width="13.8796296296296" style="74" customWidth="1"/>
    <col min="1531" max="1533" width="9" style="74"/>
    <col min="1534" max="1535" width="10.5" style="74" customWidth="1"/>
    <col min="1536" max="1782" width="9" style="74"/>
    <col min="1783" max="1783" width="41.6296296296296" style="74" customWidth="1"/>
    <col min="1784" max="1785" width="14.5" style="74" customWidth="1"/>
    <col min="1786" max="1786" width="13.8796296296296" style="74" customWidth="1"/>
    <col min="1787" max="1789" width="9" style="74"/>
    <col min="1790" max="1791" width="10.5" style="74" customWidth="1"/>
    <col min="1792" max="2038" width="9" style="74"/>
    <col min="2039" max="2039" width="41.6296296296296" style="74" customWidth="1"/>
    <col min="2040" max="2041" width="14.5" style="74" customWidth="1"/>
    <col min="2042" max="2042" width="13.8796296296296" style="74" customWidth="1"/>
    <col min="2043" max="2045" width="9" style="74"/>
    <col min="2046" max="2047" width="10.5" style="74" customWidth="1"/>
    <col min="2048" max="2294" width="9" style="74"/>
    <col min="2295" max="2295" width="41.6296296296296" style="74" customWidth="1"/>
    <col min="2296" max="2297" width="14.5" style="74" customWidth="1"/>
    <col min="2298" max="2298" width="13.8796296296296" style="74" customWidth="1"/>
    <col min="2299" max="2301" width="9" style="74"/>
    <col min="2302" max="2303" width="10.5" style="74" customWidth="1"/>
    <col min="2304" max="2550" width="9" style="74"/>
    <col min="2551" max="2551" width="41.6296296296296" style="74" customWidth="1"/>
    <col min="2552" max="2553" width="14.5" style="74" customWidth="1"/>
    <col min="2554" max="2554" width="13.8796296296296" style="74" customWidth="1"/>
    <col min="2555" max="2557" width="9" style="74"/>
    <col min="2558" max="2559" width="10.5" style="74" customWidth="1"/>
    <col min="2560" max="2806" width="9" style="74"/>
    <col min="2807" max="2807" width="41.6296296296296" style="74" customWidth="1"/>
    <col min="2808" max="2809" width="14.5" style="74" customWidth="1"/>
    <col min="2810" max="2810" width="13.8796296296296" style="74" customWidth="1"/>
    <col min="2811" max="2813" width="9" style="74"/>
    <col min="2814" max="2815" width="10.5" style="74" customWidth="1"/>
    <col min="2816" max="3062" width="9" style="74"/>
    <col min="3063" max="3063" width="41.6296296296296" style="74" customWidth="1"/>
    <col min="3064" max="3065" width="14.5" style="74" customWidth="1"/>
    <col min="3066" max="3066" width="13.8796296296296" style="74" customWidth="1"/>
    <col min="3067" max="3069" width="9" style="74"/>
    <col min="3070" max="3071" width="10.5" style="74" customWidth="1"/>
    <col min="3072" max="3318" width="9" style="74"/>
    <col min="3319" max="3319" width="41.6296296296296" style="74" customWidth="1"/>
    <col min="3320" max="3321" width="14.5" style="74" customWidth="1"/>
    <col min="3322" max="3322" width="13.8796296296296" style="74" customWidth="1"/>
    <col min="3323" max="3325" width="9" style="74"/>
    <col min="3326" max="3327" width="10.5" style="74" customWidth="1"/>
    <col min="3328" max="3574" width="9" style="74"/>
    <col min="3575" max="3575" width="41.6296296296296" style="74" customWidth="1"/>
    <col min="3576" max="3577" width="14.5" style="74" customWidth="1"/>
    <col min="3578" max="3578" width="13.8796296296296" style="74" customWidth="1"/>
    <col min="3579" max="3581" width="9" style="74"/>
    <col min="3582" max="3583" width="10.5" style="74" customWidth="1"/>
    <col min="3584" max="3830" width="9" style="74"/>
    <col min="3831" max="3831" width="41.6296296296296" style="74" customWidth="1"/>
    <col min="3832" max="3833" width="14.5" style="74" customWidth="1"/>
    <col min="3834" max="3834" width="13.8796296296296" style="74" customWidth="1"/>
    <col min="3835" max="3837" width="9" style="74"/>
    <col min="3838" max="3839" width="10.5" style="74" customWidth="1"/>
    <col min="3840" max="4086" width="9" style="74"/>
    <col min="4087" max="4087" width="41.6296296296296" style="74" customWidth="1"/>
    <col min="4088" max="4089" width="14.5" style="74" customWidth="1"/>
    <col min="4090" max="4090" width="13.8796296296296" style="74" customWidth="1"/>
    <col min="4091" max="4093" width="9" style="74"/>
    <col min="4094" max="4095" width="10.5" style="74" customWidth="1"/>
    <col min="4096" max="4342" width="9" style="74"/>
    <col min="4343" max="4343" width="41.6296296296296" style="74" customWidth="1"/>
    <col min="4344" max="4345" width="14.5" style="74" customWidth="1"/>
    <col min="4346" max="4346" width="13.8796296296296" style="74" customWidth="1"/>
    <col min="4347" max="4349" width="9" style="74"/>
    <col min="4350" max="4351" width="10.5" style="74" customWidth="1"/>
    <col min="4352" max="4598" width="9" style="74"/>
    <col min="4599" max="4599" width="41.6296296296296" style="74" customWidth="1"/>
    <col min="4600" max="4601" width="14.5" style="74" customWidth="1"/>
    <col min="4602" max="4602" width="13.8796296296296" style="74" customWidth="1"/>
    <col min="4603" max="4605" width="9" style="74"/>
    <col min="4606" max="4607" width="10.5" style="74" customWidth="1"/>
    <col min="4608" max="4854" width="9" style="74"/>
    <col min="4855" max="4855" width="41.6296296296296" style="74" customWidth="1"/>
    <col min="4856" max="4857" width="14.5" style="74" customWidth="1"/>
    <col min="4858" max="4858" width="13.8796296296296" style="74" customWidth="1"/>
    <col min="4859" max="4861" width="9" style="74"/>
    <col min="4862" max="4863" width="10.5" style="74" customWidth="1"/>
    <col min="4864" max="5110" width="9" style="74"/>
    <col min="5111" max="5111" width="41.6296296296296" style="74" customWidth="1"/>
    <col min="5112" max="5113" width="14.5" style="74" customWidth="1"/>
    <col min="5114" max="5114" width="13.8796296296296" style="74" customWidth="1"/>
    <col min="5115" max="5117" width="9" style="74"/>
    <col min="5118" max="5119" width="10.5" style="74" customWidth="1"/>
    <col min="5120" max="5366" width="9" style="74"/>
    <col min="5367" max="5367" width="41.6296296296296" style="74" customWidth="1"/>
    <col min="5368" max="5369" width="14.5" style="74" customWidth="1"/>
    <col min="5370" max="5370" width="13.8796296296296" style="74" customWidth="1"/>
    <col min="5371" max="5373" width="9" style="74"/>
    <col min="5374" max="5375" width="10.5" style="74" customWidth="1"/>
    <col min="5376" max="5622" width="9" style="74"/>
    <col min="5623" max="5623" width="41.6296296296296" style="74" customWidth="1"/>
    <col min="5624" max="5625" width="14.5" style="74" customWidth="1"/>
    <col min="5626" max="5626" width="13.8796296296296" style="74" customWidth="1"/>
    <col min="5627" max="5629" width="9" style="74"/>
    <col min="5630" max="5631" width="10.5" style="74" customWidth="1"/>
    <col min="5632" max="5878" width="9" style="74"/>
    <col min="5879" max="5879" width="41.6296296296296" style="74" customWidth="1"/>
    <col min="5880" max="5881" width="14.5" style="74" customWidth="1"/>
    <col min="5882" max="5882" width="13.8796296296296" style="74" customWidth="1"/>
    <col min="5883" max="5885" width="9" style="74"/>
    <col min="5886" max="5887" width="10.5" style="74" customWidth="1"/>
    <col min="5888" max="6134" width="9" style="74"/>
    <col min="6135" max="6135" width="41.6296296296296" style="74" customWidth="1"/>
    <col min="6136" max="6137" width="14.5" style="74" customWidth="1"/>
    <col min="6138" max="6138" width="13.8796296296296" style="74" customWidth="1"/>
    <col min="6139" max="6141" width="9" style="74"/>
    <col min="6142" max="6143" width="10.5" style="74" customWidth="1"/>
    <col min="6144" max="6390" width="9" style="74"/>
    <col min="6391" max="6391" width="41.6296296296296" style="74" customWidth="1"/>
    <col min="6392" max="6393" width="14.5" style="74" customWidth="1"/>
    <col min="6394" max="6394" width="13.8796296296296" style="74" customWidth="1"/>
    <col min="6395" max="6397" width="9" style="74"/>
    <col min="6398" max="6399" width="10.5" style="74" customWidth="1"/>
    <col min="6400" max="6646" width="9" style="74"/>
    <col min="6647" max="6647" width="41.6296296296296" style="74" customWidth="1"/>
    <col min="6648" max="6649" width="14.5" style="74" customWidth="1"/>
    <col min="6650" max="6650" width="13.8796296296296" style="74" customWidth="1"/>
    <col min="6651" max="6653" width="9" style="74"/>
    <col min="6654" max="6655" width="10.5" style="74" customWidth="1"/>
    <col min="6656" max="6902" width="9" style="74"/>
    <col min="6903" max="6903" width="41.6296296296296" style="74" customWidth="1"/>
    <col min="6904" max="6905" width="14.5" style="74" customWidth="1"/>
    <col min="6906" max="6906" width="13.8796296296296" style="74" customWidth="1"/>
    <col min="6907" max="6909" width="9" style="74"/>
    <col min="6910" max="6911" width="10.5" style="74" customWidth="1"/>
    <col min="6912" max="7158" width="9" style="74"/>
    <col min="7159" max="7159" width="41.6296296296296" style="74" customWidth="1"/>
    <col min="7160" max="7161" width="14.5" style="74" customWidth="1"/>
    <col min="7162" max="7162" width="13.8796296296296" style="74" customWidth="1"/>
    <col min="7163" max="7165" width="9" style="74"/>
    <col min="7166" max="7167" width="10.5" style="74" customWidth="1"/>
    <col min="7168" max="7414" width="9" style="74"/>
    <col min="7415" max="7415" width="41.6296296296296" style="74" customWidth="1"/>
    <col min="7416" max="7417" width="14.5" style="74" customWidth="1"/>
    <col min="7418" max="7418" width="13.8796296296296" style="74" customWidth="1"/>
    <col min="7419" max="7421" width="9" style="74"/>
    <col min="7422" max="7423" width="10.5" style="74" customWidth="1"/>
    <col min="7424" max="7670" width="9" style="74"/>
    <col min="7671" max="7671" width="41.6296296296296" style="74" customWidth="1"/>
    <col min="7672" max="7673" width="14.5" style="74" customWidth="1"/>
    <col min="7674" max="7674" width="13.8796296296296" style="74" customWidth="1"/>
    <col min="7675" max="7677" width="9" style="74"/>
    <col min="7678" max="7679" width="10.5" style="74" customWidth="1"/>
    <col min="7680" max="7926" width="9" style="74"/>
    <col min="7927" max="7927" width="41.6296296296296" style="74" customWidth="1"/>
    <col min="7928" max="7929" width="14.5" style="74" customWidth="1"/>
    <col min="7930" max="7930" width="13.8796296296296" style="74" customWidth="1"/>
    <col min="7931" max="7933" width="9" style="74"/>
    <col min="7934" max="7935" width="10.5" style="74" customWidth="1"/>
    <col min="7936" max="8182" width="9" style="74"/>
    <col min="8183" max="8183" width="41.6296296296296" style="74" customWidth="1"/>
    <col min="8184" max="8185" width="14.5" style="74" customWidth="1"/>
    <col min="8186" max="8186" width="13.8796296296296" style="74" customWidth="1"/>
    <col min="8187" max="8189" width="9" style="74"/>
    <col min="8190" max="8191" width="10.5" style="74" customWidth="1"/>
    <col min="8192" max="8438" width="9" style="74"/>
    <col min="8439" max="8439" width="41.6296296296296" style="74" customWidth="1"/>
    <col min="8440" max="8441" width="14.5" style="74" customWidth="1"/>
    <col min="8442" max="8442" width="13.8796296296296" style="74" customWidth="1"/>
    <col min="8443" max="8445" width="9" style="74"/>
    <col min="8446" max="8447" width="10.5" style="74" customWidth="1"/>
    <col min="8448" max="8694" width="9" style="74"/>
    <col min="8695" max="8695" width="41.6296296296296" style="74" customWidth="1"/>
    <col min="8696" max="8697" width="14.5" style="74" customWidth="1"/>
    <col min="8698" max="8698" width="13.8796296296296" style="74" customWidth="1"/>
    <col min="8699" max="8701" width="9" style="74"/>
    <col min="8702" max="8703" width="10.5" style="74" customWidth="1"/>
    <col min="8704" max="8950" width="9" style="74"/>
    <col min="8951" max="8951" width="41.6296296296296" style="74" customWidth="1"/>
    <col min="8952" max="8953" width="14.5" style="74" customWidth="1"/>
    <col min="8954" max="8954" width="13.8796296296296" style="74" customWidth="1"/>
    <col min="8955" max="8957" width="9" style="74"/>
    <col min="8958" max="8959" width="10.5" style="74" customWidth="1"/>
    <col min="8960" max="9206" width="9" style="74"/>
    <col min="9207" max="9207" width="41.6296296296296" style="74" customWidth="1"/>
    <col min="9208" max="9209" width="14.5" style="74" customWidth="1"/>
    <col min="9210" max="9210" width="13.8796296296296" style="74" customWidth="1"/>
    <col min="9211" max="9213" width="9" style="74"/>
    <col min="9214" max="9215" width="10.5" style="74" customWidth="1"/>
    <col min="9216" max="9462" width="9" style="74"/>
    <col min="9463" max="9463" width="41.6296296296296" style="74" customWidth="1"/>
    <col min="9464" max="9465" width="14.5" style="74" customWidth="1"/>
    <col min="9466" max="9466" width="13.8796296296296" style="74" customWidth="1"/>
    <col min="9467" max="9469" width="9" style="74"/>
    <col min="9470" max="9471" width="10.5" style="74" customWidth="1"/>
    <col min="9472" max="9718" width="9" style="74"/>
    <col min="9719" max="9719" width="41.6296296296296" style="74" customWidth="1"/>
    <col min="9720" max="9721" width="14.5" style="74" customWidth="1"/>
    <col min="9722" max="9722" width="13.8796296296296" style="74" customWidth="1"/>
    <col min="9723" max="9725" width="9" style="74"/>
    <col min="9726" max="9727" width="10.5" style="74" customWidth="1"/>
    <col min="9728" max="9974" width="9" style="74"/>
    <col min="9975" max="9975" width="41.6296296296296" style="74" customWidth="1"/>
    <col min="9976" max="9977" width="14.5" style="74" customWidth="1"/>
    <col min="9978" max="9978" width="13.8796296296296" style="74" customWidth="1"/>
    <col min="9979" max="9981" width="9" style="74"/>
    <col min="9982" max="9983" width="10.5" style="74" customWidth="1"/>
    <col min="9984" max="10230" width="9" style="74"/>
    <col min="10231" max="10231" width="41.6296296296296" style="74" customWidth="1"/>
    <col min="10232" max="10233" width="14.5" style="74" customWidth="1"/>
    <col min="10234" max="10234" width="13.8796296296296" style="74" customWidth="1"/>
    <col min="10235" max="10237" width="9" style="74"/>
    <col min="10238" max="10239" width="10.5" style="74" customWidth="1"/>
    <col min="10240" max="10486" width="9" style="74"/>
    <col min="10487" max="10487" width="41.6296296296296" style="74" customWidth="1"/>
    <col min="10488" max="10489" width="14.5" style="74" customWidth="1"/>
    <col min="10490" max="10490" width="13.8796296296296" style="74" customWidth="1"/>
    <col min="10491" max="10493" width="9" style="74"/>
    <col min="10494" max="10495" width="10.5" style="74" customWidth="1"/>
    <col min="10496" max="10742" width="9" style="74"/>
    <col min="10743" max="10743" width="41.6296296296296" style="74" customWidth="1"/>
    <col min="10744" max="10745" width="14.5" style="74" customWidth="1"/>
    <col min="10746" max="10746" width="13.8796296296296" style="74" customWidth="1"/>
    <col min="10747" max="10749" width="9" style="74"/>
    <col min="10750" max="10751" width="10.5" style="74" customWidth="1"/>
    <col min="10752" max="10998" width="9" style="74"/>
    <col min="10999" max="10999" width="41.6296296296296" style="74" customWidth="1"/>
    <col min="11000" max="11001" width="14.5" style="74" customWidth="1"/>
    <col min="11002" max="11002" width="13.8796296296296" style="74" customWidth="1"/>
    <col min="11003" max="11005" width="9" style="74"/>
    <col min="11006" max="11007" width="10.5" style="74" customWidth="1"/>
    <col min="11008" max="11254" width="9" style="74"/>
    <col min="11255" max="11255" width="41.6296296296296" style="74" customWidth="1"/>
    <col min="11256" max="11257" width="14.5" style="74" customWidth="1"/>
    <col min="11258" max="11258" width="13.8796296296296" style="74" customWidth="1"/>
    <col min="11259" max="11261" width="9" style="74"/>
    <col min="11262" max="11263" width="10.5" style="74" customWidth="1"/>
    <col min="11264" max="11510" width="9" style="74"/>
    <col min="11511" max="11511" width="41.6296296296296" style="74" customWidth="1"/>
    <col min="11512" max="11513" width="14.5" style="74" customWidth="1"/>
    <col min="11514" max="11514" width="13.8796296296296" style="74" customWidth="1"/>
    <col min="11515" max="11517" width="9" style="74"/>
    <col min="11518" max="11519" width="10.5" style="74" customWidth="1"/>
    <col min="11520" max="11766" width="9" style="74"/>
    <col min="11767" max="11767" width="41.6296296296296" style="74" customWidth="1"/>
    <col min="11768" max="11769" width="14.5" style="74" customWidth="1"/>
    <col min="11770" max="11770" width="13.8796296296296" style="74" customWidth="1"/>
    <col min="11771" max="11773" width="9" style="74"/>
    <col min="11774" max="11775" width="10.5" style="74" customWidth="1"/>
    <col min="11776" max="12022" width="9" style="74"/>
    <col min="12023" max="12023" width="41.6296296296296" style="74" customWidth="1"/>
    <col min="12024" max="12025" width="14.5" style="74" customWidth="1"/>
    <col min="12026" max="12026" width="13.8796296296296" style="74" customWidth="1"/>
    <col min="12027" max="12029" width="9" style="74"/>
    <col min="12030" max="12031" width="10.5" style="74" customWidth="1"/>
    <col min="12032" max="12278" width="9" style="74"/>
    <col min="12279" max="12279" width="41.6296296296296" style="74" customWidth="1"/>
    <col min="12280" max="12281" width="14.5" style="74" customWidth="1"/>
    <col min="12282" max="12282" width="13.8796296296296" style="74" customWidth="1"/>
    <col min="12283" max="12285" width="9" style="74"/>
    <col min="12286" max="12287" width="10.5" style="74" customWidth="1"/>
    <col min="12288" max="12534" width="9" style="74"/>
    <col min="12535" max="12535" width="41.6296296296296" style="74" customWidth="1"/>
    <col min="12536" max="12537" width="14.5" style="74" customWidth="1"/>
    <col min="12538" max="12538" width="13.8796296296296" style="74" customWidth="1"/>
    <col min="12539" max="12541" width="9" style="74"/>
    <col min="12542" max="12543" width="10.5" style="74" customWidth="1"/>
    <col min="12544" max="12790" width="9" style="74"/>
    <col min="12791" max="12791" width="41.6296296296296" style="74" customWidth="1"/>
    <col min="12792" max="12793" width="14.5" style="74" customWidth="1"/>
    <col min="12794" max="12794" width="13.8796296296296" style="74" customWidth="1"/>
    <col min="12795" max="12797" width="9" style="74"/>
    <col min="12798" max="12799" width="10.5" style="74" customWidth="1"/>
    <col min="12800" max="13046" width="9" style="74"/>
    <col min="13047" max="13047" width="41.6296296296296" style="74" customWidth="1"/>
    <col min="13048" max="13049" width="14.5" style="74" customWidth="1"/>
    <col min="13050" max="13050" width="13.8796296296296" style="74" customWidth="1"/>
    <col min="13051" max="13053" width="9" style="74"/>
    <col min="13054" max="13055" width="10.5" style="74" customWidth="1"/>
    <col min="13056" max="13302" width="9" style="74"/>
    <col min="13303" max="13303" width="41.6296296296296" style="74" customWidth="1"/>
    <col min="13304" max="13305" width="14.5" style="74" customWidth="1"/>
    <col min="13306" max="13306" width="13.8796296296296" style="74" customWidth="1"/>
    <col min="13307" max="13309" width="9" style="74"/>
    <col min="13310" max="13311" width="10.5" style="74" customWidth="1"/>
    <col min="13312" max="13558" width="9" style="74"/>
    <col min="13559" max="13559" width="41.6296296296296" style="74" customWidth="1"/>
    <col min="13560" max="13561" width="14.5" style="74" customWidth="1"/>
    <col min="13562" max="13562" width="13.8796296296296" style="74" customWidth="1"/>
    <col min="13563" max="13565" width="9" style="74"/>
    <col min="13566" max="13567" width="10.5" style="74" customWidth="1"/>
    <col min="13568" max="13814" width="9" style="74"/>
    <col min="13815" max="13815" width="41.6296296296296" style="74" customWidth="1"/>
    <col min="13816" max="13817" width="14.5" style="74" customWidth="1"/>
    <col min="13818" max="13818" width="13.8796296296296" style="74" customWidth="1"/>
    <col min="13819" max="13821" width="9" style="74"/>
    <col min="13822" max="13823" width="10.5" style="74" customWidth="1"/>
    <col min="13824" max="14070" width="9" style="74"/>
    <col min="14071" max="14071" width="41.6296296296296" style="74" customWidth="1"/>
    <col min="14072" max="14073" width="14.5" style="74" customWidth="1"/>
    <col min="14074" max="14074" width="13.8796296296296" style="74" customWidth="1"/>
    <col min="14075" max="14077" width="9" style="74"/>
    <col min="14078" max="14079" width="10.5" style="74" customWidth="1"/>
    <col min="14080" max="14326" width="9" style="74"/>
    <col min="14327" max="14327" width="41.6296296296296" style="74" customWidth="1"/>
    <col min="14328" max="14329" width="14.5" style="74" customWidth="1"/>
    <col min="14330" max="14330" width="13.8796296296296" style="74" customWidth="1"/>
    <col min="14331" max="14333" width="9" style="74"/>
    <col min="14334" max="14335" width="10.5" style="74" customWidth="1"/>
    <col min="14336" max="14582" width="9" style="74"/>
    <col min="14583" max="14583" width="41.6296296296296" style="74" customWidth="1"/>
    <col min="14584" max="14585" width="14.5" style="74" customWidth="1"/>
    <col min="14586" max="14586" width="13.8796296296296" style="74" customWidth="1"/>
    <col min="14587" max="14589" width="9" style="74"/>
    <col min="14590" max="14591" width="10.5" style="74" customWidth="1"/>
    <col min="14592" max="14838" width="9" style="74"/>
    <col min="14839" max="14839" width="41.6296296296296" style="74" customWidth="1"/>
    <col min="14840" max="14841" width="14.5" style="74" customWidth="1"/>
    <col min="14842" max="14842" width="13.8796296296296" style="74" customWidth="1"/>
    <col min="14843" max="14845" width="9" style="74"/>
    <col min="14846" max="14847" width="10.5" style="74" customWidth="1"/>
    <col min="14848" max="15094" width="9" style="74"/>
    <col min="15095" max="15095" width="41.6296296296296" style="74" customWidth="1"/>
    <col min="15096" max="15097" width="14.5" style="74" customWidth="1"/>
    <col min="15098" max="15098" width="13.8796296296296" style="74" customWidth="1"/>
    <col min="15099" max="15101" width="9" style="74"/>
    <col min="15102" max="15103" width="10.5" style="74" customWidth="1"/>
    <col min="15104" max="15350" width="9" style="74"/>
    <col min="15351" max="15351" width="41.6296296296296" style="74" customWidth="1"/>
    <col min="15352" max="15353" width="14.5" style="74" customWidth="1"/>
    <col min="15354" max="15354" width="13.8796296296296" style="74" customWidth="1"/>
    <col min="15355" max="15357" width="9" style="74"/>
    <col min="15358" max="15359" width="10.5" style="74" customWidth="1"/>
    <col min="15360" max="15606" width="9" style="74"/>
    <col min="15607" max="15607" width="41.6296296296296" style="74" customWidth="1"/>
    <col min="15608" max="15609" width="14.5" style="74" customWidth="1"/>
    <col min="15610" max="15610" width="13.8796296296296" style="74" customWidth="1"/>
    <col min="15611" max="15613" width="9" style="74"/>
    <col min="15614" max="15615" width="10.5" style="74" customWidth="1"/>
    <col min="15616" max="15862" width="9" style="74"/>
    <col min="15863" max="15863" width="41.6296296296296" style="74" customWidth="1"/>
    <col min="15864" max="15865" width="14.5" style="74" customWidth="1"/>
    <col min="15866" max="15866" width="13.8796296296296" style="74" customWidth="1"/>
    <col min="15867" max="15869" width="9" style="74"/>
    <col min="15870" max="15871" width="10.5" style="74" customWidth="1"/>
    <col min="15872" max="16118" width="9" style="74"/>
    <col min="16119" max="16119" width="41.6296296296296" style="74" customWidth="1"/>
    <col min="16120" max="16121" width="14.5" style="74" customWidth="1"/>
    <col min="16122" max="16122" width="13.8796296296296" style="74" customWidth="1"/>
    <col min="16123" max="16125" width="9" style="74"/>
    <col min="16126" max="16127" width="10.5" style="74" customWidth="1"/>
    <col min="16128" max="16384" width="9" style="74"/>
  </cols>
  <sheetData>
    <row r="1" ht="45" customHeight="1" spans="1:4">
      <c r="A1" s="70" t="s">
        <v>3161</v>
      </c>
      <c r="B1" s="76"/>
      <c r="C1" s="76"/>
      <c r="D1" s="70"/>
    </row>
    <row r="2" ht="20.1" customHeight="1" spans="1:4">
      <c r="A2" s="77"/>
      <c r="B2" s="78"/>
      <c r="C2" s="79"/>
      <c r="D2" s="80" t="s">
        <v>3042</v>
      </c>
    </row>
    <row r="3" ht="45" customHeight="1" spans="1:5">
      <c r="A3" s="81" t="s">
        <v>2453</v>
      </c>
      <c r="B3" s="82" t="s">
        <v>5</v>
      </c>
      <c r="C3" s="82" t="s">
        <v>6</v>
      </c>
      <c r="D3" s="82" t="s">
        <v>7</v>
      </c>
      <c r="E3" s="83" t="s">
        <v>8</v>
      </c>
    </row>
    <row r="4" ht="36" customHeight="1" spans="1:5">
      <c r="A4" s="84" t="s">
        <v>3147</v>
      </c>
      <c r="B4" s="85">
        <v>29495</v>
      </c>
      <c r="C4" s="85">
        <v>31938</v>
      </c>
      <c r="D4" s="86">
        <v>0.083</v>
      </c>
      <c r="E4" s="83" t="str">
        <f t="shared" ref="E4:E22" si="0">IF(A4&lt;&gt;"",IF(SUM(B4:C4)&lt;&gt;0,"是","否"),"是")</f>
        <v>是</v>
      </c>
    </row>
    <row r="5" ht="36" customHeight="1" spans="1:5">
      <c r="A5" s="87" t="s">
        <v>3148</v>
      </c>
      <c r="B5" s="88">
        <v>28622</v>
      </c>
      <c r="C5" s="88">
        <v>31080</v>
      </c>
      <c r="D5" s="89">
        <v>0.086</v>
      </c>
      <c r="E5" s="83" t="str">
        <f t="shared" si="0"/>
        <v>是</v>
      </c>
    </row>
    <row r="6" ht="36" customHeight="1" spans="1:5">
      <c r="A6" s="84" t="s">
        <v>3149</v>
      </c>
      <c r="B6" s="85">
        <v>20210</v>
      </c>
      <c r="C6" s="85">
        <v>25007</v>
      </c>
      <c r="D6" s="90">
        <v>0.237</v>
      </c>
      <c r="E6" s="83" t="str">
        <f t="shared" si="0"/>
        <v>是</v>
      </c>
    </row>
    <row r="7" ht="36" customHeight="1" spans="1:5">
      <c r="A7" s="87" t="s">
        <v>3148</v>
      </c>
      <c r="B7" s="88">
        <v>20195</v>
      </c>
      <c r="C7" s="91">
        <v>25002</v>
      </c>
      <c r="D7" s="89">
        <v>0.238</v>
      </c>
      <c r="E7" s="83" t="str">
        <f t="shared" si="0"/>
        <v>是</v>
      </c>
    </row>
    <row r="8" ht="36" customHeight="1" spans="1:5">
      <c r="A8" s="84" t="s">
        <v>3150</v>
      </c>
      <c r="B8" s="85">
        <v>963</v>
      </c>
      <c r="C8" s="85">
        <v>1258</v>
      </c>
      <c r="D8" s="90">
        <v>0.306</v>
      </c>
      <c r="E8" s="83" t="str">
        <f t="shared" si="0"/>
        <v>是</v>
      </c>
    </row>
    <row r="9" ht="36" customHeight="1" spans="1:5">
      <c r="A9" s="87" t="s">
        <v>3148</v>
      </c>
      <c r="B9" s="88">
        <v>541</v>
      </c>
      <c r="C9" s="91">
        <v>784</v>
      </c>
      <c r="D9" s="89">
        <v>0.449</v>
      </c>
      <c r="E9" s="83" t="str">
        <f t="shared" si="0"/>
        <v>是</v>
      </c>
    </row>
    <row r="10" ht="36" customHeight="1" spans="1:5">
      <c r="A10" s="84" t="s">
        <v>3151</v>
      </c>
      <c r="B10" s="85">
        <v>9932</v>
      </c>
      <c r="C10" s="85">
        <v>12183</v>
      </c>
      <c r="D10" s="90">
        <v>0.227</v>
      </c>
      <c r="E10" s="83" t="str">
        <f t="shared" si="0"/>
        <v>是</v>
      </c>
    </row>
    <row r="11" ht="36" customHeight="1" spans="1:5">
      <c r="A11" s="87" t="s">
        <v>3148</v>
      </c>
      <c r="B11" s="88">
        <v>9790</v>
      </c>
      <c r="C11" s="92">
        <v>11931</v>
      </c>
      <c r="D11" s="89">
        <v>0.219</v>
      </c>
      <c r="E11" s="83" t="str">
        <f t="shared" si="0"/>
        <v>是</v>
      </c>
    </row>
    <row r="12" ht="36" customHeight="1" spans="1:5">
      <c r="A12" s="84" t="s">
        <v>3152</v>
      </c>
      <c r="B12" s="85">
        <v>718</v>
      </c>
      <c r="C12" s="85">
        <v>1041</v>
      </c>
      <c r="D12" s="90">
        <v>0.45</v>
      </c>
      <c r="E12" s="83" t="str">
        <f t="shared" si="0"/>
        <v>是</v>
      </c>
    </row>
    <row r="13" ht="36" customHeight="1" spans="1:5">
      <c r="A13" s="87" t="s">
        <v>3148</v>
      </c>
      <c r="B13" s="88">
        <v>718</v>
      </c>
      <c r="C13" s="92">
        <v>1041</v>
      </c>
      <c r="D13" s="89">
        <v>0.45</v>
      </c>
      <c r="E13" s="83" t="str">
        <f t="shared" si="0"/>
        <v>是</v>
      </c>
    </row>
    <row r="14" s="73" customFormat="1" ht="36" customHeight="1" spans="1:5">
      <c r="A14" s="84" t="s">
        <v>3153</v>
      </c>
      <c r="B14" s="85">
        <v>8794</v>
      </c>
      <c r="C14" s="85">
        <v>9763</v>
      </c>
      <c r="D14" s="90">
        <v>0.11</v>
      </c>
      <c r="E14" s="83" t="str">
        <f t="shared" si="0"/>
        <v>是</v>
      </c>
    </row>
    <row r="15" ht="36" customHeight="1" spans="1:5">
      <c r="A15" s="87" t="s">
        <v>3148</v>
      </c>
      <c r="B15" s="88">
        <v>6933</v>
      </c>
      <c r="C15" s="91">
        <v>7540</v>
      </c>
      <c r="D15" s="89">
        <v>0.088</v>
      </c>
      <c r="E15" s="83" t="str">
        <f t="shared" si="0"/>
        <v>是</v>
      </c>
    </row>
    <row r="16" ht="36" customHeight="1" spans="1:5">
      <c r="A16" s="84" t="s">
        <v>3154</v>
      </c>
      <c r="B16" s="85">
        <v>16123</v>
      </c>
      <c r="C16" s="85">
        <v>18295</v>
      </c>
      <c r="D16" s="90">
        <v>0.135</v>
      </c>
      <c r="E16" s="83" t="str">
        <f t="shared" si="0"/>
        <v>是</v>
      </c>
    </row>
    <row r="17" ht="36" customHeight="1" spans="1:5">
      <c r="A17" s="87" t="s">
        <v>3148</v>
      </c>
      <c r="B17" s="88">
        <v>16123</v>
      </c>
      <c r="C17" s="92">
        <v>16469</v>
      </c>
      <c r="D17" s="89">
        <v>0.021</v>
      </c>
      <c r="E17" s="83" t="str">
        <f t="shared" si="0"/>
        <v>是</v>
      </c>
    </row>
    <row r="18" ht="36" customHeight="1" spans="1:5">
      <c r="A18" s="93" t="s">
        <v>3155</v>
      </c>
      <c r="B18" s="85">
        <v>86235</v>
      </c>
      <c r="C18" s="85">
        <v>99485</v>
      </c>
      <c r="D18" s="90">
        <v>0.154</v>
      </c>
      <c r="E18" s="83" t="str">
        <f t="shared" si="0"/>
        <v>是</v>
      </c>
    </row>
    <row r="19" ht="36" customHeight="1" spans="1:5">
      <c r="A19" s="87" t="s">
        <v>3156</v>
      </c>
      <c r="B19" s="88">
        <v>85652</v>
      </c>
      <c r="C19" s="88">
        <v>97034</v>
      </c>
      <c r="D19" s="89">
        <v>0.133</v>
      </c>
      <c r="E19" s="83" t="str">
        <f t="shared" si="0"/>
        <v>是</v>
      </c>
    </row>
    <row r="20" ht="36" hidden="1" customHeight="1" spans="1:5">
      <c r="A20" s="84" t="s">
        <v>3157</v>
      </c>
      <c r="B20" s="94"/>
      <c r="C20" s="85"/>
      <c r="D20" s="95"/>
      <c r="E20" s="83" t="str">
        <f t="shared" si="0"/>
        <v>否</v>
      </c>
    </row>
    <row r="21" ht="36" hidden="1" customHeight="1" spans="1:5">
      <c r="A21" s="96" t="s">
        <v>3158</v>
      </c>
      <c r="B21" s="94"/>
      <c r="C21" s="85"/>
      <c r="D21" s="95"/>
      <c r="E21" s="83" t="str">
        <f t="shared" si="0"/>
        <v>否</v>
      </c>
    </row>
    <row r="22" ht="36" hidden="1" customHeight="1" spans="1:5">
      <c r="A22" s="93" t="s">
        <v>3159</v>
      </c>
      <c r="B22" s="94"/>
      <c r="C22" s="94"/>
      <c r="D22" s="95"/>
      <c r="E22" s="83" t="str">
        <f t="shared" si="0"/>
        <v>否</v>
      </c>
    </row>
    <row r="23" spans="2:3">
      <c r="B23" s="97"/>
      <c r="C23" s="97"/>
    </row>
    <row r="24" spans="2:3">
      <c r="B24" s="97"/>
      <c r="C24" s="97"/>
    </row>
    <row r="25" spans="2:3">
      <c r="B25" s="97"/>
      <c r="C25" s="97"/>
    </row>
    <row r="26" spans="2:3">
      <c r="B26" s="97"/>
      <c r="C26" s="97"/>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conditionalFormatting sqref="D20">
    <cfRule type="cellIs" dxfId="3" priority="3" stopIfTrue="1" operator="lessThanOrEqual">
      <formula>-1</formula>
    </cfRule>
  </conditionalFormatting>
  <conditionalFormatting sqref="D21:D22">
    <cfRule type="cellIs" dxfId="3" priority="2" stopIfTrue="1" operator="lessThanOrEqual">
      <formula>-1</formula>
    </cfRule>
  </conditionalFormatting>
  <conditionalFormatting sqref="B20:B22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3"/>
  <sheetViews>
    <sheetView workbookViewId="0">
      <selection activeCell="I13" sqref="I13"/>
    </sheetView>
  </sheetViews>
  <sheetFormatPr defaultColWidth="10" defaultRowHeight="14.4" outlineLevelCol="6"/>
  <cols>
    <col min="1" max="1" width="24.6296296296296" style="26" customWidth="1"/>
    <col min="2" max="7" width="15.6296296296296" style="26" customWidth="1"/>
    <col min="8" max="8" width="9.76851851851852" style="26" customWidth="1"/>
    <col min="9" max="16384" width="10" style="26"/>
  </cols>
  <sheetData>
    <row r="1" s="26" customFormat="1" ht="30" customHeight="1" spans="1:1">
      <c r="A1" s="55"/>
    </row>
    <row r="2" s="26" customFormat="1" ht="28.6" customHeight="1" spans="1:7">
      <c r="A2" s="70" t="s">
        <v>3162</v>
      </c>
      <c r="B2" s="70"/>
      <c r="C2" s="70"/>
      <c r="D2" s="70"/>
      <c r="E2" s="70"/>
      <c r="F2" s="70"/>
      <c r="G2" s="70"/>
    </row>
    <row r="3" s="26" customFormat="1" ht="23" customHeight="1" spans="1:7">
      <c r="A3" s="60"/>
      <c r="B3" s="60"/>
      <c r="F3" s="61" t="s">
        <v>3163</v>
      </c>
      <c r="G3" s="61"/>
    </row>
    <row r="4" s="26" customFormat="1" ht="30" customHeight="1" spans="1:7">
      <c r="A4" s="64" t="s">
        <v>3164</v>
      </c>
      <c r="B4" s="64" t="s">
        <v>3165</v>
      </c>
      <c r="C4" s="64"/>
      <c r="D4" s="64"/>
      <c r="E4" s="64" t="s">
        <v>3166</v>
      </c>
      <c r="F4" s="64"/>
      <c r="G4" s="64"/>
    </row>
    <row r="5" s="26" customFormat="1" ht="30" customHeight="1" spans="1:7">
      <c r="A5" s="64"/>
      <c r="B5" s="71"/>
      <c r="C5" s="64" t="s">
        <v>3167</v>
      </c>
      <c r="D5" s="64" t="s">
        <v>3168</v>
      </c>
      <c r="E5" s="71"/>
      <c r="F5" s="64" t="s">
        <v>3167</v>
      </c>
      <c r="G5" s="64" t="s">
        <v>3168</v>
      </c>
    </row>
    <row r="6" s="26" customFormat="1" ht="30" customHeight="1" spans="1:7">
      <c r="A6" s="64" t="s">
        <v>3169</v>
      </c>
      <c r="B6" s="64" t="s">
        <v>3170</v>
      </c>
      <c r="C6" s="64" t="s">
        <v>3171</v>
      </c>
      <c r="D6" s="64" t="s">
        <v>3172</v>
      </c>
      <c r="E6" s="64" t="s">
        <v>3173</v>
      </c>
      <c r="F6" s="64" t="s">
        <v>3174</v>
      </c>
      <c r="G6" s="64" t="s">
        <v>3175</v>
      </c>
    </row>
    <row r="7" s="26" customFormat="1" ht="30" customHeight="1" spans="1:7">
      <c r="A7" s="64" t="s">
        <v>3176</v>
      </c>
      <c r="B7" s="71">
        <f>C7+D7</f>
        <v>36.35</v>
      </c>
      <c r="C7" s="71">
        <v>12.73</v>
      </c>
      <c r="D7" s="71">
        <v>23.62</v>
      </c>
      <c r="E7" s="71">
        <f>F7+G7</f>
        <v>35.85</v>
      </c>
      <c r="F7" s="71">
        <v>12.79</v>
      </c>
      <c r="G7" s="71">
        <v>23.06</v>
      </c>
    </row>
    <row r="8" s="26" customFormat="1" ht="30" customHeight="1" spans="1:7">
      <c r="A8" s="72" t="s">
        <v>2457</v>
      </c>
      <c r="B8" s="71"/>
      <c r="C8" s="71"/>
      <c r="D8" s="71"/>
      <c r="E8" s="71"/>
      <c r="F8" s="71"/>
      <c r="G8" s="71"/>
    </row>
    <row r="9" s="28" customFormat="1" ht="25" customHeight="1" spans="1:7">
      <c r="A9" s="54" t="s">
        <v>3177</v>
      </c>
      <c r="B9" s="54"/>
      <c r="C9" s="54"/>
      <c r="D9" s="54"/>
      <c r="E9" s="54"/>
      <c r="F9" s="54"/>
      <c r="G9" s="54"/>
    </row>
    <row r="10" s="28" customFormat="1" ht="25" customHeight="1" spans="1:7">
      <c r="A10" s="54" t="s">
        <v>3178</v>
      </c>
      <c r="B10" s="54"/>
      <c r="C10" s="54"/>
      <c r="D10" s="54"/>
      <c r="E10" s="54"/>
      <c r="F10" s="54"/>
      <c r="G10" s="54"/>
    </row>
    <row r="11" s="26" customFormat="1" ht="18" customHeight="1" spans="1:7">
      <c r="A11" s="55"/>
      <c r="B11" s="55"/>
      <c r="C11" s="55"/>
      <c r="D11" s="55"/>
      <c r="E11" s="55"/>
      <c r="F11" s="55"/>
      <c r="G11" s="55"/>
    </row>
    <row r="12" s="26" customFormat="1" ht="18" customHeight="1" spans="1:7">
      <c r="A12" s="55"/>
      <c r="B12" s="55"/>
      <c r="C12" s="55"/>
      <c r="D12" s="55"/>
      <c r="E12" s="55"/>
      <c r="F12" s="55"/>
      <c r="G12" s="55"/>
    </row>
    <row r="13" s="26" customFormat="1" ht="18" customHeight="1" spans="1:7">
      <c r="A13" s="55"/>
      <c r="B13" s="55"/>
      <c r="C13" s="55"/>
      <c r="D13" s="55"/>
      <c r="E13" s="55"/>
      <c r="F13" s="55"/>
      <c r="G13" s="55"/>
    </row>
  </sheetData>
  <mergeCells count="7">
    <mergeCell ref="A2:G2"/>
    <mergeCell ref="F3:G3"/>
    <mergeCell ref="B4:D4"/>
    <mergeCell ref="E4:G4"/>
    <mergeCell ref="A9:G9"/>
    <mergeCell ref="A10:G10"/>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H9" sqref="H9"/>
    </sheetView>
  </sheetViews>
  <sheetFormatPr defaultColWidth="10" defaultRowHeight="14.4" outlineLevelCol="6"/>
  <cols>
    <col min="1" max="1" width="62.25" style="26" customWidth="1"/>
    <col min="2" max="3" width="28.6296296296296" style="26" customWidth="1"/>
    <col min="4" max="4" width="9.76851851851852" style="26" customWidth="1"/>
    <col min="5" max="16384" width="10" style="26"/>
  </cols>
  <sheetData>
    <row r="1" s="26" customFormat="1" ht="23" customHeight="1"/>
    <row r="2" s="26" customFormat="1" ht="14.3" customHeight="1" spans="1:1">
      <c r="A2" s="55"/>
    </row>
    <row r="3" s="26" customFormat="1" ht="28.6" customHeight="1" spans="1:3">
      <c r="A3" s="50" t="s">
        <v>3179</v>
      </c>
      <c r="B3" s="50"/>
      <c r="C3" s="50"/>
    </row>
    <row r="4" s="26" customFormat="1" ht="27" customHeight="1" spans="1:3">
      <c r="A4" s="60"/>
      <c r="B4" s="60"/>
      <c r="C4" s="61" t="s">
        <v>3163</v>
      </c>
    </row>
    <row r="5" s="62" customFormat="1" ht="24" customHeight="1" spans="1:3">
      <c r="A5" s="64" t="s">
        <v>3180</v>
      </c>
      <c r="B5" s="64" t="s">
        <v>3122</v>
      </c>
      <c r="C5" s="64" t="s">
        <v>3181</v>
      </c>
    </row>
    <row r="6" s="62" customFormat="1" ht="32" customHeight="1" spans="1:3">
      <c r="A6" s="65" t="s">
        <v>3182</v>
      </c>
      <c r="B6" s="66"/>
      <c r="C6" s="66">
        <v>8.53</v>
      </c>
    </row>
    <row r="7" s="62" customFormat="1" ht="32" customHeight="1" spans="1:3">
      <c r="A7" s="65" t="s">
        <v>3183</v>
      </c>
      <c r="B7" s="66"/>
      <c r="C7" s="66">
        <v>12.73</v>
      </c>
    </row>
    <row r="8" s="62" customFormat="1" ht="32" customHeight="1" spans="1:3">
      <c r="A8" s="65" t="s">
        <v>3184</v>
      </c>
      <c r="B8" s="66"/>
      <c r="C8" s="66">
        <v>6.42</v>
      </c>
    </row>
    <row r="9" s="62" customFormat="1" ht="30" customHeight="1" spans="1:3">
      <c r="A9" s="67" t="s">
        <v>3185</v>
      </c>
      <c r="B9" s="66"/>
      <c r="C9" s="66"/>
    </row>
    <row r="10" s="62" customFormat="1" ht="32" customHeight="1" spans="1:3">
      <c r="A10" s="67" t="s">
        <v>3186</v>
      </c>
      <c r="B10" s="66">
        <v>2.1</v>
      </c>
      <c r="C10" s="66">
        <v>6.42</v>
      </c>
    </row>
    <row r="11" s="62" customFormat="1" ht="32" customHeight="1" spans="1:3">
      <c r="A11" s="65" t="s">
        <v>3187</v>
      </c>
      <c r="B11" s="66">
        <v>2.16</v>
      </c>
      <c r="C11" s="66">
        <v>2.16</v>
      </c>
    </row>
    <row r="12" s="62" customFormat="1" ht="32" customHeight="1" spans="1:3">
      <c r="A12" s="65" t="s">
        <v>3188</v>
      </c>
      <c r="B12" s="66"/>
      <c r="C12" s="66">
        <v>12.79</v>
      </c>
    </row>
    <row r="13" s="62" customFormat="1" ht="32" customHeight="1" spans="1:3">
      <c r="A13" s="65" t="s">
        <v>3189</v>
      </c>
      <c r="B13" s="66"/>
      <c r="C13" s="66"/>
    </row>
    <row r="14" s="62" customFormat="1" ht="32" customHeight="1" spans="1:3">
      <c r="A14" s="65" t="s">
        <v>3190</v>
      </c>
      <c r="B14" s="66">
        <v>12.73</v>
      </c>
      <c r="C14" s="66"/>
    </row>
    <row r="15" s="63" customFormat="1" ht="69" customHeight="1" spans="1:7">
      <c r="A15" s="68" t="s">
        <v>3191</v>
      </c>
      <c r="B15" s="68"/>
      <c r="C15" s="68"/>
      <c r="D15" s="69"/>
      <c r="E15" s="69"/>
      <c r="F15" s="69"/>
      <c r="G15" s="69"/>
    </row>
    <row r="16" s="26" customFormat="1" spans="1:3">
      <c r="A16" s="60"/>
      <c r="B16" s="60"/>
      <c r="C16" s="60"/>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I12" sqref="I12"/>
    </sheetView>
  </sheetViews>
  <sheetFormatPr defaultColWidth="10" defaultRowHeight="14.4" outlineLevelCol="6"/>
  <cols>
    <col min="1" max="1" width="60" style="26" customWidth="1"/>
    <col min="2" max="3" width="25.6296296296296" style="26" customWidth="1"/>
    <col min="4" max="4" width="9.76851851851852" style="26" customWidth="1"/>
    <col min="5" max="16384" width="10" style="26"/>
  </cols>
  <sheetData>
    <row r="1" s="26" customFormat="1" ht="23" customHeight="1"/>
    <row r="2" s="26" customFormat="1" ht="14.3" customHeight="1" spans="1:1">
      <c r="A2" s="55"/>
    </row>
    <row r="3" s="26" customFormat="1" ht="28.6" customHeight="1" spans="1:3">
      <c r="A3" s="50" t="s">
        <v>3192</v>
      </c>
      <c r="B3" s="50"/>
      <c r="C3" s="50"/>
    </row>
    <row r="4" s="26" customFormat="1" ht="27" customHeight="1" spans="1:3">
      <c r="A4" s="60"/>
      <c r="B4" s="60"/>
      <c r="C4" s="61" t="s">
        <v>3163</v>
      </c>
    </row>
    <row r="5" s="26" customFormat="1" ht="24" customHeight="1" spans="1:3">
      <c r="A5" s="33" t="s">
        <v>3180</v>
      </c>
      <c r="B5" s="33" t="s">
        <v>3122</v>
      </c>
      <c r="C5" s="33" t="s">
        <v>3181</v>
      </c>
    </row>
    <row r="6" s="26" customFormat="1" ht="32" customHeight="1" spans="1:3">
      <c r="A6" s="57" t="s">
        <v>3182</v>
      </c>
      <c r="B6" s="58"/>
      <c r="C6" s="58">
        <v>8.53</v>
      </c>
    </row>
    <row r="7" s="26" customFormat="1" ht="32" customHeight="1" spans="1:3">
      <c r="A7" s="57" t="s">
        <v>3183</v>
      </c>
      <c r="B7" s="58"/>
      <c r="C7" s="58">
        <v>12.73</v>
      </c>
    </row>
    <row r="8" s="26" customFormat="1" ht="32" customHeight="1" spans="1:3">
      <c r="A8" s="57" t="s">
        <v>3184</v>
      </c>
      <c r="B8" s="58"/>
      <c r="C8" s="58">
        <v>6.42</v>
      </c>
    </row>
    <row r="9" s="26" customFormat="1" ht="32" customHeight="1" spans="1:3">
      <c r="A9" s="57" t="s">
        <v>3193</v>
      </c>
      <c r="B9" s="58"/>
      <c r="C9" s="58"/>
    </row>
    <row r="10" s="26" customFormat="1" ht="32" customHeight="1" spans="1:3">
      <c r="A10" s="57" t="s">
        <v>3194</v>
      </c>
      <c r="B10" s="58">
        <v>2.1</v>
      </c>
      <c r="C10" s="58">
        <v>6.42</v>
      </c>
    </row>
    <row r="11" s="26" customFormat="1" ht="32" customHeight="1" spans="1:3">
      <c r="A11" s="57" t="s">
        <v>3187</v>
      </c>
      <c r="B11" s="58">
        <v>2.16</v>
      </c>
      <c r="C11" s="58">
        <v>2.16</v>
      </c>
    </row>
    <row r="12" s="26" customFormat="1" ht="32" customHeight="1" spans="1:3">
      <c r="A12" s="57" t="s">
        <v>3188</v>
      </c>
      <c r="B12" s="58"/>
      <c r="C12" s="58">
        <v>12.79</v>
      </c>
    </row>
    <row r="13" s="26" customFormat="1" ht="32" customHeight="1" spans="1:3">
      <c r="A13" s="57" t="s">
        <v>3189</v>
      </c>
      <c r="B13" s="58"/>
      <c r="C13" s="58"/>
    </row>
    <row r="14" s="26" customFormat="1" ht="32" customHeight="1" spans="1:3">
      <c r="A14" s="57" t="s">
        <v>3190</v>
      </c>
      <c r="B14" s="58">
        <v>12.73</v>
      </c>
      <c r="C14" s="58"/>
    </row>
    <row r="15" s="28" customFormat="1" ht="69" customHeight="1" spans="1:7">
      <c r="A15" s="38" t="s">
        <v>3195</v>
      </c>
      <c r="B15" s="38"/>
      <c r="C15" s="38"/>
      <c r="D15" s="54"/>
      <c r="E15" s="54"/>
      <c r="F15" s="54"/>
      <c r="G15" s="54"/>
    </row>
    <row r="16" s="26" customFormat="1" spans="1:3">
      <c r="A16" s="60"/>
      <c r="B16" s="60"/>
      <c r="C16" s="60"/>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G12" sqref="G12"/>
    </sheetView>
  </sheetViews>
  <sheetFormatPr defaultColWidth="10" defaultRowHeight="14.4" outlineLevelCol="2"/>
  <cols>
    <col min="1" max="1" width="60.5" style="26" customWidth="1"/>
    <col min="2" max="3" width="25.6296296296296" style="26" customWidth="1"/>
    <col min="4" max="4" width="9.76851851851852" style="26" customWidth="1"/>
    <col min="5" max="16384" width="10" style="26"/>
  </cols>
  <sheetData>
    <row r="1" s="26" customFormat="1" ht="24" customHeight="1"/>
    <row r="2" s="26" customFormat="1" ht="14.3" customHeight="1" spans="1:1">
      <c r="A2" s="55"/>
    </row>
    <row r="3" s="26" customFormat="1" ht="28.6" customHeight="1" spans="1:3">
      <c r="A3" s="50" t="s">
        <v>3196</v>
      </c>
      <c r="B3" s="50"/>
      <c r="C3" s="50"/>
    </row>
    <row r="4" s="26" customFormat="1" ht="25" customHeight="1" spans="1:3">
      <c r="A4" s="60"/>
      <c r="B4" s="60"/>
      <c r="C4" s="61" t="s">
        <v>3163</v>
      </c>
    </row>
    <row r="5" s="26" customFormat="1" ht="32" customHeight="1" spans="1:3">
      <c r="A5" s="33" t="s">
        <v>3180</v>
      </c>
      <c r="B5" s="33" t="s">
        <v>3122</v>
      </c>
      <c r="C5" s="33" t="s">
        <v>3181</v>
      </c>
    </row>
    <row r="6" s="26" customFormat="1" ht="32" customHeight="1" spans="1:3">
      <c r="A6" s="57" t="s">
        <v>3197</v>
      </c>
      <c r="B6" s="58"/>
      <c r="C6" s="58">
        <v>21.15</v>
      </c>
    </row>
    <row r="7" s="26" customFormat="1" ht="32" customHeight="1" spans="1:3">
      <c r="A7" s="57" t="s">
        <v>3198</v>
      </c>
      <c r="B7" s="58"/>
      <c r="C7" s="58">
        <v>23.62</v>
      </c>
    </row>
    <row r="8" s="26" customFormat="1" ht="32" customHeight="1" spans="1:3">
      <c r="A8" s="57" t="s">
        <v>3199</v>
      </c>
      <c r="B8" s="58">
        <v>2.73</v>
      </c>
      <c r="C8" s="58">
        <v>2.73</v>
      </c>
    </row>
    <row r="9" s="26" customFormat="1" ht="32" customHeight="1" spans="1:3">
      <c r="A9" s="57" t="s">
        <v>3200</v>
      </c>
      <c r="B9" s="58">
        <v>0.82</v>
      </c>
      <c r="C9" s="58">
        <v>0.82</v>
      </c>
    </row>
    <row r="10" s="26" customFormat="1" ht="32" customHeight="1" spans="1:3">
      <c r="A10" s="57" t="s">
        <v>3201</v>
      </c>
      <c r="B10" s="58"/>
      <c r="C10" s="58">
        <v>23.06</v>
      </c>
    </row>
    <row r="11" s="26" customFormat="1" ht="32" customHeight="1" spans="1:3">
      <c r="A11" s="57" t="s">
        <v>3202</v>
      </c>
      <c r="B11" s="58">
        <v>3</v>
      </c>
      <c r="C11" s="58"/>
    </row>
    <row r="12" s="26" customFormat="1" ht="32" customHeight="1" spans="1:3">
      <c r="A12" s="57" t="s">
        <v>3203</v>
      </c>
      <c r="B12" s="58"/>
      <c r="C12" s="58">
        <v>23.62</v>
      </c>
    </row>
    <row r="13" s="28" customFormat="1" ht="72" customHeight="1" spans="1:3">
      <c r="A13" s="38" t="s">
        <v>3204</v>
      </c>
      <c r="B13" s="38"/>
      <c r="C13" s="38"/>
    </row>
    <row r="14" s="26" customFormat="1" ht="31" customHeight="1" spans="1:3">
      <c r="A14" s="59"/>
      <c r="B14" s="59"/>
      <c r="C14" s="5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6" sqref="B6:C12"/>
    </sheetView>
  </sheetViews>
  <sheetFormatPr defaultColWidth="10" defaultRowHeight="14.4" outlineLevelCol="2"/>
  <cols>
    <col min="1" max="1" width="59.3796296296296" style="26" customWidth="1"/>
    <col min="2" max="3" width="25.6296296296296" style="26" customWidth="1"/>
    <col min="4" max="4" width="9.76851851851852" style="26" customWidth="1"/>
    <col min="5" max="16384" width="10" style="26"/>
  </cols>
  <sheetData>
    <row r="1" s="26" customFormat="1" ht="24" customHeight="1"/>
    <row r="2" s="26" customFormat="1" ht="14.3" customHeight="1" spans="1:1">
      <c r="A2" s="55"/>
    </row>
    <row r="3" s="26" customFormat="1" ht="28.6" customHeight="1" spans="1:3">
      <c r="A3" s="50" t="s">
        <v>3205</v>
      </c>
      <c r="B3" s="50"/>
      <c r="C3" s="50"/>
    </row>
    <row r="4" s="27" customFormat="1" ht="25" customHeight="1" spans="1:3">
      <c r="A4" s="56"/>
      <c r="B4" s="56"/>
      <c r="C4" s="41" t="s">
        <v>3163</v>
      </c>
    </row>
    <row r="5" s="27" customFormat="1" ht="32" customHeight="1" spans="1:3">
      <c r="A5" s="33" t="s">
        <v>3180</v>
      </c>
      <c r="B5" s="33" t="s">
        <v>3122</v>
      </c>
      <c r="C5" s="33" t="s">
        <v>3181</v>
      </c>
    </row>
    <row r="6" s="27" customFormat="1" ht="32" customHeight="1" spans="1:3">
      <c r="A6" s="57" t="s">
        <v>3197</v>
      </c>
      <c r="B6" s="58"/>
      <c r="C6" s="58">
        <v>21.15</v>
      </c>
    </row>
    <row r="7" s="27" customFormat="1" ht="32" customHeight="1" spans="1:3">
      <c r="A7" s="57" t="s">
        <v>3198</v>
      </c>
      <c r="B7" s="58"/>
      <c r="C7" s="58">
        <v>23.62</v>
      </c>
    </row>
    <row r="8" s="27" customFormat="1" ht="32" customHeight="1" spans="1:3">
      <c r="A8" s="57" t="s">
        <v>3199</v>
      </c>
      <c r="B8" s="58">
        <v>2.73</v>
      </c>
      <c r="C8" s="58">
        <v>2.73</v>
      </c>
    </row>
    <row r="9" s="27" customFormat="1" ht="32" customHeight="1" spans="1:3">
      <c r="A9" s="57" t="s">
        <v>3200</v>
      </c>
      <c r="B9" s="58">
        <v>0.82</v>
      </c>
      <c r="C9" s="58">
        <v>0.82</v>
      </c>
    </row>
    <row r="10" s="27" customFormat="1" ht="32" customHeight="1" spans="1:3">
      <c r="A10" s="57" t="s">
        <v>3201</v>
      </c>
      <c r="B10" s="58"/>
      <c r="C10" s="58">
        <v>23.06</v>
      </c>
    </row>
    <row r="11" s="27" customFormat="1" ht="32" customHeight="1" spans="1:3">
      <c r="A11" s="57" t="s">
        <v>3206</v>
      </c>
      <c r="B11" s="58">
        <v>3</v>
      </c>
      <c r="C11" s="58"/>
    </row>
    <row r="12" s="27" customFormat="1" ht="32" customHeight="1" spans="1:3">
      <c r="A12" s="57" t="s">
        <v>3207</v>
      </c>
      <c r="B12" s="58"/>
      <c r="C12" s="58">
        <v>23.62</v>
      </c>
    </row>
    <row r="13" s="28" customFormat="1" ht="65" customHeight="1" spans="1:3">
      <c r="A13" s="38" t="s">
        <v>3208</v>
      </c>
      <c r="B13" s="38"/>
      <c r="C13" s="38"/>
    </row>
    <row r="14" s="26" customFormat="1" ht="31" customHeight="1" spans="1:3">
      <c r="A14" s="59"/>
      <c r="B14" s="59"/>
      <c r="C14" s="5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F36" sqref="F36"/>
    </sheetView>
  </sheetViews>
  <sheetFormatPr defaultColWidth="10" defaultRowHeight="14.4" outlineLevelCol="3"/>
  <cols>
    <col min="1" max="1" width="36" style="26" customWidth="1"/>
    <col min="2" max="4" width="15.6296296296296" style="26" customWidth="1"/>
    <col min="5" max="5" width="9.76851851851852" style="26" customWidth="1"/>
    <col min="6" max="16384" width="10" style="26"/>
  </cols>
  <sheetData>
    <row r="1" s="26" customFormat="1" ht="22" customHeight="1"/>
    <row r="2" s="26" customFormat="1" ht="14.3" customHeight="1" spans="1:1">
      <c r="A2" s="49"/>
    </row>
    <row r="3" s="26" customFormat="1" ht="63" customHeight="1" spans="1:4">
      <c r="A3" s="50" t="s">
        <v>3209</v>
      </c>
      <c r="B3" s="50"/>
      <c r="C3" s="50"/>
      <c r="D3" s="50"/>
    </row>
    <row r="4" s="27" customFormat="1" ht="30" customHeight="1" spans="4:4">
      <c r="D4" s="41" t="s">
        <v>3163</v>
      </c>
    </row>
    <row r="5" s="27" customFormat="1" ht="25" customHeight="1" spans="1:4">
      <c r="A5" s="33" t="s">
        <v>3180</v>
      </c>
      <c r="B5" s="33" t="s">
        <v>3210</v>
      </c>
      <c r="C5" s="33" t="s">
        <v>3211</v>
      </c>
      <c r="D5" s="33" t="s">
        <v>3212</v>
      </c>
    </row>
    <row r="6" s="27" customFormat="1" ht="25" customHeight="1" spans="1:4">
      <c r="A6" s="51" t="s">
        <v>3213</v>
      </c>
      <c r="B6" s="35" t="s">
        <v>3214</v>
      </c>
      <c r="C6" s="52">
        <f>C7+C9</f>
        <v>9.15</v>
      </c>
      <c r="D6" s="52">
        <f>D7+D9</f>
        <v>9.15</v>
      </c>
    </row>
    <row r="7" s="27" customFormat="1" ht="25" customHeight="1" spans="1:4">
      <c r="A7" s="53" t="s">
        <v>3215</v>
      </c>
      <c r="B7" s="35" t="s">
        <v>3171</v>
      </c>
      <c r="C7" s="52">
        <v>6.42</v>
      </c>
      <c r="D7" s="52">
        <v>6.42</v>
      </c>
    </row>
    <row r="8" s="27" customFormat="1" ht="25" customHeight="1" spans="1:4">
      <c r="A8" s="53" t="s">
        <v>3216</v>
      </c>
      <c r="B8" s="35" t="s">
        <v>3172</v>
      </c>
      <c r="C8" s="52">
        <v>6.42</v>
      </c>
      <c r="D8" s="52">
        <v>6.42</v>
      </c>
    </row>
    <row r="9" s="27" customFormat="1" ht="25" customHeight="1" spans="1:4">
      <c r="A9" s="53" t="s">
        <v>3217</v>
      </c>
      <c r="B9" s="35" t="s">
        <v>3218</v>
      </c>
      <c r="C9" s="52">
        <v>2.73</v>
      </c>
      <c r="D9" s="52">
        <v>2.73</v>
      </c>
    </row>
    <row r="10" s="27" customFormat="1" ht="25" customHeight="1" spans="1:4">
      <c r="A10" s="53" t="s">
        <v>3216</v>
      </c>
      <c r="B10" s="35" t="s">
        <v>3174</v>
      </c>
      <c r="C10" s="52">
        <v>0.73</v>
      </c>
      <c r="D10" s="52">
        <v>0.73</v>
      </c>
    </row>
    <row r="11" s="27" customFormat="1" ht="25" customHeight="1" spans="1:4">
      <c r="A11" s="51" t="s">
        <v>3219</v>
      </c>
      <c r="B11" s="35" t="s">
        <v>3220</v>
      </c>
      <c r="C11" s="52">
        <f>C12+C13</f>
        <v>2.98</v>
      </c>
      <c r="D11" s="52">
        <f>D12+D13</f>
        <v>2.98</v>
      </c>
    </row>
    <row r="12" s="27" customFormat="1" ht="25" customHeight="1" spans="1:4">
      <c r="A12" s="53" t="s">
        <v>3215</v>
      </c>
      <c r="B12" s="35" t="s">
        <v>3221</v>
      </c>
      <c r="C12" s="52">
        <v>2.16</v>
      </c>
      <c r="D12" s="52">
        <v>2.16</v>
      </c>
    </row>
    <row r="13" s="27" customFormat="1" ht="25" customHeight="1" spans="1:4">
      <c r="A13" s="53" t="s">
        <v>3217</v>
      </c>
      <c r="B13" s="35" t="s">
        <v>3222</v>
      </c>
      <c r="C13" s="52">
        <v>0.82</v>
      </c>
      <c r="D13" s="52">
        <v>0.82</v>
      </c>
    </row>
    <row r="14" s="27" customFormat="1" ht="25" customHeight="1" spans="1:4">
      <c r="A14" s="51" t="s">
        <v>3223</v>
      </c>
      <c r="B14" s="35" t="s">
        <v>3224</v>
      </c>
      <c r="C14" s="52">
        <f>C15+C16</f>
        <v>0.99</v>
      </c>
      <c r="D14" s="52">
        <f>D15+D16</f>
        <v>0.99</v>
      </c>
    </row>
    <row r="15" s="27" customFormat="1" ht="25" customHeight="1" spans="1:4">
      <c r="A15" s="53" t="s">
        <v>3215</v>
      </c>
      <c r="B15" s="35" t="s">
        <v>3225</v>
      </c>
      <c r="C15" s="52">
        <v>0.28</v>
      </c>
      <c r="D15" s="52">
        <v>0.28</v>
      </c>
    </row>
    <row r="16" s="27" customFormat="1" ht="25" customHeight="1" spans="1:4">
      <c r="A16" s="53" t="s">
        <v>3217</v>
      </c>
      <c r="B16" s="35" t="s">
        <v>3226</v>
      </c>
      <c r="C16" s="52">
        <v>0.71</v>
      </c>
      <c r="D16" s="52">
        <v>0.71</v>
      </c>
    </row>
    <row r="17" s="27" customFormat="1" ht="25" customHeight="1" spans="1:4">
      <c r="A17" s="51" t="s">
        <v>3227</v>
      </c>
      <c r="B17" s="35" t="s">
        <v>3228</v>
      </c>
      <c r="C17" s="52">
        <f>C18+C21</f>
        <v>0.88</v>
      </c>
      <c r="D17" s="52">
        <f>D18+D21</f>
        <v>0.88</v>
      </c>
    </row>
    <row r="18" s="27" customFormat="1" ht="25" customHeight="1" spans="1:4">
      <c r="A18" s="53" t="s">
        <v>3215</v>
      </c>
      <c r="B18" s="35" t="s">
        <v>3229</v>
      </c>
      <c r="C18" s="52">
        <v>0.12</v>
      </c>
      <c r="D18" s="52">
        <v>0.12</v>
      </c>
    </row>
    <row r="19" s="27" customFormat="1" ht="25" customHeight="1" spans="1:4">
      <c r="A19" s="53" t="s">
        <v>3230</v>
      </c>
      <c r="B19" s="35"/>
      <c r="C19" s="52">
        <v>0.04</v>
      </c>
      <c r="D19" s="52">
        <v>0.04</v>
      </c>
    </row>
    <row r="20" s="27" customFormat="1" ht="25" customHeight="1" spans="1:4">
      <c r="A20" s="53" t="s">
        <v>3231</v>
      </c>
      <c r="B20" s="35" t="s">
        <v>3232</v>
      </c>
      <c r="C20" s="52">
        <v>0.08</v>
      </c>
      <c r="D20" s="52">
        <v>0.08</v>
      </c>
    </row>
    <row r="21" s="27" customFormat="1" ht="25" customHeight="1" spans="1:4">
      <c r="A21" s="53" t="s">
        <v>3217</v>
      </c>
      <c r="B21" s="35" t="s">
        <v>3233</v>
      </c>
      <c r="C21" s="52">
        <v>0.76</v>
      </c>
      <c r="D21" s="52">
        <v>0.76</v>
      </c>
    </row>
    <row r="22" s="27" customFormat="1" ht="25" customHeight="1" spans="1:4">
      <c r="A22" s="53" t="s">
        <v>3230</v>
      </c>
      <c r="B22" s="35"/>
      <c r="C22" s="52">
        <v>0.75</v>
      </c>
      <c r="D22" s="52">
        <v>0.75</v>
      </c>
    </row>
    <row r="23" s="27" customFormat="1" ht="25" customHeight="1" spans="1:4">
      <c r="A23" s="53" t="s">
        <v>3234</v>
      </c>
      <c r="B23" s="35" t="s">
        <v>3235</v>
      </c>
      <c r="C23" s="52">
        <v>0.01</v>
      </c>
      <c r="D23" s="52">
        <v>0.01</v>
      </c>
    </row>
    <row r="24" s="27" customFormat="1" ht="25" customHeight="1" spans="1:4">
      <c r="A24" s="51" t="s">
        <v>3236</v>
      </c>
      <c r="B24" s="35" t="s">
        <v>3237</v>
      </c>
      <c r="C24" s="52">
        <f>C25+C26</f>
        <v>1.15</v>
      </c>
      <c r="D24" s="52">
        <f>D25+D26</f>
        <v>1.15</v>
      </c>
    </row>
    <row r="25" s="27" customFormat="1" ht="25" customHeight="1" spans="1:4">
      <c r="A25" s="53" t="s">
        <v>3215</v>
      </c>
      <c r="B25" s="35" t="s">
        <v>3238</v>
      </c>
      <c r="C25" s="52">
        <v>0.4</v>
      </c>
      <c r="D25" s="52">
        <v>0.4</v>
      </c>
    </row>
    <row r="26" s="27" customFormat="1" ht="25" customHeight="1" spans="1:4">
      <c r="A26" s="53" t="s">
        <v>3217</v>
      </c>
      <c r="B26" s="35" t="s">
        <v>3239</v>
      </c>
      <c r="C26" s="52">
        <v>0.75</v>
      </c>
      <c r="D26" s="52">
        <v>0.75</v>
      </c>
    </row>
    <row r="27" s="28" customFormat="1" ht="70" customHeight="1" spans="1:4">
      <c r="A27" s="54" t="s">
        <v>3240</v>
      </c>
      <c r="B27" s="54"/>
      <c r="C27" s="54"/>
      <c r="D27" s="54"/>
    </row>
    <row r="28" s="26" customFormat="1" ht="25" customHeight="1" spans="1:4">
      <c r="A28" s="55"/>
      <c r="B28" s="55"/>
      <c r="C28" s="55"/>
      <c r="D28" s="55"/>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L11" sqref="L11"/>
    </sheetView>
  </sheetViews>
  <sheetFormatPr defaultColWidth="8.87962962962963" defaultRowHeight="14.4" outlineLevelCol="5"/>
  <cols>
    <col min="1" max="1" width="8.87962962962963" style="26"/>
    <col min="2" max="2" width="49.3796296296296" style="26" customWidth="1"/>
    <col min="3" max="6" width="20.6296296296296" style="26" customWidth="1"/>
    <col min="7" max="16384" width="8.87962962962963" style="26"/>
  </cols>
  <sheetData>
    <row r="1" s="26" customFormat="1" spans="1:1">
      <c r="A1" s="39"/>
    </row>
    <row r="2" s="26" customFormat="1" ht="45" customHeight="1" spans="1:6">
      <c r="A2" s="29" t="s">
        <v>3241</v>
      </c>
      <c r="B2" s="29"/>
      <c r="C2" s="29"/>
      <c r="D2" s="29"/>
      <c r="E2" s="29"/>
      <c r="F2" s="29"/>
    </row>
    <row r="3" s="27" customFormat="1" ht="18" customHeight="1" spans="2:6">
      <c r="B3" s="40" t="s">
        <v>3163</v>
      </c>
      <c r="C3" s="41"/>
      <c r="D3" s="41"/>
      <c r="E3" s="41"/>
      <c r="F3" s="41"/>
    </row>
    <row r="4" s="27" customFormat="1" ht="30" customHeight="1" spans="1:6">
      <c r="A4" s="32" t="s">
        <v>4</v>
      </c>
      <c r="B4" s="32"/>
      <c r="C4" s="33" t="s">
        <v>3169</v>
      </c>
      <c r="D4" s="33" t="s">
        <v>3211</v>
      </c>
      <c r="E4" s="33" t="s">
        <v>3212</v>
      </c>
      <c r="F4" s="33" t="s">
        <v>3242</v>
      </c>
    </row>
    <row r="5" s="27" customFormat="1" ht="30" customHeight="1" spans="1:6">
      <c r="A5" s="42" t="s">
        <v>3243</v>
      </c>
      <c r="B5" s="42"/>
      <c r="C5" s="33" t="s">
        <v>3170</v>
      </c>
      <c r="D5" s="43">
        <f>D6+D7</f>
        <v>36.35</v>
      </c>
      <c r="E5" s="43">
        <f>E6+E7</f>
        <v>36.35</v>
      </c>
      <c r="F5" s="43"/>
    </row>
    <row r="6" s="27" customFormat="1" ht="30" customHeight="1" spans="1:6">
      <c r="A6" s="44" t="s">
        <v>3244</v>
      </c>
      <c r="B6" s="44"/>
      <c r="C6" s="35" t="s">
        <v>3171</v>
      </c>
      <c r="D6" s="45">
        <v>12.73</v>
      </c>
      <c r="E6" s="45">
        <v>12.73</v>
      </c>
      <c r="F6" s="45"/>
    </row>
    <row r="7" s="27" customFormat="1" ht="30" customHeight="1" spans="1:6">
      <c r="A7" s="44" t="s">
        <v>3245</v>
      </c>
      <c r="B7" s="44"/>
      <c r="C7" s="35" t="s">
        <v>3172</v>
      </c>
      <c r="D7" s="45">
        <v>23.62</v>
      </c>
      <c r="E7" s="45">
        <v>23.62</v>
      </c>
      <c r="F7" s="45"/>
    </row>
    <row r="8" s="27" customFormat="1" ht="30" customHeight="1" spans="1:6">
      <c r="A8" s="46" t="s">
        <v>3246</v>
      </c>
      <c r="B8" s="46"/>
      <c r="C8" s="33" t="s">
        <v>3173</v>
      </c>
      <c r="D8" s="43">
        <v>0</v>
      </c>
      <c r="E8" s="43">
        <v>0</v>
      </c>
      <c r="F8" s="43"/>
    </row>
    <row r="9" s="27" customFormat="1" ht="30" customHeight="1" spans="1:6">
      <c r="A9" s="44" t="s">
        <v>3244</v>
      </c>
      <c r="B9" s="44"/>
      <c r="C9" s="35" t="s">
        <v>3174</v>
      </c>
      <c r="D9" s="45">
        <v>0</v>
      </c>
      <c r="E9" s="45">
        <v>0</v>
      </c>
      <c r="F9" s="45"/>
    </row>
    <row r="10" s="27" customFormat="1" ht="30" customHeight="1" spans="1:6">
      <c r="A10" s="44" t="s">
        <v>3245</v>
      </c>
      <c r="B10" s="44"/>
      <c r="C10" s="35" t="s">
        <v>3175</v>
      </c>
      <c r="D10" s="45">
        <v>0</v>
      </c>
      <c r="E10" s="45">
        <v>0</v>
      </c>
      <c r="F10" s="45"/>
    </row>
    <row r="11" s="28" customFormat="1" ht="41" customHeight="1" spans="1:6">
      <c r="A11" s="38" t="s">
        <v>3247</v>
      </c>
      <c r="B11" s="38"/>
      <c r="C11" s="38"/>
      <c r="D11" s="38"/>
      <c r="E11" s="38"/>
      <c r="F11" s="38"/>
    </row>
    <row r="14" s="26" customFormat="1" ht="19.2" spans="1:1">
      <c r="A14" s="47"/>
    </row>
    <row r="15" s="26" customFormat="1" ht="19" customHeight="1" spans="1:1">
      <c r="A15" s="48"/>
    </row>
    <row r="16" s="26" customFormat="1" ht="29" customHeight="1"/>
    <row r="17" s="26" customFormat="1" ht="29" customHeight="1"/>
    <row r="18" s="26" customFormat="1" ht="29" customHeight="1"/>
    <row r="19" s="26" customFormat="1" ht="29" customHeight="1"/>
    <row r="20" s="26" customFormat="1" ht="30" customHeight="1" spans="1:1">
      <c r="A20" s="48"/>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1"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H6" sqref="H6"/>
    </sheetView>
  </sheetViews>
  <sheetFormatPr defaultColWidth="8.87962962962963" defaultRowHeight="14.4" outlineLevelRow="7" outlineLevelCol="5"/>
  <cols>
    <col min="1" max="1" width="8.87962962962963" style="26"/>
    <col min="2" max="6" width="24.212962962963" style="26" customWidth="1"/>
    <col min="7" max="16384" width="8.87962962962963" style="26"/>
  </cols>
  <sheetData>
    <row r="1" s="26" customFormat="1" ht="24" customHeight="1"/>
    <row r="2" s="26" customFormat="1" ht="26.4" spans="1:6">
      <c r="A2" s="29" t="s">
        <v>3248</v>
      </c>
      <c r="B2" s="30"/>
      <c r="C2" s="30"/>
      <c r="D2" s="30"/>
      <c r="E2" s="30"/>
      <c r="F2" s="30"/>
    </row>
    <row r="3" s="26" customFormat="1" ht="23" customHeight="1" spans="1:6">
      <c r="A3" s="31" t="s">
        <v>3163</v>
      </c>
      <c r="B3" s="31"/>
      <c r="C3" s="31"/>
      <c r="D3" s="31"/>
      <c r="E3" s="31"/>
      <c r="F3" s="31"/>
    </row>
    <row r="4" s="27" customFormat="1" ht="30" customHeight="1" spans="1:6">
      <c r="A4" s="32" t="s">
        <v>3249</v>
      </c>
      <c r="B4" s="33" t="s">
        <v>3125</v>
      </c>
      <c r="C4" s="33" t="s">
        <v>3250</v>
      </c>
      <c r="D4" s="33" t="s">
        <v>3251</v>
      </c>
      <c r="E4" s="33" t="s">
        <v>3252</v>
      </c>
      <c r="F4" s="33" t="s">
        <v>3253</v>
      </c>
    </row>
    <row r="5" s="27" customFormat="1" ht="45" customHeight="1" spans="1:6">
      <c r="A5" s="34">
        <v>1</v>
      </c>
      <c r="B5" s="35" t="s">
        <v>3254</v>
      </c>
      <c r="C5" s="36"/>
      <c r="D5" s="37"/>
      <c r="E5" s="37"/>
      <c r="F5" s="37"/>
    </row>
    <row r="6" s="27" customFormat="1" ht="45" customHeight="1" spans="1:6">
      <c r="A6" s="34">
        <v>2</v>
      </c>
      <c r="B6" s="35"/>
      <c r="C6" s="36"/>
      <c r="D6" s="37"/>
      <c r="E6" s="37"/>
      <c r="F6" s="37"/>
    </row>
    <row r="7" s="27" customFormat="1" ht="45" customHeight="1" spans="1:6">
      <c r="A7" s="34" t="s">
        <v>3255</v>
      </c>
      <c r="B7" s="35"/>
      <c r="C7" s="36"/>
      <c r="D7" s="37"/>
      <c r="E7" s="37"/>
      <c r="F7" s="37"/>
    </row>
    <row r="8" s="28" customFormat="1" ht="33" customHeight="1" spans="1:6">
      <c r="A8" s="38" t="s">
        <v>3256</v>
      </c>
      <c r="B8" s="38"/>
      <c r="C8" s="38"/>
      <c r="D8" s="38"/>
      <c r="E8" s="38"/>
      <c r="F8" s="38"/>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scale="98"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73"/>
  <sheetViews>
    <sheetView tabSelected="1" zoomScale="85" zoomScaleNormal="85" topLeftCell="A57" workbookViewId="0">
      <selection activeCell="B30" sqref="A$1:J$1048576"/>
    </sheetView>
  </sheetViews>
  <sheetFormatPr defaultColWidth="8" defaultRowHeight="32" customHeight="1"/>
  <cols>
    <col min="1" max="1" width="14.25" style="8" customWidth="1"/>
    <col min="2" max="2" width="31.1296296296296" style="11" customWidth="1"/>
    <col min="3" max="5" width="18.1296296296296" style="8" customWidth="1"/>
    <col min="6" max="6" width="11" style="8" customWidth="1"/>
    <col min="7" max="7" width="10.6296296296296" style="8" customWidth="1"/>
    <col min="8" max="9" width="11.75" style="8" customWidth="1"/>
    <col min="10" max="10" width="36.462962962963" style="8" customWidth="1"/>
    <col min="11" max="16384" width="8" style="8"/>
  </cols>
  <sheetData>
    <row r="2" s="8" customFormat="1" customHeight="1" spans="1:10">
      <c r="A2" s="12" t="s">
        <v>3257</v>
      </c>
      <c r="B2" s="13"/>
      <c r="C2" s="12"/>
      <c r="D2" s="12"/>
      <c r="E2" s="12"/>
      <c r="F2" s="12"/>
      <c r="G2" s="12"/>
      <c r="H2" s="12"/>
      <c r="I2" s="12"/>
      <c r="J2" s="12"/>
    </row>
    <row r="3" s="8" customFormat="1" customHeight="1" spans="1:2">
      <c r="A3" s="14"/>
      <c r="B3" s="11"/>
    </row>
    <row r="4" s="9" customFormat="1" ht="43" customHeight="1" spans="1:10">
      <c r="A4" s="15" t="s">
        <v>3258</v>
      </c>
      <c r="B4" s="16" t="s">
        <v>3259</v>
      </c>
      <c r="C4" s="15" t="s">
        <v>3260</v>
      </c>
      <c r="D4" s="15" t="s">
        <v>3261</v>
      </c>
      <c r="E4" s="15" t="s">
        <v>3262</v>
      </c>
      <c r="F4" s="15" t="s">
        <v>3263</v>
      </c>
      <c r="G4" s="15" t="s">
        <v>3264</v>
      </c>
      <c r="H4" s="15" t="s">
        <v>3265</v>
      </c>
      <c r="I4" s="15" t="s">
        <v>3266</v>
      </c>
      <c r="J4" s="15" t="s">
        <v>3267</v>
      </c>
    </row>
    <row r="5" s="8" customFormat="1" customHeight="1" spans="1:10">
      <c r="A5" s="17">
        <v>1</v>
      </c>
      <c r="B5" s="18">
        <v>2</v>
      </c>
      <c r="C5" s="17">
        <v>3</v>
      </c>
      <c r="D5" s="17">
        <v>4</v>
      </c>
      <c r="E5" s="17">
        <v>5</v>
      </c>
      <c r="F5" s="17">
        <v>6</v>
      </c>
      <c r="G5" s="17">
        <v>7</v>
      </c>
      <c r="H5" s="17">
        <v>8</v>
      </c>
      <c r="I5" s="17">
        <v>9</v>
      </c>
      <c r="J5" s="17">
        <v>10</v>
      </c>
    </row>
    <row r="6" s="8" customFormat="1" customHeight="1" spans="1:10">
      <c r="A6" s="19" t="s">
        <v>3268</v>
      </c>
      <c r="B6" s="20" t="s">
        <v>3269</v>
      </c>
      <c r="C6" s="21" t="s">
        <v>3270</v>
      </c>
      <c r="D6" s="21" t="s">
        <v>3271</v>
      </c>
      <c r="E6" s="21" t="s">
        <v>3271</v>
      </c>
      <c r="F6" s="22"/>
      <c r="G6" s="473" t="s">
        <v>3272</v>
      </c>
      <c r="H6" s="22" t="s">
        <v>3271</v>
      </c>
      <c r="I6" s="22"/>
      <c r="J6" s="22" t="s">
        <v>3272</v>
      </c>
    </row>
    <row r="7" s="8" customFormat="1" customHeight="1" spans="1:10">
      <c r="A7" s="19"/>
      <c r="B7" s="20"/>
      <c r="C7" s="21" t="s">
        <v>3271</v>
      </c>
      <c r="D7" s="21" t="s">
        <v>3273</v>
      </c>
      <c r="E7" s="21" t="s">
        <v>3271</v>
      </c>
      <c r="F7" s="22"/>
      <c r="G7" s="473" t="s">
        <v>3272</v>
      </c>
      <c r="H7" s="22" t="s">
        <v>3271</v>
      </c>
      <c r="I7" s="22"/>
      <c r="J7" s="22" t="s">
        <v>3272</v>
      </c>
    </row>
    <row r="8" s="8" customFormat="1" customHeight="1" spans="1:10">
      <c r="A8" s="19"/>
      <c r="B8" s="20"/>
      <c r="C8" s="21" t="s">
        <v>3271</v>
      </c>
      <c r="D8" s="21" t="s">
        <v>3271</v>
      </c>
      <c r="E8" s="21" t="s">
        <v>3274</v>
      </c>
      <c r="F8" s="22" t="s">
        <v>3275</v>
      </c>
      <c r="G8" s="473" t="s">
        <v>3276</v>
      </c>
      <c r="H8" s="22" t="s">
        <v>3277</v>
      </c>
      <c r="I8" s="22" t="s">
        <v>3278</v>
      </c>
      <c r="J8" s="22" t="s">
        <v>3279</v>
      </c>
    </row>
    <row r="9" s="10" customFormat="1" customHeight="1" spans="1:10">
      <c r="A9" s="19"/>
      <c r="B9" s="20"/>
      <c r="C9" s="21" t="s">
        <v>3271</v>
      </c>
      <c r="D9" s="21" t="s">
        <v>3271</v>
      </c>
      <c r="E9" s="21" t="s">
        <v>3280</v>
      </c>
      <c r="F9" s="22" t="s">
        <v>3275</v>
      </c>
      <c r="G9" s="473" t="s">
        <v>3281</v>
      </c>
      <c r="H9" s="22" t="s">
        <v>3277</v>
      </c>
      <c r="I9" s="22" t="s">
        <v>3278</v>
      </c>
      <c r="J9" s="22" t="s">
        <v>3282</v>
      </c>
    </row>
    <row r="10" s="8" customFormat="1" customHeight="1" spans="1:10">
      <c r="A10" s="19"/>
      <c r="B10" s="20"/>
      <c r="C10" s="21" t="s">
        <v>3271</v>
      </c>
      <c r="D10" s="21" t="s">
        <v>3271</v>
      </c>
      <c r="E10" s="21" t="s">
        <v>3283</v>
      </c>
      <c r="F10" s="22" t="s">
        <v>3275</v>
      </c>
      <c r="G10" s="473" t="s">
        <v>3284</v>
      </c>
      <c r="H10" s="22" t="s">
        <v>3277</v>
      </c>
      <c r="I10" s="22" t="s">
        <v>3278</v>
      </c>
      <c r="J10" s="22" t="s">
        <v>3285</v>
      </c>
    </row>
    <row r="11" s="8" customFormat="1" customHeight="1" spans="1:10">
      <c r="A11" s="19"/>
      <c r="B11" s="20"/>
      <c r="C11" s="21" t="s">
        <v>3286</v>
      </c>
      <c r="D11" s="21" t="s">
        <v>3271</v>
      </c>
      <c r="E11" s="21" t="s">
        <v>3271</v>
      </c>
      <c r="F11" s="22"/>
      <c r="G11" s="473" t="s">
        <v>3272</v>
      </c>
      <c r="H11" s="22" t="s">
        <v>3271</v>
      </c>
      <c r="I11" s="22"/>
      <c r="J11" s="22" t="s">
        <v>3272</v>
      </c>
    </row>
    <row r="12" s="8" customFormat="1" customHeight="1" spans="1:10">
      <c r="A12" s="19"/>
      <c r="B12" s="20"/>
      <c r="C12" s="21" t="s">
        <v>3271</v>
      </c>
      <c r="D12" s="21" t="s">
        <v>3287</v>
      </c>
      <c r="E12" s="21" t="s">
        <v>3271</v>
      </c>
      <c r="F12" s="22"/>
      <c r="G12" s="473" t="s">
        <v>3272</v>
      </c>
      <c r="H12" s="22" t="s">
        <v>3271</v>
      </c>
      <c r="I12" s="22"/>
      <c r="J12" s="22" t="s">
        <v>3272</v>
      </c>
    </row>
    <row r="13" customHeight="1" spans="1:10">
      <c r="A13" s="19"/>
      <c r="B13" s="20"/>
      <c r="C13" s="21" t="s">
        <v>3271</v>
      </c>
      <c r="D13" s="21" t="s">
        <v>3271</v>
      </c>
      <c r="E13" s="21" t="s">
        <v>3288</v>
      </c>
      <c r="F13" s="22" t="s">
        <v>3275</v>
      </c>
      <c r="G13" s="473" t="s">
        <v>3289</v>
      </c>
      <c r="H13" s="22" t="s">
        <v>3290</v>
      </c>
      <c r="I13" s="22" t="s">
        <v>3278</v>
      </c>
      <c r="J13" s="22" t="s">
        <v>3291</v>
      </c>
    </row>
    <row r="14" customHeight="1" spans="1:10">
      <c r="A14" s="19"/>
      <c r="B14" s="20"/>
      <c r="C14" s="21" t="s">
        <v>3292</v>
      </c>
      <c r="D14" s="21" t="s">
        <v>3271</v>
      </c>
      <c r="E14" s="21" t="s">
        <v>3271</v>
      </c>
      <c r="F14" s="22"/>
      <c r="G14" s="473" t="s">
        <v>3272</v>
      </c>
      <c r="H14" s="22" t="s">
        <v>3271</v>
      </c>
      <c r="I14" s="22"/>
      <c r="J14" s="22" t="s">
        <v>3272</v>
      </c>
    </row>
    <row r="15" customHeight="1" spans="1:10">
      <c r="A15" s="19"/>
      <c r="B15" s="20"/>
      <c r="C15" s="21" t="s">
        <v>3271</v>
      </c>
      <c r="D15" s="21" t="s">
        <v>3293</v>
      </c>
      <c r="E15" s="21" t="s">
        <v>3271</v>
      </c>
      <c r="F15" s="22"/>
      <c r="G15" s="473" t="s">
        <v>3272</v>
      </c>
      <c r="H15" s="22" t="s">
        <v>3271</v>
      </c>
      <c r="I15" s="22"/>
      <c r="J15" s="22" t="s">
        <v>3272</v>
      </c>
    </row>
    <row r="16" customHeight="1" spans="1:10">
      <c r="A16" s="19"/>
      <c r="B16" s="20"/>
      <c r="C16" s="21" t="s">
        <v>3271</v>
      </c>
      <c r="D16" s="21" t="s">
        <v>3271</v>
      </c>
      <c r="E16" s="21" t="s">
        <v>3294</v>
      </c>
      <c r="F16" s="22" t="s">
        <v>3275</v>
      </c>
      <c r="G16" s="473" t="s">
        <v>3295</v>
      </c>
      <c r="H16" s="22" t="s">
        <v>3296</v>
      </c>
      <c r="I16" s="22" t="s">
        <v>3278</v>
      </c>
      <c r="J16" s="22" t="s">
        <v>3297</v>
      </c>
    </row>
    <row r="17" customHeight="1" spans="1:10">
      <c r="A17" s="23" t="s">
        <v>3298</v>
      </c>
      <c r="B17" s="24" t="s">
        <v>3299</v>
      </c>
      <c r="C17" s="21" t="s">
        <v>3270</v>
      </c>
      <c r="D17" s="21" t="s">
        <v>3271</v>
      </c>
      <c r="E17" s="21" t="s">
        <v>3271</v>
      </c>
      <c r="F17" s="22"/>
      <c r="G17" s="473" t="s">
        <v>3272</v>
      </c>
      <c r="H17" s="22" t="s">
        <v>3271</v>
      </c>
      <c r="I17" s="22"/>
      <c r="J17" s="22" t="s">
        <v>3272</v>
      </c>
    </row>
    <row r="18" customHeight="1" spans="1:10">
      <c r="A18" s="23"/>
      <c r="B18" s="24"/>
      <c r="C18" s="21" t="s">
        <v>3271</v>
      </c>
      <c r="D18" s="21" t="s">
        <v>3273</v>
      </c>
      <c r="E18" s="21" t="s">
        <v>3271</v>
      </c>
      <c r="F18" s="22"/>
      <c r="G18" s="473" t="s">
        <v>3272</v>
      </c>
      <c r="H18" s="22" t="s">
        <v>3271</v>
      </c>
      <c r="I18" s="22"/>
      <c r="J18" s="22" t="s">
        <v>3272</v>
      </c>
    </row>
    <row r="19" customHeight="1" spans="1:10">
      <c r="A19" s="23"/>
      <c r="B19" s="24"/>
      <c r="C19" s="21" t="s">
        <v>3271</v>
      </c>
      <c r="D19" s="21" t="s">
        <v>3271</v>
      </c>
      <c r="E19" s="21" t="s">
        <v>3300</v>
      </c>
      <c r="F19" s="22" t="s">
        <v>3301</v>
      </c>
      <c r="G19" s="473" t="s">
        <v>3302</v>
      </c>
      <c r="H19" s="22" t="s">
        <v>3303</v>
      </c>
      <c r="I19" s="22" t="s">
        <v>3278</v>
      </c>
      <c r="J19" s="22" t="s">
        <v>3304</v>
      </c>
    </row>
    <row r="20" customHeight="1" spans="1:10">
      <c r="A20" s="23"/>
      <c r="B20" s="24"/>
      <c r="C20" s="21" t="s">
        <v>3271</v>
      </c>
      <c r="D20" s="21" t="s">
        <v>3305</v>
      </c>
      <c r="E20" s="21" t="s">
        <v>3271</v>
      </c>
      <c r="F20" s="22"/>
      <c r="G20" s="473" t="s">
        <v>3272</v>
      </c>
      <c r="H20" s="22" t="s">
        <v>3271</v>
      </c>
      <c r="I20" s="22"/>
      <c r="J20" s="22" t="s">
        <v>3272</v>
      </c>
    </row>
    <row r="21" customHeight="1" spans="1:10">
      <c r="A21" s="23"/>
      <c r="B21" s="24"/>
      <c r="C21" s="21" t="s">
        <v>3271</v>
      </c>
      <c r="D21" s="21" t="s">
        <v>3271</v>
      </c>
      <c r="E21" s="21" t="s">
        <v>3306</v>
      </c>
      <c r="F21" s="22" t="s">
        <v>3301</v>
      </c>
      <c r="G21" s="473" t="s">
        <v>3307</v>
      </c>
      <c r="H21" s="22" t="s">
        <v>3296</v>
      </c>
      <c r="I21" s="22" t="s">
        <v>3278</v>
      </c>
      <c r="J21" s="22" t="s">
        <v>3308</v>
      </c>
    </row>
    <row r="22" customHeight="1" spans="1:10">
      <c r="A22" s="23"/>
      <c r="B22" s="24"/>
      <c r="C22" s="21" t="s">
        <v>3271</v>
      </c>
      <c r="D22" s="21" t="s">
        <v>3309</v>
      </c>
      <c r="E22" s="21" t="s">
        <v>3271</v>
      </c>
      <c r="F22" s="22"/>
      <c r="G22" s="473" t="s">
        <v>3272</v>
      </c>
      <c r="H22" s="22" t="s">
        <v>3271</v>
      </c>
      <c r="I22" s="22"/>
      <c r="J22" s="22" t="s">
        <v>3272</v>
      </c>
    </row>
    <row r="23" ht="61" customHeight="1" spans="1:10">
      <c r="A23" s="23"/>
      <c r="B23" s="24"/>
      <c r="C23" s="21" t="s">
        <v>3271</v>
      </c>
      <c r="D23" s="21" t="s">
        <v>3271</v>
      </c>
      <c r="E23" s="21" t="s">
        <v>3310</v>
      </c>
      <c r="F23" s="22" t="s">
        <v>3275</v>
      </c>
      <c r="G23" s="473" t="s">
        <v>3276</v>
      </c>
      <c r="H23" s="22" t="s">
        <v>3296</v>
      </c>
      <c r="I23" s="22" t="s">
        <v>3278</v>
      </c>
      <c r="J23" s="22" t="s">
        <v>3311</v>
      </c>
    </row>
    <row r="24" customHeight="1" spans="1:10">
      <c r="A24" s="23"/>
      <c r="B24" s="24"/>
      <c r="C24" s="21" t="s">
        <v>3286</v>
      </c>
      <c r="D24" s="21" t="s">
        <v>3271</v>
      </c>
      <c r="E24" s="21" t="s">
        <v>3271</v>
      </c>
      <c r="F24" s="22"/>
      <c r="G24" s="473" t="s">
        <v>3272</v>
      </c>
      <c r="H24" s="22" t="s">
        <v>3271</v>
      </c>
      <c r="I24" s="22"/>
      <c r="J24" s="22" t="s">
        <v>3272</v>
      </c>
    </row>
    <row r="25" customHeight="1" spans="1:10">
      <c r="A25" s="23"/>
      <c r="B25" s="24"/>
      <c r="C25" s="21" t="s">
        <v>3271</v>
      </c>
      <c r="D25" s="21" t="s">
        <v>3287</v>
      </c>
      <c r="E25" s="21" t="s">
        <v>3271</v>
      </c>
      <c r="F25" s="22"/>
      <c r="G25" s="473" t="s">
        <v>3272</v>
      </c>
      <c r="H25" s="22" t="s">
        <v>3271</v>
      </c>
      <c r="I25" s="22"/>
      <c r="J25" s="22" t="s">
        <v>3272</v>
      </c>
    </row>
    <row r="26" customHeight="1" spans="1:10">
      <c r="A26" s="23"/>
      <c r="B26" s="24"/>
      <c r="C26" s="21" t="s">
        <v>3271</v>
      </c>
      <c r="D26" s="21" t="s">
        <v>3271</v>
      </c>
      <c r="E26" s="21" t="s">
        <v>3312</v>
      </c>
      <c r="F26" s="22" t="s">
        <v>3301</v>
      </c>
      <c r="G26" s="473" t="s">
        <v>3313</v>
      </c>
      <c r="H26" s="22" t="s">
        <v>3290</v>
      </c>
      <c r="I26" s="22" t="s">
        <v>3278</v>
      </c>
      <c r="J26" s="22" t="s">
        <v>3314</v>
      </c>
    </row>
    <row r="27" customHeight="1" spans="1:10">
      <c r="A27" s="23"/>
      <c r="B27" s="24"/>
      <c r="C27" s="21" t="s">
        <v>3292</v>
      </c>
      <c r="D27" s="21" t="s">
        <v>3271</v>
      </c>
      <c r="E27" s="21" t="s">
        <v>3271</v>
      </c>
      <c r="F27" s="22"/>
      <c r="G27" s="473" t="s">
        <v>3272</v>
      </c>
      <c r="H27" s="22" t="s">
        <v>3271</v>
      </c>
      <c r="I27" s="22"/>
      <c r="J27" s="22" t="s">
        <v>3272</v>
      </c>
    </row>
    <row r="28" customHeight="1" spans="1:10">
      <c r="A28" s="23"/>
      <c r="B28" s="24"/>
      <c r="C28" s="21" t="s">
        <v>3271</v>
      </c>
      <c r="D28" s="21" t="s">
        <v>3293</v>
      </c>
      <c r="E28" s="21" t="s">
        <v>3271</v>
      </c>
      <c r="F28" s="22"/>
      <c r="G28" s="473" t="s">
        <v>3272</v>
      </c>
      <c r="H28" s="22" t="s">
        <v>3271</v>
      </c>
      <c r="I28" s="22"/>
      <c r="J28" s="22" t="s">
        <v>3272</v>
      </c>
    </row>
    <row r="29" ht="61" customHeight="1" spans="1:10">
      <c r="A29" s="23"/>
      <c r="B29" s="24"/>
      <c r="C29" s="21" t="s">
        <v>3271</v>
      </c>
      <c r="D29" s="21" t="s">
        <v>3271</v>
      </c>
      <c r="E29" s="21" t="s">
        <v>3315</v>
      </c>
      <c r="F29" s="22" t="s">
        <v>3301</v>
      </c>
      <c r="G29" s="473" t="s">
        <v>3307</v>
      </c>
      <c r="H29" s="22" t="s">
        <v>3296</v>
      </c>
      <c r="I29" s="22" t="s">
        <v>3278</v>
      </c>
      <c r="J29" s="22" t="s">
        <v>3316</v>
      </c>
    </row>
    <row r="30" customHeight="1" spans="1:10">
      <c r="A30" s="23" t="s">
        <v>3317</v>
      </c>
      <c r="B30" s="24" t="s">
        <v>3318</v>
      </c>
      <c r="C30" s="21" t="s">
        <v>3270</v>
      </c>
      <c r="D30" s="21" t="s">
        <v>3271</v>
      </c>
      <c r="E30" s="21" t="s">
        <v>3271</v>
      </c>
      <c r="F30" s="22"/>
      <c r="G30" s="473" t="s">
        <v>3272</v>
      </c>
      <c r="H30" s="22" t="s">
        <v>3271</v>
      </c>
      <c r="I30" s="22"/>
      <c r="J30" s="22" t="s">
        <v>3272</v>
      </c>
    </row>
    <row r="31" customHeight="1" spans="1:10">
      <c r="A31" s="23"/>
      <c r="B31" s="24"/>
      <c r="C31" s="21" t="s">
        <v>3271</v>
      </c>
      <c r="D31" s="21" t="s">
        <v>3273</v>
      </c>
      <c r="E31" s="21" t="s">
        <v>3271</v>
      </c>
      <c r="F31" s="22"/>
      <c r="G31" s="473" t="s">
        <v>3272</v>
      </c>
      <c r="H31" s="22" t="s">
        <v>3271</v>
      </c>
      <c r="I31" s="22"/>
      <c r="J31" s="22" t="s">
        <v>3272</v>
      </c>
    </row>
    <row r="32" ht="49" customHeight="1" spans="1:10">
      <c r="A32" s="23"/>
      <c r="B32" s="24"/>
      <c r="C32" s="21" t="s">
        <v>3271</v>
      </c>
      <c r="D32" s="21" t="s">
        <v>3271</v>
      </c>
      <c r="E32" s="21" t="s">
        <v>3319</v>
      </c>
      <c r="F32" s="22" t="s">
        <v>3275</v>
      </c>
      <c r="G32" s="473" t="s">
        <v>3313</v>
      </c>
      <c r="H32" s="22" t="s">
        <v>3320</v>
      </c>
      <c r="I32" s="22" t="s">
        <v>3278</v>
      </c>
      <c r="J32" s="22" t="s">
        <v>3321</v>
      </c>
    </row>
    <row r="33" ht="49" customHeight="1" spans="1:10">
      <c r="A33" s="23"/>
      <c r="B33" s="24"/>
      <c r="C33" s="21" t="s">
        <v>3271</v>
      </c>
      <c r="D33" s="21" t="s">
        <v>3271</v>
      </c>
      <c r="E33" s="21" t="s">
        <v>3322</v>
      </c>
      <c r="F33" s="22" t="s">
        <v>3275</v>
      </c>
      <c r="G33" s="473" t="s">
        <v>3323</v>
      </c>
      <c r="H33" s="22" t="s">
        <v>3320</v>
      </c>
      <c r="I33" s="22" t="s">
        <v>3278</v>
      </c>
      <c r="J33" s="22" t="s">
        <v>3324</v>
      </c>
    </row>
    <row r="34" ht="87" customHeight="1" spans="1:10">
      <c r="A34" s="23"/>
      <c r="B34" s="24"/>
      <c r="C34" s="21" t="s">
        <v>3271</v>
      </c>
      <c r="D34" s="21" t="s">
        <v>3271</v>
      </c>
      <c r="E34" s="21" t="s">
        <v>3325</v>
      </c>
      <c r="F34" s="22" t="s">
        <v>3275</v>
      </c>
      <c r="G34" s="473" t="s">
        <v>3326</v>
      </c>
      <c r="H34" s="22" t="s">
        <v>3031</v>
      </c>
      <c r="I34" s="22" t="s">
        <v>3278</v>
      </c>
      <c r="J34" s="22" t="s">
        <v>3327</v>
      </c>
    </row>
    <row r="35" customHeight="1" spans="1:10">
      <c r="A35" s="23"/>
      <c r="B35" s="24"/>
      <c r="C35" s="21" t="s">
        <v>3286</v>
      </c>
      <c r="D35" s="21" t="s">
        <v>3271</v>
      </c>
      <c r="E35" s="21" t="s">
        <v>3271</v>
      </c>
      <c r="F35" s="22"/>
      <c r="G35" s="473" t="s">
        <v>3272</v>
      </c>
      <c r="H35" s="22" t="s">
        <v>3271</v>
      </c>
      <c r="I35" s="22"/>
      <c r="J35" s="22" t="s">
        <v>3272</v>
      </c>
    </row>
    <row r="36" customHeight="1" spans="1:10">
      <c r="A36" s="23"/>
      <c r="B36" s="24"/>
      <c r="C36" s="21" t="s">
        <v>3271</v>
      </c>
      <c r="D36" s="21" t="s">
        <v>3328</v>
      </c>
      <c r="E36" s="21" t="s">
        <v>3271</v>
      </c>
      <c r="F36" s="22"/>
      <c r="G36" s="473" t="s">
        <v>3272</v>
      </c>
      <c r="H36" s="22" t="s">
        <v>3271</v>
      </c>
      <c r="I36" s="22"/>
      <c r="J36" s="22" t="s">
        <v>3272</v>
      </c>
    </row>
    <row r="37" customHeight="1" spans="1:10">
      <c r="A37" s="23"/>
      <c r="B37" s="24"/>
      <c r="C37" s="21" t="s">
        <v>3271</v>
      </c>
      <c r="D37" s="21" t="s">
        <v>3271</v>
      </c>
      <c r="E37" s="21" t="s">
        <v>3329</v>
      </c>
      <c r="F37" s="22" t="s">
        <v>3275</v>
      </c>
      <c r="G37" s="473" t="s">
        <v>3330</v>
      </c>
      <c r="H37" s="22" t="s">
        <v>3290</v>
      </c>
      <c r="I37" s="22" t="s">
        <v>3331</v>
      </c>
      <c r="J37" s="22" t="s">
        <v>3332</v>
      </c>
    </row>
    <row r="38" customHeight="1" spans="1:10">
      <c r="A38" s="23"/>
      <c r="B38" s="24"/>
      <c r="C38" s="21" t="s">
        <v>3292</v>
      </c>
      <c r="D38" s="21" t="s">
        <v>3271</v>
      </c>
      <c r="E38" s="21" t="s">
        <v>3271</v>
      </c>
      <c r="F38" s="22"/>
      <c r="G38" s="473" t="s">
        <v>3272</v>
      </c>
      <c r="H38" s="22" t="s">
        <v>3271</v>
      </c>
      <c r="I38" s="22"/>
      <c r="J38" s="22" t="s">
        <v>3272</v>
      </c>
    </row>
    <row r="39" customHeight="1" spans="1:10">
      <c r="A39" s="23"/>
      <c r="B39" s="24"/>
      <c r="C39" s="21" t="s">
        <v>3271</v>
      </c>
      <c r="D39" s="21" t="s">
        <v>3293</v>
      </c>
      <c r="E39" s="21" t="s">
        <v>3271</v>
      </c>
      <c r="F39" s="22"/>
      <c r="G39" s="473" t="s">
        <v>3272</v>
      </c>
      <c r="H39" s="22" t="s">
        <v>3271</v>
      </c>
      <c r="I39" s="22"/>
      <c r="J39" s="22" t="s">
        <v>3272</v>
      </c>
    </row>
    <row r="40" ht="63" customHeight="1" spans="1:10">
      <c r="A40" s="23"/>
      <c r="B40" s="24"/>
      <c r="C40" s="21" t="s">
        <v>3271</v>
      </c>
      <c r="D40" s="21" t="s">
        <v>3271</v>
      </c>
      <c r="E40" s="21" t="s">
        <v>3333</v>
      </c>
      <c r="F40" s="22" t="s">
        <v>3301</v>
      </c>
      <c r="G40" s="473" t="s">
        <v>3295</v>
      </c>
      <c r="H40" s="22" t="s">
        <v>3296</v>
      </c>
      <c r="I40" s="22" t="s">
        <v>3331</v>
      </c>
      <c r="J40" s="22" t="s">
        <v>3334</v>
      </c>
    </row>
    <row r="41" ht="62" customHeight="1" spans="1:10">
      <c r="A41" s="23" t="s">
        <v>3335</v>
      </c>
      <c r="B41" s="25" t="s">
        <v>3336</v>
      </c>
      <c r="C41" s="21" t="s">
        <v>3270</v>
      </c>
      <c r="D41" s="21" t="s">
        <v>3271</v>
      </c>
      <c r="E41" s="21" t="s">
        <v>3271</v>
      </c>
      <c r="F41" s="22"/>
      <c r="G41" s="473" t="s">
        <v>3272</v>
      </c>
      <c r="H41" s="22" t="s">
        <v>3271</v>
      </c>
      <c r="I41" s="22"/>
      <c r="J41" s="22" t="s">
        <v>3272</v>
      </c>
    </row>
    <row r="42" ht="62" customHeight="1" spans="1:10">
      <c r="A42" s="23"/>
      <c r="B42" s="25"/>
      <c r="C42" s="21" t="s">
        <v>3271</v>
      </c>
      <c r="D42" s="21" t="s">
        <v>3273</v>
      </c>
      <c r="E42" s="21" t="s">
        <v>3271</v>
      </c>
      <c r="F42" s="22"/>
      <c r="G42" s="473" t="s">
        <v>3272</v>
      </c>
      <c r="H42" s="22" t="s">
        <v>3271</v>
      </c>
      <c r="I42" s="22"/>
      <c r="J42" s="22" t="s">
        <v>3272</v>
      </c>
    </row>
    <row r="43" ht="62" customHeight="1" spans="1:10">
      <c r="A43" s="23"/>
      <c r="B43" s="25"/>
      <c r="C43" s="21" t="s">
        <v>3271</v>
      </c>
      <c r="D43" s="21" t="s">
        <v>3271</v>
      </c>
      <c r="E43" s="21" t="s">
        <v>3337</v>
      </c>
      <c r="F43" s="22" t="s">
        <v>3338</v>
      </c>
      <c r="G43" s="473" t="s">
        <v>3339</v>
      </c>
      <c r="H43" s="22" t="s">
        <v>3340</v>
      </c>
      <c r="I43" s="22" t="s">
        <v>3278</v>
      </c>
      <c r="J43" s="22" t="s">
        <v>3337</v>
      </c>
    </row>
    <row r="44" ht="62" customHeight="1" spans="1:10">
      <c r="A44" s="23"/>
      <c r="B44" s="25"/>
      <c r="C44" s="21" t="s">
        <v>3271</v>
      </c>
      <c r="D44" s="21" t="s">
        <v>3305</v>
      </c>
      <c r="E44" s="21" t="s">
        <v>3271</v>
      </c>
      <c r="F44" s="22"/>
      <c r="G44" s="473" t="s">
        <v>3272</v>
      </c>
      <c r="H44" s="22" t="s">
        <v>3271</v>
      </c>
      <c r="I44" s="22"/>
      <c r="J44" s="22" t="s">
        <v>3272</v>
      </c>
    </row>
    <row r="45" ht="62" customHeight="1" spans="1:10">
      <c r="A45" s="23"/>
      <c r="B45" s="25"/>
      <c r="C45" s="21" t="s">
        <v>3271</v>
      </c>
      <c r="D45" s="21" t="s">
        <v>3271</v>
      </c>
      <c r="E45" s="21" t="s">
        <v>3341</v>
      </c>
      <c r="F45" s="22" t="s">
        <v>3301</v>
      </c>
      <c r="G45" s="473" t="s">
        <v>3342</v>
      </c>
      <c r="H45" s="22" t="s">
        <v>3296</v>
      </c>
      <c r="I45" s="22" t="s">
        <v>3278</v>
      </c>
      <c r="J45" s="22" t="s">
        <v>3343</v>
      </c>
    </row>
    <row r="46" ht="62" customHeight="1" spans="1:10">
      <c r="A46" s="23"/>
      <c r="B46" s="25"/>
      <c r="C46" s="21" t="s">
        <v>3286</v>
      </c>
      <c r="D46" s="21" t="s">
        <v>3271</v>
      </c>
      <c r="E46" s="21" t="s">
        <v>3271</v>
      </c>
      <c r="F46" s="22"/>
      <c r="G46" s="473" t="s">
        <v>3272</v>
      </c>
      <c r="H46" s="22" t="s">
        <v>3271</v>
      </c>
      <c r="I46" s="22"/>
      <c r="J46" s="22" t="s">
        <v>3272</v>
      </c>
    </row>
    <row r="47" ht="62" customHeight="1" spans="1:10">
      <c r="A47" s="23"/>
      <c r="B47" s="25"/>
      <c r="C47" s="21" t="s">
        <v>3271</v>
      </c>
      <c r="D47" s="21" t="s">
        <v>3328</v>
      </c>
      <c r="E47" s="21" t="s">
        <v>3271</v>
      </c>
      <c r="F47" s="22"/>
      <c r="G47" s="473" t="s">
        <v>3272</v>
      </c>
      <c r="H47" s="22" t="s">
        <v>3271</v>
      </c>
      <c r="I47" s="22"/>
      <c r="J47" s="22" t="s">
        <v>3272</v>
      </c>
    </row>
    <row r="48" ht="62" customHeight="1" spans="1:10">
      <c r="A48" s="23"/>
      <c r="B48" s="25"/>
      <c r="C48" s="21" t="s">
        <v>3271</v>
      </c>
      <c r="D48" s="21" t="s">
        <v>3271</v>
      </c>
      <c r="E48" s="21" t="s">
        <v>3344</v>
      </c>
      <c r="F48" s="22" t="s">
        <v>3301</v>
      </c>
      <c r="G48" s="473" t="s">
        <v>3295</v>
      </c>
      <c r="H48" s="22" t="s">
        <v>3296</v>
      </c>
      <c r="I48" s="22" t="s">
        <v>3278</v>
      </c>
      <c r="J48" s="22" t="s">
        <v>3345</v>
      </c>
    </row>
    <row r="49" ht="62" customHeight="1" spans="1:10">
      <c r="A49" s="23"/>
      <c r="B49" s="25"/>
      <c r="C49" s="21" t="s">
        <v>3271</v>
      </c>
      <c r="D49" s="21" t="s">
        <v>3287</v>
      </c>
      <c r="E49" s="21" t="s">
        <v>3271</v>
      </c>
      <c r="F49" s="22"/>
      <c r="G49" s="473" t="s">
        <v>3272</v>
      </c>
      <c r="H49" s="22" t="s">
        <v>3271</v>
      </c>
      <c r="I49" s="22"/>
      <c r="J49" s="22" t="s">
        <v>3272</v>
      </c>
    </row>
    <row r="50" ht="62" customHeight="1" spans="1:10">
      <c r="A50" s="23"/>
      <c r="B50" s="25"/>
      <c r="C50" s="21" t="s">
        <v>3271</v>
      </c>
      <c r="D50" s="21" t="s">
        <v>3271</v>
      </c>
      <c r="E50" s="21" t="s">
        <v>3346</v>
      </c>
      <c r="F50" s="22" t="s">
        <v>3301</v>
      </c>
      <c r="G50" s="473" t="s">
        <v>3347</v>
      </c>
      <c r="H50" s="22" t="s">
        <v>3296</v>
      </c>
      <c r="I50" s="22" t="s">
        <v>3278</v>
      </c>
      <c r="J50" s="22" t="s">
        <v>3348</v>
      </c>
    </row>
    <row r="51" ht="62" customHeight="1" spans="1:10">
      <c r="A51" s="23"/>
      <c r="B51" s="25"/>
      <c r="C51" s="21" t="s">
        <v>3292</v>
      </c>
      <c r="D51" s="21" t="s">
        <v>3271</v>
      </c>
      <c r="E51" s="21" t="s">
        <v>3271</v>
      </c>
      <c r="F51" s="22"/>
      <c r="G51" s="473" t="s">
        <v>3272</v>
      </c>
      <c r="H51" s="22" t="s">
        <v>3271</v>
      </c>
      <c r="I51" s="22"/>
      <c r="J51" s="22" t="s">
        <v>3272</v>
      </c>
    </row>
    <row r="52" ht="62" customHeight="1" spans="1:10">
      <c r="A52" s="23"/>
      <c r="B52" s="25"/>
      <c r="C52" s="21" t="s">
        <v>3271</v>
      </c>
      <c r="D52" s="21" t="s">
        <v>3293</v>
      </c>
      <c r="E52" s="21" t="s">
        <v>3271</v>
      </c>
      <c r="F52" s="22"/>
      <c r="G52" s="473" t="s">
        <v>3272</v>
      </c>
      <c r="H52" s="22" t="s">
        <v>3271</v>
      </c>
      <c r="I52" s="22"/>
      <c r="J52" s="22" t="s">
        <v>3272</v>
      </c>
    </row>
    <row r="53" ht="62" customHeight="1" spans="1:10">
      <c r="A53" s="23"/>
      <c r="B53" s="25"/>
      <c r="C53" s="21" t="s">
        <v>3271</v>
      </c>
      <c r="D53" s="21" t="s">
        <v>3271</v>
      </c>
      <c r="E53" s="21" t="s">
        <v>3349</v>
      </c>
      <c r="F53" s="22" t="s">
        <v>3275</v>
      </c>
      <c r="G53" s="473" t="s">
        <v>3295</v>
      </c>
      <c r="H53" s="22" t="s">
        <v>3296</v>
      </c>
      <c r="I53" s="22" t="s">
        <v>3278</v>
      </c>
      <c r="J53" s="22" t="s">
        <v>3350</v>
      </c>
    </row>
    <row r="54" customHeight="1" spans="1:10">
      <c r="A54" s="23" t="s">
        <v>3351</v>
      </c>
      <c r="B54" s="24" t="s">
        <v>3352</v>
      </c>
      <c r="C54" s="21" t="s">
        <v>3270</v>
      </c>
      <c r="D54" s="21" t="s">
        <v>3271</v>
      </c>
      <c r="E54" s="21" t="s">
        <v>3271</v>
      </c>
      <c r="F54" s="22"/>
      <c r="G54" s="473" t="s">
        <v>3272</v>
      </c>
      <c r="H54" s="22" t="s">
        <v>3271</v>
      </c>
      <c r="I54" s="22"/>
      <c r="J54" s="22" t="s">
        <v>3272</v>
      </c>
    </row>
    <row r="55" customHeight="1" spans="1:10">
      <c r="A55" s="23"/>
      <c r="B55" s="24"/>
      <c r="C55" s="21" t="s">
        <v>3271</v>
      </c>
      <c r="D55" s="21" t="s">
        <v>3273</v>
      </c>
      <c r="E55" s="21" t="s">
        <v>3271</v>
      </c>
      <c r="F55" s="22"/>
      <c r="G55" s="473" t="s">
        <v>3272</v>
      </c>
      <c r="H55" s="22" t="s">
        <v>3271</v>
      </c>
      <c r="I55" s="22"/>
      <c r="J55" s="22" t="s">
        <v>3272</v>
      </c>
    </row>
    <row r="56" ht="61" customHeight="1" spans="1:10">
      <c r="A56" s="23"/>
      <c r="B56" s="24"/>
      <c r="C56" s="21" t="s">
        <v>3271</v>
      </c>
      <c r="D56" s="21" t="s">
        <v>3271</v>
      </c>
      <c r="E56" s="21" t="s">
        <v>3353</v>
      </c>
      <c r="F56" s="22" t="s">
        <v>3301</v>
      </c>
      <c r="G56" s="473" t="s">
        <v>3295</v>
      </c>
      <c r="H56" s="22" t="s">
        <v>3296</v>
      </c>
      <c r="I56" s="22" t="s">
        <v>3278</v>
      </c>
      <c r="J56" s="22" t="s">
        <v>3354</v>
      </c>
    </row>
    <row r="57" customHeight="1" spans="1:10">
      <c r="A57" s="23"/>
      <c r="B57" s="24"/>
      <c r="C57" s="21" t="s">
        <v>3271</v>
      </c>
      <c r="D57" s="21" t="s">
        <v>3271</v>
      </c>
      <c r="E57" s="21" t="s">
        <v>3355</v>
      </c>
      <c r="F57" s="22" t="s">
        <v>3301</v>
      </c>
      <c r="G57" s="473" t="s">
        <v>3323</v>
      </c>
      <c r="H57" s="22" t="s">
        <v>3356</v>
      </c>
      <c r="I57" s="22" t="s">
        <v>3278</v>
      </c>
      <c r="J57" s="22" t="s">
        <v>3357</v>
      </c>
    </row>
    <row r="58" customHeight="1" spans="1:10">
      <c r="A58" s="23"/>
      <c r="B58" s="24"/>
      <c r="C58" s="21" t="s">
        <v>3271</v>
      </c>
      <c r="D58" s="21" t="s">
        <v>3305</v>
      </c>
      <c r="E58" s="21" t="s">
        <v>3271</v>
      </c>
      <c r="F58" s="22"/>
      <c r="G58" s="473" t="s">
        <v>3272</v>
      </c>
      <c r="H58" s="22" t="s">
        <v>3271</v>
      </c>
      <c r="I58" s="22"/>
      <c r="J58" s="22" t="s">
        <v>3272</v>
      </c>
    </row>
    <row r="59" customHeight="1" spans="1:10">
      <c r="A59" s="23"/>
      <c r="B59" s="24"/>
      <c r="C59" s="21" t="s">
        <v>3271</v>
      </c>
      <c r="D59" s="21" t="s">
        <v>3271</v>
      </c>
      <c r="E59" s="21" t="s">
        <v>3358</v>
      </c>
      <c r="F59" s="22" t="s">
        <v>3359</v>
      </c>
      <c r="G59" s="473" t="s">
        <v>3326</v>
      </c>
      <c r="H59" s="22" t="s">
        <v>3296</v>
      </c>
      <c r="I59" s="22" t="s">
        <v>3278</v>
      </c>
      <c r="J59" s="22" t="s">
        <v>3360</v>
      </c>
    </row>
    <row r="60" ht="59" customHeight="1" spans="1:10">
      <c r="A60" s="23"/>
      <c r="B60" s="24"/>
      <c r="C60" s="21" t="s">
        <v>3271</v>
      </c>
      <c r="D60" s="21" t="s">
        <v>3271</v>
      </c>
      <c r="E60" s="21" t="s">
        <v>3361</v>
      </c>
      <c r="F60" s="22" t="s">
        <v>3301</v>
      </c>
      <c r="G60" s="473" t="s">
        <v>3295</v>
      </c>
      <c r="H60" s="22" t="s">
        <v>3296</v>
      </c>
      <c r="I60" s="22" t="s">
        <v>3278</v>
      </c>
      <c r="J60" s="22" t="s">
        <v>3362</v>
      </c>
    </row>
    <row r="61" customHeight="1" spans="1:10">
      <c r="A61" s="23"/>
      <c r="B61" s="24"/>
      <c r="C61" s="21" t="s">
        <v>3271</v>
      </c>
      <c r="D61" s="21" t="s">
        <v>3309</v>
      </c>
      <c r="E61" s="21" t="s">
        <v>3271</v>
      </c>
      <c r="F61" s="22"/>
      <c r="G61" s="473" t="s">
        <v>3272</v>
      </c>
      <c r="H61" s="22" t="s">
        <v>3271</v>
      </c>
      <c r="I61" s="22"/>
      <c r="J61" s="22" t="s">
        <v>3272</v>
      </c>
    </row>
    <row r="62" ht="47" customHeight="1" spans="1:10">
      <c r="A62" s="23"/>
      <c r="B62" s="24"/>
      <c r="C62" s="21" t="s">
        <v>3271</v>
      </c>
      <c r="D62" s="21" t="s">
        <v>3271</v>
      </c>
      <c r="E62" s="21" t="s">
        <v>3363</v>
      </c>
      <c r="F62" s="22" t="s">
        <v>3301</v>
      </c>
      <c r="G62" s="473" t="s">
        <v>3295</v>
      </c>
      <c r="H62" s="22" t="s">
        <v>3296</v>
      </c>
      <c r="I62" s="22" t="s">
        <v>3278</v>
      </c>
      <c r="J62" s="22" t="s">
        <v>3364</v>
      </c>
    </row>
    <row r="63" ht="47" customHeight="1" spans="1:10">
      <c r="A63" s="23"/>
      <c r="B63" s="24"/>
      <c r="C63" s="21" t="s">
        <v>3271</v>
      </c>
      <c r="D63" s="21" t="s">
        <v>3271</v>
      </c>
      <c r="E63" s="21" t="s">
        <v>3365</v>
      </c>
      <c r="F63" s="22" t="s">
        <v>3301</v>
      </c>
      <c r="G63" s="473" t="s">
        <v>3295</v>
      </c>
      <c r="H63" s="22" t="s">
        <v>3296</v>
      </c>
      <c r="I63" s="22" t="s">
        <v>3278</v>
      </c>
      <c r="J63" s="22" t="s">
        <v>3366</v>
      </c>
    </row>
    <row r="64" ht="47" customHeight="1" spans="1:10">
      <c r="A64" s="23"/>
      <c r="B64" s="24"/>
      <c r="C64" s="21" t="s">
        <v>3271</v>
      </c>
      <c r="D64" s="21" t="s">
        <v>3271</v>
      </c>
      <c r="E64" s="21" t="s">
        <v>3367</v>
      </c>
      <c r="F64" s="22" t="s">
        <v>3359</v>
      </c>
      <c r="G64" s="473" t="s">
        <v>3295</v>
      </c>
      <c r="H64" s="22" t="s">
        <v>3296</v>
      </c>
      <c r="I64" s="22" t="s">
        <v>3278</v>
      </c>
      <c r="J64" s="22" t="s">
        <v>3368</v>
      </c>
    </row>
    <row r="65" customHeight="1" spans="1:10">
      <c r="A65" s="23"/>
      <c r="B65" s="24"/>
      <c r="C65" s="21" t="s">
        <v>3286</v>
      </c>
      <c r="D65" s="21" t="s">
        <v>3271</v>
      </c>
      <c r="E65" s="21" t="s">
        <v>3271</v>
      </c>
      <c r="F65" s="22"/>
      <c r="G65" s="473" t="s">
        <v>3272</v>
      </c>
      <c r="H65" s="22" t="s">
        <v>3271</v>
      </c>
      <c r="I65" s="22"/>
      <c r="J65" s="22" t="s">
        <v>3272</v>
      </c>
    </row>
    <row r="66" customHeight="1" spans="1:10">
      <c r="A66" s="23"/>
      <c r="B66" s="24"/>
      <c r="C66" s="21" t="s">
        <v>3271</v>
      </c>
      <c r="D66" s="21" t="s">
        <v>3328</v>
      </c>
      <c r="E66" s="21" t="s">
        <v>3271</v>
      </c>
      <c r="F66" s="22"/>
      <c r="G66" s="473" t="s">
        <v>3272</v>
      </c>
      <c r="H66" s="22" t="s">
        <v>3271</v>
      </c>
      <c r="I66" s="22"/>
      <c r="J66" s="22" t="s">
        <v>3272</v>
      </c>
    </row>
    <row r="67" ht="47" customHeight="1" spans="1:10">
      <c r="A67" s="23"/>
      <c r="B67" s="24"/>
      <c r="C67" s="21" t="s">
        <v>3271</v>
      </c>
      <c r="D67" s="21" t="s">
        <v>3271</v>
      </c>
      <c r="E67" s="21" t="s">
        <v>3369</v>
      </c>
      <c r="F67" s="22" t="s">
        <v>3301</v>
      </c>
      <c r="G67" s="473" t="s">
        <v>3295</v>
      </c>
      <c r="H67" s="22" t="s">
        <v>3296</v>
      </c>
      <c r="I67" s="22" t="s">
        <v>3278</v>
      </c>
      <c r="J67" s="22" t="s">
        <v>3370</v>
      </c>
    </row>
    <row r="68" ht="62" customHeight="1" spans="1:10">
      <c r="A68" s="23"/>
      <c r="B68" s="24"/>
      <c r="C68" s="21" t="s">
        <v>3271</v>
      </c>
      <c r="D68" s="21" t="s">
        <v>3271</v>
      </c>
      <c r="E68" s="21" t="s">
        <v>3371</v>
      </c>
      <c r="F68" s="22" t="s">
        <v>3301</v>
      </c>
      <c r="G68" s="473" t="s">
        <v>3295</v>
      </c>
      <c r="H68" s="22" t="s">
        <v>3296</v>
      </c>
      <c r="I68" s="22" t="s">
        <v>3278</v>
      </c>
      <c r="J68" s="22" t="s">
        <v>3372</v>
      </c>
    </row>
    <row r="69" customHeight="1" spans="1:10">
      <c r="A69" s="23"/>
      <c r="B69" s="24"/>
      <c r="C69" s="21" t="s">
        <v>3271</v>
      </c>
      <c r="D69" s="21" t="s">
        <v>3287</v>
      </c>
      <c r="E69" s="21" t="s">
        <v>3271</v>
      </c>
      <c r="F69" s="22"/>
      <c r="G69" s="473" t="s">
        <v>3272</v>
      </c>
      <c r="H69" s="22" t="s">
        <v>3271</v>
      </c>
      <c r="I69" s="22"/>
      <c r="J69" s="22" t="s">
        <v>3272</v>
      </c>
    </row>
    <row r="70" customHeight="1" spans="1:10">
      <c r="A70" s="23"/>
      <c r="B70" s="24"/>
      <c r="C70" s="21" t="s">
        <v>3271</v>
      </c>
      <c r="D70" s="21" t="s">
        <v>3271</v>
      </c>
      <c r="E70" s="21" t="s">
        <v>3373</v>
      </c>
      <c r="F70" s="22" t="s">
        <v>3275</v>
      </c>
      <c r="G70" s="473" t="s">
        <v>3323</v>
      </c>
      <c r="H70" s="22" t="s">
        <v>3290</v>
      </c>
      <c r="I70" s="22" t="s">
        <v>3278</v>
      </c>
      <c r="J70" s="22" t="s">
        <v>3374</v>
      </c>
    </row>
    <row r="71" customHeight="1" spans="1:10">
      <c r="A71" s="23"/>
      <c r="B71" s="24"/>
      <c r="C71" s="21" t="s">
        <v>3292</v>
      </c>
      <c r="D71" s="21" t="s">
        <v>3271</v>
      </c>
      <c r="E71" s="21" t="s">
        <v>3271</v>
      </c>
      <c r="F71" s="22"/>
      <c r="G71" s="473" t="s">
        <v>3272</v>
      </c>
      <c r="H71" s="22" t="s">
        <v>3271</v>
      </c>
      <c r="I71" s="22"/>
      <c r="J71" s="22" t="s">
        <v>3272</v>
      </c>
    </row>
    <row r="72" customHeight="1" spans="1:10">
      <c r="A72" s="23"/>
      <c r="B72" s="24"/>
      <c r="C72" s="21" t="s">
        <v>3271</v>
      </c>
      <c r="D72" s="21" t="s">
        <v>3293</v>
      </c>
      <c r="E72" s="21" t="s">
        <v>3271</v>
      </c>
      <c r="F72" s="22"/>
      <c r="G72" s="473" t="s">
        <v>3272</v>
      </c>
      <c r="H72" s="22" t="s">
        <v>3271</v>
      </c>
      <c r="I72" s="22"/>
      <c r="J72" s="22" t="s">
        <v>3272</v>
      </c>
    </row>
    <row r="73" ht="76" customHeight="1" spans="1:10">
      <c r="A73" s="23"/>
      <c r="B73" s="24"/>
      <c r="C73" s="21" t="s">
        <v>3271</v>
      </c>
      <c r="D73" s="21" t="s">
        <v>3271</v>
      </c>
      <c r="E73" s="21" t="s">
        <v>3375</v>
      </c>
      <c r="F73" s="22" t="s">
        <v>3301</v>
      </c>
      <c r="G73" s="473" t="s">
        <v>3295</v>
      </c>
      <c r="H73" s="22" t="s">
        <v>3296</v>
      </c>
      <c r="I73" s="22" t="s">
        <v>3278</v>
      </c>
      <c r="J73" s="22" t="s">
        <v>3376</v>
      </c>
    </row>
  </sheetData>
  <mergeCells count="11">
    <mergeCell ref="A2:J2"/>
    <mergeCell ref="A6:A16"/>
    <mergeCell ref="A17:A29"/>
    <mergeCell ref="A30:A40"/>
    <mergeCell ref="A41:A53"/>
    <mergeCell ref="A54:A73"/>
    <mergeCell ref="B6:B16"/>
    <mergeCell ref="B17:B29"/>
    <mergeCell ref="B30:B40"/>
    <mergeCell ref="B41:B53"/>
    <mergeCell ref="B54:B73"/>
  </mergeCells>
  <pageMargins left="0.751388888888889" right="0.751388888888889" top="1" bottom="1" header="0.507638888888889" footer="0.507638888888889"/>
  <pageSetup paperSize="9" scale="14"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7"/>
  <sheetViews>
    <sheetView workbookViewId="0">
      <selection activeCell="H6" sqref="H6"/>
    </sheetView>
  </sheetViews>
  <sheetFormatPr defaultColWidth="9" defaultRowHeight="14.4" outlineLevelRow="6" outlineLevelCol="1"/>
  <cols>
    <col min="1" max="1" width="20.25" style="1" customWidth="1"/>
    <col min="2" max="2" width="64" style="1" customWidth="1"/>
    <col min="3" max="16384" width="9" style="1"/>
  </cols>
  <sheetData>
    <row r="1" ht="32" customHeight="1" spans="1:2">
      <c r="A1" s="2" t="s">
        <v>3377</v>
      </c>
      <c r="B1" s="2"/>
    </row>
    <row r="3" ht="40" customHeight="1" spans="1:2">
      <c r="A3" s="3" t="s">
        <v>3378</v>
      </c>
      <c r="B3" s="4" t="s">
        <v>3379</v>
      </c>
    </row>
    <row r="4" ht="86" customHeight="1" spans="1:2">
      <c r="A4" s="5" t="s">
        <v>2481</v>
      </c>
      <c r="B4" s="6" t="s">
        <v>3380</v>
      </c>
    </row>
    <row r="5" ht="86" customHeight="1" spans="1:2">
      <c r="A5" s="5" t="s">
        <v>3381</v>
      </c>
      <c r="B5" s="6" t="s">
        <v>3382</v>
      </c>
    </row>
    <row r="6" ht="86" customHeight="1" spans="1:2">
      <c r="A6" s="5" t="s">
        <v>3383</v>
      </c>
      <c r="B6" s="6" t="s">
        <v>3384</v>
      </c>
    </row>
    <row r="7" ht="45" customHeight="1" spans="1:2">
      <c r="A7" s="5" t="s">
        <v>2457</v>
      </c>
      <c r="B7" s="7"/>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1-1通海县一般公共预算收入情况表</vt:lpstr>
      <vt:lpstr>1-2通海县一般公共预算支出情况表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1-7通海县分地区税收返还和转移支付预算表</vt:lpstr>
      <vt:lpstr>1-8通海县县本级“三公”经费预算财政拨款情况统计表</vt:lpstr>
      <vt:lpstr>2-1通海县政府性基金预算收入情况表</vt:lpstr>
      <vt:lpstr>2-2通海县政府性基金预算支出情况表</vt:lpstr>
      <vt:lpstr>2-3县本级政府性基金预算收入情况表</vt:lpstr>
      <vt:lpstr>2-4县本级政府性基金预算支出情况表（公开到项级）</vt:lpstr>
      <vt:lpstr>2-5本级政府性基金支出表（州、市对下转移支付）</vt:lpstr>
      <vt:lpstr>3-1通海县国有资本经营收入预算情况表</vt:lpstr>
      <vt:lpstr>3-2通海县国有资本经营支出预算情况表</vt:lpstr>
      <vt:lpstr>3-3县本级国有资本经营收入预算情况表</vt:lpstr>
      <vt:lpstr>3-4县本级国有资本经营支出预算情况表（公开到项级）</vt:lpstr>
      <vt:lpstr>3-5 通海县国有资本经营预算转移支付表 （分地区）</vt:lpstr>
      <vt:lpstr>3-6 国有资本经营预算转移支付表（分项目）</vt:lpstr>
      <vt:lpstr>4-1通海县社会保险基金收入预算情况表</vt:lpstr>
      <vt:lpstr>4-2通海县社会保险基金支出预算情况表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2024年云南省省本级政府专项债务限额和余额情况表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Lenovo</cp:lastModifiedBy>
  <dcterms:created xsi:type="dcterms:W3CDTF">2006-09-16T00:00:00Z</dcterms:created>
  <cp:lastPrinted>2020-05-07T10:46:00Z</cp:lastPrinted>
  <dcterms:modified xsi:type="dcterms:W3CDTF">2024-01-25T08:17:15Z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C311F32218C1472A9FACD0185BB6083C</vt:lpwstr>
  </property>
  <property fmtid="{D5CDD505-2E9C-101B-9397-08002B2CF9AE}" pid="4" name="KSOReadingLayout">
    <vt:bool>true</vt:bool>
  </property>
</Properties>
</file>