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<sst xmlns="http://schemas.openxmlformats.org/spreadsheetml/2006/main" count="968" uniqueCount="391">
  <si>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</si>
  <si>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</si>
  <si>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</si>
  <si>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</si>
  <si>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</si>
  <si>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</si>
  <si>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</si>
  <si>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</si>
  <si>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</si>
  <si>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</si>
  <si>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</si>
  <si>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</si>
  <si>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</si>
  <si>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</si>
  <si>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</si>
  <si>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</si>
  <si>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</si>
  <si>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</si>
  <si>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</si>
  <si>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</si>
  <si>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</si>
  <si>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</si>
  <si>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</si>
  <si>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</si>
  <si>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</si>
  <si>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</si>
  <si>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</si>
  <si>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</si>
  <si>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</si>
  <si>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</si>
  <si>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</si>
  <si>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</si>
  <si>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</si>
  <si>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</si>
  <si>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</si>
  <si>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</si>
  <si>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</si>
  <si>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</si>
  <si>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</si>
  <si>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</si>
  <si>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</si>
  <si>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</si>
  <si>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</si>
  <si>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</si>
  <si>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</si>
  <si>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</si>
  <si>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</si>
  <si>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</si>
  <si>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</si>
  <si>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</si>
  <si>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</si>
  <si>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</si>
  <si>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</si>
  <si>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</si>
  <si>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</si>
  <si>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</si>
  <si>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</si>
  <si>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</si>
  <si>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</si>
  <si>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</si>
  <si>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</si>
  <si>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</si>
  <si>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</si>
  <si>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</si>
  <si>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</si>
  <si>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</si>
  <si>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</si>
  <si>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</si>
  <si>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</si>
  <si>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</si>
  <si>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</si>
  <si>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</si>
  <si>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</si>
  <si>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</si>
  <si>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129001</t>
  </si>
  <si>
    <t>通海县文化和旅游局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</si>
  <si>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</si>
  <si>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</si>
  <si>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</si>
  <si>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</si>
  <si>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</si>
  <si>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</si>
  <si>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</si>
  <si>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</si>
  <si>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</si>
  <si>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</si>
  <si>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</si>
  <si>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</si>
  <si>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</si>
  <si>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</si>
  <si>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</si>
  <si>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</si>
  <si>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</si>
  <si>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</si>
  <si>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</si>
  <si>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</si>
  <si>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</si>
  <si>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</si>
  <si>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</si>
  <si>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</si>
  <si>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</si>
  <si>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</si>
  <si>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</si>
  <si>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</si>
  <si>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</si>
  <si>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</si>
  <si>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</si>
  <si>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</si>
  <si>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</si>
  <si>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</si>
  <si>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</si>
  <si>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</si>
  <si>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</si>
  <si>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</si>
  <si>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</si>
  <si>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</si>
  <si>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</si>
  <si>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</si>
  <si>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</si>
  <si>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</si>
  <si>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</si>
  <si>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</si>
  <si>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</si>
  <si>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</si>
  <si>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</si>
  <si>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</si>
  <si>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</si>
  <si>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</si>
  <si>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</si>
  <si>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</si>
  <si>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</si>
  <si>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</si>
  <si>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</si>
  <si>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</si>
  <si>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</si>
  <si>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</si>
  <si>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</si>
  <si>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</si>
  <si>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</si>
  <si>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</si>
  <si>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</si>
  <si>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</si>
  <si>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</si>
  <si>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</si>
  <si>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</si>
  <si>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</si>
  <si>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</si>
  <si>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</si>
  <si>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</si>
  <si>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</si>
  <si>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</si>
  <si>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</si>
  <si>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</si>
  <si>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</si>
  <si>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</si>
  <si>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</si>
  <si>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</si>
  <si>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</si>
  <si>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</si>
  <si>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</si>
  <si>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</si>
  <si>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</si>
  <si>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</si>
  <si>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</si>
  <si>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</si>
  <si>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</si>
  <si>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</si>
  <si>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</si>
  <si>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</si>
  <si>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</si>
  <si>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</si>
  <si>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</si>
  <si>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</si>
  <si>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530423210000000002524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</si>
  <si>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</si>
  <si>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</si>
  <si>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</si>
  <si>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</si>
  <si>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</si>
  <si>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</si>
  <si>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</si>
  <si>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530423210000000002595</t>
  </si>
  <si>
    <t>事业人员支出工资</t>
  </si>
  <si>
    <t>30107</t>
  </si>
  <si>
    <t>绩效工资</t>
  </si>
  <si>
    <t>530423210000000002596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</si>
  <si>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</si>
  <si>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</si>
  <si>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</si>
  <si>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</si>
  <si>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</si>
  <si>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</si>
  <si>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</si>
  <si>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</si>
  <si>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</si>
  <si>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530423210000000002597</t>
  </si>
  <si>
    <t>30113</t>
  </si>
  <si>
    <t>530423210000000002598</t>
  </si>
  <si>
    <t>对个人和家庭的补助</t>
  </si>
  <si>
    <t>30305</t>
  </si>
  <si>
    <t>生活补助</t>
  </si>
  <si>
    <t>530423210000000002601</t>
  </si>
  <si>
    <t>公车购置及运维费</t>
  </si>
  <si>
    <t>30231</t>
  </si>
  <si>
    <t>公务用车运行维护费</t>
  </si>
  <si>
    <t>530423210000000002602</t>
  </si>
  <si>
    <t>行政人员公务交通补贴</t>
  </si>
  <si>
    <t>30239</t>
  </si>
  <si>
    <t>其他交通费用</t>
  </si>
  <si>
    <t>530423210000000002603</t>
  </si>
  <si>
    <t>工会经费</t>
  </si>
  <si>
    <t>30228</t>
  </si>
  <si>
    <t>530423210000000002604</t>
  </si>
  <si>
    <t>一般公共经费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</si>
  <si>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</si>
  <si>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</si>
  <si>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</si>
  <si>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</si>
  <si>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</si>
  <si>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</si>
  <si>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</si>
  <si>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</si>
  <si>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</si>
  <si>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</si>
  <si>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</si>
  <si>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</si>
  <si>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</si>
  <si>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</si>
  <si>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</si>
  <si>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</si>
  <si>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</si>
  <si>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</si>
  <si>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</si>
  <si>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</si>
  <si>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</si>
  <si>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</si>
  <si>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31002</t>
  </si>
  <si>
    <t>办公设备购置</t>
  </si>
  <si>
    <t>530423221100000335319</t>
  </si>
  <si>
    <t>其他运转类公用经费</t>
  </si>
  <si>
    <t>530423221100000481132</t>
  </si>
  <si>
    <t>30217</t>
  </si>
  <si>
    <t>530423231100001483667</t>
  </si>
  <si>
    <t>福利费经费</t>
  </si>
  <si>
    <t>30229</t>
  </si>
  <si>
    <t>福利费</t>
  </si>
  <si>
    <t>530423231100001483685</t>
  </si>
  <si>
    <t>事业人员奖励性绩效工资增量</t>
  </si>
  <si>
    <t>530423231100001483686</t>
  </si>
  <si>
    <t>人员经费预留</t>
  </si>
  <si>
    <t>30199</t>
  </si>
  <si>
    <t>其他工资福利支出</t>
  </si>
  <si>
    <t>530423231100001483687</t>
  </si>
  <si>
    <t>综合效能考核奖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</si>
  <si>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</si>
  <si>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</si>
  <si>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</si>
  <si>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</si>
  <si>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</si>
  <si>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</si>
  <si>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311 专项业务类</t>
  </si>
  <si>
    <t>530423210000000005468</t>
  </si>
  <si>
    <t>遗属生活补助经费</t>
  </si>
  <si>
    <t>312 民生类</t>
  </si>
  <si>
    <t>530423231100001224304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</si>
  <si>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</si>
  <si>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</si>
  <si>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</si>
  <si>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</si>
  <si>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</si>
  <si>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</si>
  <si>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</si>
  <si>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</si>
  <si>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</si>
  <si>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</si>
  <si>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</si>
  <si>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</si>
  <si>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2025年每月按时足额发放遗属生活困难补助，确保张玲英、杨美华、张丽仙3人补助对象享受政策待遇。</t>
  </si>
  <si>
    <t>产出指标</t>
  </si>
  <si>
    <t>数量指标</t>
  </si>
  <si>
    <t>获补对象数</t>
  </si>
  <si>
    <t>=</t>
  </si>
  <si>
    <t>人</t>
  </si>
  <si>
    <t>定量指标</t>
  </si>
  <si>
    <t>反映遗属补助人数情况。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</si>
  <si>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</si>
  <si>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</si>
  <si>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</si>
  <si>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</si>
  <si>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</si>
  <si>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</si>
  <si>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</si>
  <si>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&gt;=</t>
  </si>
  <si>
    <t>90</t>
  </si>
  <si>
    <t>反映发放单位及时发放补助资金的情况。
发放及时率=在时限内发放资金/应发放资金*100%</t>
  </si>
  <si>
    <t>效益指标</t>
  </si>
  <si>
    <t>社会效益</t>
  </si>
  <si>
    <t>享受优抚政策，提升幸福感</t>
  </si>
  <si>
    <t>反映受补对象对优抚政策的满意度</t>
  </si>
  <si>
    <t>满意度指标</t>
  </si>
  <si>
    <t>服务对象满意度</t>
  </si>
  <si>
    <t>受益对象满意度</t>
  </si>
  <si>
    <t>反映获补助受益对象的满意程度。</t>
  </si>
  <si>
    <t>紧紧围绕县委、县政府中心工作，充分发挥部门职能职责作用，创新文化旅游发展思路，打造特色公共文化品牌活动，提升公共服务标准化建设，扎实推动公共文化服务共享，加强非物质文化遗产保护传承，加强文物保护利用，加强文旅融合发展，擦亮国家历史文化名城名片，立足资源禀赋优势，推动文体旅融合高质量发展，围绕文旅消费破局，打造旅游场景和消费场景，围绕品牌宣传推广，全面提升旅游影响力，加强市场主体培育，加强文旅市场秩序整治，加强文旅人才培养。</t>
  </si>
  <si>
    <t>旅游宣传营销推广</t>
  </si>
  <si>
    <t>次/年</t>
  </si>
  <si>
    <t>反映年内开展旅游宣传营销推广情况</t>
  </si>
  <si>
    <t>文物保护项目（数量）</t>
  </si>
  <si>
    <t>个</t>
  </si>
  <si>
    <t>反映对全县各级文物保护的情况</t>
  </si>
  <si>
    <t>免费开放馆（站）</t>
  </si>
  <si>
    <t>12</t>
  </si>
  <si>
    <t>反映全县公共文化馆（站）、图书馆、博物馆实施全年免费开放情况</t>
  </si>
  <si>
    <t>经济效益</t>
  </si>
  <si>
    <t>旅游收入增长率</t>
  </si>
  <si>
    <t>&gt;</t>
  </si>
  <si>
    <t>反映旅游收入与上年对比情况</t>
  </si>
  <si>
    <t>公共服务满意度</t>
  </si>
  <si>
    <t>反映公共文化服务对象满意度情况</t>
  </si>
  <si>
    <t>06表</t>
  </si>
  <si>
    <t>2025年政府性基金预算支出预算表</t>
  </si>
  <si>
    <t>单位名称</t>
  </si>
  <si>
    <t>本年政府性基金预算支出</t>
  </si>
  <si>
    <t>备注：本单位2025年无政府性基金预算，此表为空表。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</si>
  <si>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</si>
  <si>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</si>
  <si>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</si>
  <si>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</si>
  <si>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</si>
  <si>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</si>
  <si>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</si>
  <si>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</si>
  <si>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</si>
  <si>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</si>
  <si>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</si>
  <si>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公务用车加油服务</t>
  </si>
  <si>
    <t>项</t>
  </si>
  <si>
    <t>公务用车维修和保养服务</t>
  </si>
  <si>
    <t>公务用车保险服务</t>
  </si>
  <si>
    <t>复印纸采购</t>
  </si>
  <si>
    <t>箱</t>
  </si>
  <si>
    <t>会议服务</t>
  </si>
  <si>
    <t>扫描仪</t>
  </si>
  <si>
    <t>台</t>
  </si>
  <si>
    <t>印刷服务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</si>
  <si>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</si>
  <si>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</si>
  <si>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</si>
  <si>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</si>
  <si>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</si>
  <si>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</si>
  <si>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</si>
  <si>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</si>
  <si>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备注：本单位2025年无政府购买服务预算，此表为空表。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</si>
  <si>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</si>
  <si>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</si>
  <si>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</si>
  <si>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</si>
  <si>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</si>
  <si>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</si>
  <si>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</si>
  <si>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</si>
  <si>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</si>
  <si>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</si>
  <si>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</si>
  <si>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</si>
  <si>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</si>
  <si>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</si>
  <si>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备注：本单位2025年无对下转移支付，此表为空表。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</si>
  <si>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</si>
  <si>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</si>
  <si>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</si>
  <si>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</si>
  <si>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</si>
  <si>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</si>
  <si>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</si>
  <si>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</si>
  <si>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</si>
  <si>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</si>
  <si>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</si>
  <si>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A02021118 扫描仪</t>
  </si>
  <si>
    <t>11表</t>
  </si>
  <si>
    <t>2025年上级补助项目支出预算表</t>
  </si>
  <si>
    <t>经济科目部门</t>
  </si>
  <si>
    <t>经济科目名称</t>
  </si>
  <si>
    <t>上级补助</t>
  </si>
  <si>
    <t>备注：本单位2025年无上级补助项目支出预算，此表为空表。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</si>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</sst>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0" fillId="0" borderId="2" xfId="0" applyFont="1" applyBorder="1">
      <alignment vertical="top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57" applyFont="1" applyFill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3"/>
  <cols>
    <col min="1" max="1" width="49.2333333333333" customWidth="1"/>
    <col min="2" max="2" width="51.5333333333333" customWidth="1"/>
    <col min="3" max="3" width="53.9833333333333" customWidth="1"/>
    <col min="4" max="4" width="49.35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28" customHeight="1" spans="1:4">
      <c r="A4" s="5" t="str">
        <f>"单位名称："&amp;"通海县文化和旅游局"</f>
        <v>单位名称：通海县文化和旅游局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374.748216</v>
      </c>
      <c r="C8" s="76" t="s">
        <v>9</v>
      </c>
      <c r="D8" s="17"/>
    </row>
    <row r="9" ht="22.5" customHeight="1" spans="1:4">
      <c r="A9" s="15" t="s">
        <v>10</v>
      </c>
      <c r="B9" s="17"/>
      <c r="C9" s="76" t="s">
        <v>11</v>
      </c>
      <c r="D9" s="17"/>
    </row>
    <row r="10" ht="22.5" customHeight="1" spans="1:4">
      <c r="A10" s="15" t="s">
        <v>12</v>
      </c>
      <c r="B10" s="17"/>
      <c r="C10" s="76" t="s">
        <v>13</v>
      </c>
      <c r="D10" s="17"/>
    </row>
    <row r="11" ht="22.5" customHeight="1" spans="1:4">
      <c r="A11" s="15" t="s">
        <v>14</v>
      </c>
      <c r="B11" s="17"/>
      <c r="C11" s="76" t="s">
        <v>15</v>
      </c>
      <c r="D11" s="17"/>
    </row>
    <row r="12" ht="22.5" customHeight="1" spans="1:4">
      <c r="A12" s="15" t="s">
        <v>16</v>
      </c>
      <c r="B12" s="17">
        <v>35</v>
      </c>
      <c r="C12" s="76" t="s">
        <v>17</v>
      </c>
      <c r="D12" s="17"/>
    </row>
    <row r="13" ht="22.5" customHeight="1" spans="1:4">
      <c r="A13" s="15" t="s">
        <v>18</v>
      </c>
      <c r="B13" s="17"/>
      <c r="C13" s="76" t="s">
        <v>19</v>
      </c>
      <c r="D13" s="17"/>
    </row>
    <row r="14" ht="22.5" customHeight="1" spans="1:4">
      <c r="A14" s="15" t="s">
        <v>20</v>
      </c>
      <c r="B14" s="17"/>
      <c r="C14" s="76" t="s">
        <v>21</v>
      </c>
      <c r="D14" s="17">
        <v>306.059638</v>
      </c>
    </row>
    <row r="15" ht="22.5" customHeight="1" spans="1:4">
      <c r="A15" s="15" t="s">
        <v>22</v>
      </c>
      <c r="B15" s="17"/>
      <c r="C15" s="76" t="s">
        <v>23</v>
      </c>
      <c r="D15" s="17">
        <v>47.781344</v>
      </c>
    </row>
    <row r="16" ht="22.5" customHeight="1" spans="1:4">
      <c r="A16" s="66" t="s">
        <v>24</v>
      </c>
      <c r="B16" s="17"/>
      <c r="C16" s="76" t="s">
        <v>25</v>
      </c>
      <c r="D16" s="17">
        <v>28.836434</v>
      </c>
    </row>
    <row r="17" ht="22.5" customHeight="1" spans="1:4">
      <c r="A17" s="66" t="s">
        <v>26</v>
      </c>
      <c r="B17" s="17">
        <v>35</v>
      </c>
      <c r="C17" s="76" t="s">
        <v>27</v>
      </c>
      <c r="D17" s="17"/>
    </row>
    <row r="18" ht="22.5" customHeight="1" spans="1:4">
      <c r="A18" s="66"/>
      <c r="B18" s="17"/>
      <c r="C18" s="76" t="s">
        <v>28</v>
      </c>
      <c r="D18" s="17"/>
    </row>
    <row r="19" ht="22.5" customHeight="1" spans="1:4">
      <c r="A19" s="66"/>
      <c r="B19" s="17"/>
      <c r="C19" s="76" t="s">
        <v>29</v>
      </c>
      <c r="D19" s="17"/>
    </row>
    <row r="20" ht="22.5" customHeight="1" spans="1:4">
      <c r="A20" s="66"/>
      <c r="B20" s="17"/>
      <c r="C20" s="76" t="s">
        <v>30</v>
      </c>
      <c r="D20" s="17"/>
    </row>
    <row r="21" ht="22.5" customHeight="1" spans="1:4">
      <c r="A21" s="66"/>
      <c r="B21" s="17"/>
      <c r="C21" s="76" t="s">
        <v>31</v>
      </c>
      <c r="D21" s="17"/>
    </row>
    <row r="22" ht="22.5" customHeight="1" spans="1:4">
      <c r="A22" s="66"/>
      <c r="B22" s="17"/>
      <c r="C22" s="76" t="s">
        <v>32</v>
      </c>
      <c r="D22" s="17"/>
    </row>
    <row r="23" ht="22.5" customHeight="1" spans="1:4">
      <c r="A23" s="66"/>
      <c r="B23" s="17"/>
      <c r="C23" s="76" t="s">
        <v>33</v>
      </c>
      <c r="D23" s="17"/>
    </row>
    <row r="24" ht="22.5" customHeight="1" spans="1:4">
      <c r="A24" s="66"/>
      <c r="B24" s="17"/>
      <c r="C24" s="76" t="s">
        <v>34</v>
      </c>
      <c r="D24" s="17"/>
    </row>
    <row r="25" ht="22.5" customHeight="1" spans="1:4">
      <c r="A25" s="66"/>
      <c r="B25" s="17"/>
      <c r="C25" s="76" t="s">
        <v>35</v>
      </c>
      <c r="D25" s="17"/>
    </row>
    <row r="26" ht="22.5" customHeight="1" spans="1:4">
      <c r="A26" s="66"/>
      <c r="B26" s="17"/>
      <c r="C26" s="76" t="s">
        <v>36</v>
      </c>
      <c r="D26" s="17">
        <v>27.0708</v>
      </c>
    </row>
    <row r="27" ht="22.5" customHeight="1" spans="1:4">
      <c r="A27" s="66"/>
      <c r="B27" s="17"/>
      <c r="C27" s="76" t="s">
        <v>37</v>
      </c>
      <c r="D27" s="17"/>
    </row>
    <row r="28" ht="22.5" customHeight="1" spans="1:4">
      <c r="A28" s="66"/>
      <c r="B28" s="17"/>
      <c r="C28" s="76" t="s">
        <v>38</v>
      </c>
      <c r="D28" s="17"/>
    </row>
    <row r="29" ht="22.5" customHeight="1" spans="1:4">
      <c r="A29" s="66"/>
      <c r="B29" s="17"/>
      <c r="C29" s="76" t="s">
        <v>39</v>
      </c>
      <c r="D29" s="17"/>
    </row>
    <row r="30" ht="22.5" customHeight="1" spans="1:4">
      <c r="A30" s="66"/>
      <c r="B30" s="17"/>
      <c r="C30" s="76" t="s">
        <v>40</v>
      </c>
      <c r="D30" s="17"/>
    </row>
    <row r="31" ht="22.5" customHeight="1" spans="1:4">
      <c r="A31" s="67" t="s">
        <v>41</v>
      </c>
      <c r="B31" s="68">
        <v>409.748216</v>
      </c>
      <c r="C31" s="69" t="s">
        <v>42</v>
      </c>
      <c r="D31" s="68">
        <v>409.748216</v>
      </c>
    </row>
    <row r="32" ht="22.5" customHeight="1" spans="1:4">
      <c r="A32" s="66" t="s">
        <v>43</v>
      </c>
      <c r="B32" s="17"/>
      <c r="C32" s="15" t="s">
        <v>44</v>
      </c>
      <c r="D32" s="47"/>
    </row>
    <row r="33" ht="22.5" customHeight="1" spans="1:4">
      <c r="A33" s="67" t="s">
        <v>45</v>
      </c>
      <c r="B33" s="68">
        <v>409.748216</v>
      </c>
      <c r="C33" s="69" t="s">
        <v>46</v>
      </c>
      <c r="D33" s="68">
        <v>409.748216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0.550694444444444" bottom="1" header="0.5" footer="0.5"/>
  <pageSetup paperSize="9" scale="64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U1" sqref="U1"/>
    </sheetView>
  </sheetViews>
  <sheetFormatPr defaultColWidth="8.85" defaultRowHeight="15" customHeight="1"/>
  <cols>
    <col min="1" max="1" width="17.5" customWidth="1"/>
    <col min="2" max="2" width="17.125" customWidth="1"/>
    <col min="3" max="3" width="10.25" customWidth="1"/>
    <col min="4" max="4" width="8.625" customWidth="1"/>
    <col min="5" max="5" width="13.875" customWidth="1"/>
    <col min="6" max="6" width="15.5" customWidth="1"/>
    <col min="7" max="8" width="17.1416666666667" customWidth="1"/>
    <col min="9" max="9" width="10.5" customWidth="1"/>
    <col min="10" max="10" width="11.625" customWidth="1"/>
    <col min="11" max="11" width="16.375" customWidth="1"/>
    <col min="12" max="12" width="14.625" customWidth="1"/>
    <col min="13" max="13" width="17.1416666666667" customWidth="1"/>
    <col min="14" max="14" width="11.75" customWidth="1"/>
    <col min="15" max="15" width="9.75" customWidth="1"/>
    <col min="16" max="16" width="13.625" customWidth="1"/>
    <col min="17" max="17" width="15.75" customWidth="1"/>
    <col min="18" max="18" width="18" customWidth="1"/>
    <col min="19" max="19" width="16.625" customWidth="1"/>
    <col min="20" max="20" width="10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47</v>
      </c>
    </row>
    <row r="3" ht="37.5" customHeight="1" spans="1:20">
      <c r="A3" s="4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31" customHeight="1" spans="1:20">
      <c r="A4" s="5" t="str">
        <f>"单位名称："&amp;"通海县文化和旅游局"</f>
        <v>单位名称：通海县文化和旅游局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49</v>
      </c>
    </row>
    <row r="5" ht="31" customHeight="1" spans="1:20">
      <c r="A5" s="13" t="s">
        <v>50</v>
      </c>
      <c r="B5" s="70" t="s">
        <v>51</v>
      </c>
      <c r="C5" s="70" t="s">
        <v>52</v>
      </c>
      <c r="D5" s="70" t="s">
        <v>53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43</v>
      </c>
      <c r="P5" s="70"/>
      <c r="Q5" s="70"/>
      <c r="R5" s="70"/>
      <c r="S5" s="70"/>
      <c r="T5" s="70"/>
    </row>
    <row r="6" ht="31" customHeight="1" spans="1:20">
      <c r="A6" s="13"/>
      <c r="B6" s="70"/>
      <c r="C6" s="70"/>
      <c r="D6" s="71" t="s">
        <v>54</v>
      </c>
      <c r="E6" s="71" t="s">
        <v>55</v>
      </c>
      <c r="F6" s="71" t="s">
        <v>56</v>
      </c>
      <c r="G6" s="71" t="s">
        <v>57</v>
      </c>
      <c r="H6" s="71" t="s">
        <v>58</v>
      </c>
      <c r="I6" s="74" t="s">
        <v>59</v>
      </c>
      <c r="J6" s="75"/>
      <c r="K6" s="75"/>
      <c r="L6" s="75"/>
      <c r="M6" s="75"/>
      <c r="N6" s="75"/>
      <c r="O6" s="74" t="s">
        <v>54</v>
      </c>
      <c r="P6" s="74" t="s">
        <v>55</v>
      </c>
      <c r="Q6" s="74" t="s">
        <v>56</v>
      </c>
      <c r="R6" s="74" t="s">
        <v>57</v>
      </c>
      <c r="S6" s="74" t="s">
        <v>58</v>
      </c>
      <c r="T6" s="74" t="s">
        <v>59</v>
      </c>
    </row>
    <row r="7" ht="31" customHeight="1" spans="1:20">
      <c r="A7" s="13"/>
      <c r="B7" s="70"/>
      <c r="C7" s="70"/>
      <c r="D7" s="71"/>
      <c r="E7" s="71"/>
      <c r="F7" s="71"/>
      <c r="G7" s="71"/>
      <c r="H7" s="71"/>
      <c r="I7" s="74" t="s">
        <v>54</v>
      </c>
      <c r="J7" s="74" t="s">
        <v>60</v>
      </c>
      <c r="K7" s="74" t="s">
        <v>61</v>
      </c>
      <c r="L7" s="74" t="s">
        <v>62</v>
      </c>
      <c r="M7" s="74" t="s">
        <v>63</v>
      </c>
      <c r="N7" s="74" t="s">
        <v>64</v>
      </c>
      <c r="O7" s="74"/>
      <c r="P7" s="74"/>
      <c r="Q7" s="74"/>
      <c r="R7" s="74"/>
      <c r="S7" s="74"/>
      <c r="T7" s="74"/>
    </row>
    <row r="8" ht="31" customHeight="1" spans="1:20">
      <c r="A8" s="72" t="s">
        <v>65</v>
      </c>
      <c r="B8" s="14" t="s">
        <v>66</v>
      </c>
      <c r="C8" s="14" t="s">
        <v>67</v>
      </c>
      <c r="D8" s="14" t="s">
        <v>68</v>
      </c>
      <c r="E8" s="72" t="s">
        <v>69</v>
      </c>
      <c r="F8" s="14" t="s">
        <v>70</v>
      </c>
      <c r="G8" s="14" t="s">
        <v>71</v>
      </c>
      <c r="H8" s="72" t="s">
        <v>72</v>
      </c>
      <c r="I8" s="14" t="s">
        <v>73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31" customHeight="1" spans="1:20">
      <c r="A9" s="16" t="s">
        <v>74</v>
      </c>
      <c r="B9" s="16" t="s">
        <v>75</v>
      </c>
      <c r="C9" s="17">
        <v>409.748216</v>
      </c>
      <c r="D9" s="17">
        <v>374.748216</v>
      </c>
      <c r="E9" s="17">
        <v>374.748216</v>
      </c>
      <c r="F9" s="17"/>
      <c r="G9" s="17"/>
      <c r="H9" s="17"/>
      <c r="I9" s="17">
        <v>35</v>
      </c>
      <c r="J9" s="17"/>
      <c r="K9" s="17"/>
      <c r="L9" s="17"/>
      <c r="M9" s="17"/>
      <c r="N9" s="17">
        <v>35</v>
      </c>
      <c r="O9" s="17"/>
      <c r="P9" s="17"/>
      <c r="Q9" s="17"/>
      <c r="R9" s="17"/>
      <c r="S9" s="17"/>
      <c r="T9" s="17"/>
    </row>
    <row r="10" ht="31" customHeight="1" spans="1:20">
      <c r="A10" s="46" t="s">
        <v>52</v>
      </c>
      <c r="B10" s="46"/>
      <c r="C10" s="17">
        <v>409.748216</v>
      </c>
      <c r="D10" s="17">
        <v>374.748216</v>
      </c>
      <c r="E10" s="17">
        <v>374.748216</v>
      </c>
      <c r="F10" s="17"/>
      <c r="G10" s="17"/>
      <c r="H10" s="17"/>
      <c r="I10" s="17">
        <v>35</v>
      </c>
      <c r="J10" s="17"/>
      <c r="K10" s="17"/>
      <c r="L10" s="17"/>
      <c r="M10" s="17"/>
      <c r="N10" s="17">
        <v>35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scale="46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8.85" defaultRowHeight="15" customHeight="1"/>
  <cols>
    <col min="1" max="1" width="21.55" customWidth="1"/>
    <col min="2" max="2" width="28.575" customWidth="1"/>
    <col min="3" max="3" width="12" customWidth="1"/>
    <col min="4" max="4" width="12.125" customWidth="1"/>
    <col min="5" max="5" width="11.5" customWidth="1"/>
    <col min="6" max="6" width="12" customWidth="1"/>
    <col min="7" max="7" width="15.25" customWidth="1"/>
    <col min="8" max="9" width="17.1416666666667" customWidth="1"/>
    <col min="10" max="10" width="9.5" customWidth="1"/>
    <col min="11" max="11" width="11.875" customWidth="1"/>
    <col min="12" max="14" width="17.1416666666667" customWidth="1"/>
    <col min="15" max="15" width="12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76</v>
      </c>
    </row>
    <row r="3" ht="37.5" customHeight="1" spans="1:15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2" t="str">
        <f>"单位名称："&amp;"通海县文化和旅游局"</f>
        <v>单位名称：通海县文化和旅游局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49</v>
      </c>
    </row>
    <row r="5" ht="18.75" customHeight="1" spans="1:15">
      <c r="A5" s="13" t="s">
        <v>78</v>
      </c>
      <c r="B5" s="13" t="s">
        <v>79</v>
      </c>
      <c r="C5" s="45" t="s">
        <v>52</v>
      </c>
      <c r="D5" s="45" t="s">
        <v>55</v>
      </c>
      <c r="E5" s="45"/>
      <c r="F5" s="45"/>
      <c r="G5" s="13" t="s">
        <v>56</v>
      </c>
      <c r="H5" s="45" t="s">
        <v>57</v>
      </c>
      <c r="I5" s="13" t="s">
        <v>80</v>
      </c>
      <c r="J5" s="45" t="s">
        <v>59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54</v>
      </c>
      <c r="E6" s="45" t="s">
        <v>81</v>
      </c>
      <c r="F6" s="45" t="s">
        <v>82</v>
      </c>
      <c r="G6" s="13"/>
      <c r="H6" s="45"/>
      <c r="I6" s="13"/>
      <c r="J6" s="45" t="s">
        <v>54</v>
      </c>
      <c r="K6" s="45" t="s">
        <v>83</v>
      </c>
      <c r="L6" s="14" t="s">
        <v>84</v>
      </c>
      <c r="M6" s="14" t="s">
        <v>85</v>
      </c>
      <c r="N6" s="14" t="s">
        <v>86</v>
      </c>
      <c r="O6" s="14" t="s">
        <v>87</v>
      </c>
    </row>
    <row r="7" ht="18.75" customHeight="1" spans="1:15">
      <c r="A7" s="14" t="s">
        <v>65</v>
      </c>
      <c r="B7" s="14" t="s">
        <v>66</v>
      </c>
      <c r="C7" s="14" t="s">
        <v>67</v>
      </c>
      <c r="D7" s="14" t="s">
        <v>68</v>
      </c>
      <c r="E7" s="14" t="s">
        <v>69</v>
      </c>
      <c r="F7" s="14" t="s">
        <v>70</v>
      </c>
      <c r="G7" s="14" t="s">
        <v>71</v>
      </c>
      <c r="H7" s="14" t="s">
        <v>72</v>
      </c>
      <c r="I7" s="14" t="s">
        <v>73</v>
      </c>
      <c r="J7" s="14" t="s">
        <v>88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2" customHeight="1" spans="1:15">
      <c r="A8" s="16" t="s">
        <v>89</v>
      </c>
      <c r="B8" s="16" t="s">
        <v>90</v>
      </c>
      <c r="C8" s="17">
        <v>306.059638</v>
      </c>
      <c r="D8" s="17">
        <v>271.059638</v>
      </c>
      <c r="E8" s="17">
        <v>271.059638</v>
      </c>
      <c r="F8" s="17"/>
      <c r="G8" s="17"/>
      <c r="H8" s="17"/>
      <c r="I8" s="17"/>
      <c r="J8" s="17">
        <v>35</v>
      </c>
      <c r="K8" s="17"/>
      <c r="L8" s="17"/>
      <c r="M8" s="17"/>
      <c r="N8" s="17"/>
      <c r="O8" s="17">
        <v>35</v>
      </c>
    </row>
    <row r="9" ht="22" customHeight="1" spans="1:15">
      <c r="A9" s="63" t="s">
        <v>91</v>
      </c>
      <c r="B9" s="63" t="s">
        <v>92</v>
      </c>
      <c r="C9" s="17">
        <v>306.059638</v>
      </c>
      <c r="D9" s="17">
        <v>271.059638</v>
      </c>
      <c r="E9" s="17">
        <v>271.059638</v>
      </c>
      <c r="F9" s="17"/>
      <c r="G9" s="17"/>
      <c r="H9" s="17"/>
      <c r="I9" s="17"/>
      <c r="J9" s="17">
        <v>35</v>
      </c>
      <c r="K9" s="17"/>
      <c r="L9" s="17"/>
      <c r="M9" s="17"/>
      <c r="N9" s="17"/>
      <c r="O9" s="17">
        <v>35</v>
      </c>
    </row>
    <row r="10" ht="22" customHeight="1" spans="1:15">
      <c r="A10" s="64" t="s">
        <v>93</v>
      </c>
      <c r="B10" s="64" t="s">
        <v>94</v>
      </c>
      <c r="C10" s="17">
        <v>306.059638</v>
      </c>
      <c r="D10" s="17">
        <v>271.059638</v>
      </c>
      <c r="E10" s="17">
        <v>271.059638</v>
      </c>
      <c r="F10" s="17"/>
      <c r="G10" s="17"/>
      <c r="H10" s="17"/>
      <c r="I10" s="17"/>
      <c r="J10" s="17">
        <v>35</v>
      </c>
      <c r="K10" s="17"/>
      <c r="L10" s="17"/>
      <c r="M10" s="17"/>
      <c r="N10" s="17"/>
      <c r="O10" s="17">
        <v>35</v>
      </c>
    </row>
    <row r="11" ht="22" customHeight="1" spans="1:15">
      <c r="A11" s="16" t="s">
        <v>95</v>
      </c>
      <c r="B11" s="16" t="s">
        <v>96</v>
      </c>
      <c r="C11" s="17">
        <v>47.781344</v>
      </c>
      <c r="D11" s="17">
        <v>47.781344</v>
      </c>
      <c r="E11" s="17">
        <v>44.655344</v>
      </c>
      <c r="F11" s="17">
        <v>3.126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2" customHeight="1" spans="1:15">
      <c r="A12" s="63" t="s">
        <v>97</v>
      </c>
      <c r="B12" s="63" t="s">
        <v>98</v>
      </c>
      <c r="C12" s="17">
        <v>44.655344</v>
      </c>
      <c r="D12" s="17">
        <v>44.655344</v>
      </c>
      <c r="E12" s="17">
        <v>44.655344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2" customHeight="1" spans="1:15">
      <c r="A13" s="64" t="s">
        <v>99</v>
      </c>
      <c r="B13" s="64" t="s">
        <v>100</v>
      </c>
      <c r="C13" s="17">
        <v>4.32</v>
      </c>
      <c r="D13" s="17">
        <v>4.32</v>
      </c>
      <c r="E13" s="17">
        <v>4.32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2" customHeight="1" spans="1:15">
      <c r="A14" s="64" t="s">
        <v>101</v>
      </c>
      <c r="B14" s="64" t="s">
        <v>102</v>
      </c>
      <c r="C14" s="17">
        <v>8.64</v>
      </c>
      <c r="D14" s="17">
        <v>8.64</v>
      </c>
      <c r="E14" s="17">
        <v>8.64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33" customHeight="1" spans="1:15">
      <c r="A15" s="64" t="s">
        <v>103</v>
      </c>
      <c r="B15" s="64" t="s">
        <v>104</v>
      </c>
      <c r="C15" s="17">
        <v>31.695344</v>
      </c>
      <c r="D15" s="17">
        <v>31.695344</v>
      </c>
      <c r="E15" s="17">
        <v>31.695344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2" customHeight="1" spans="1:15">
      <c r="A16" s="63" t="s">
        <v>105</v>
      </c>
      <c r="B16" s="63" t="s">
        <v>106</v>
      </c>
      <c r="C16" s="17">
        <v>3.126</v>
      </c>
      <c r="D16" s="17">
        <v>3.126</v>
      </c>
      <c r="E16" s="17"/>
      <c r="F16" s="17">
        <v>3.126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2" customHeight="1" spans="1:15">
      <c r="A17" s="64" t="s">
        <v>107</v>
      </c>
      <c r="B17" s="64" t="s">
        <v>108</v>
      </c>
      <c r="C17" s="17">
        <v>3.126</v>
      </c>
      <c r="D17" s="17">
        <v>3.126</v>
      </c>
      <c r="E17" s="17"/>
      <c r="F17" s="17">
        <v>3.126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2" customHeight="1" spans="1:15">
      <c r="A18" s="16" t="s">
        <v>109</v>
      </c>
      <c r="B18" s="16" t="s">
        <v>110</v>
      </c>
      <c r="C18" s="17">
        <v>28.836434</v>
      </c>
      <c r="D18" s="17">
        <v>28.836434</v>
      </c>
      <c r="E18" s="17">
        <v>28.836434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2" customHeight="1" spans="1:15">
      <c r="A19" s="63" t="s">
        <v>111</v>
      </c>
      <c r="B19" s="63" t="s">
        <v>112</v>
      </c>
      <c r="C19" s="17">
        <v>28.836434</v>
      </c>
      <c r="D19" s="17">
        <v>28.836434</v>
      </c>
      <c r="E19" s="17">
        <v>28.836434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2" customHeight="1" spans="1:15">
      <c r="A20" s="64" t="s">
        <v>113</v>
      </c>
      <c r="B20" s="64" t="s">
        <v>114</v>
      </c>
      <c r="C20" s="17">
        <v>13.884132</v>
      </c>
      <c r="D20" s="17">
        <v>13.884132</v>
      </c>
      <c r="E20" s="17">
        <v>13.884132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2" customHeight="1" spans="1:15">
      <c r="A21" s="64" t="s">
        <v>115</v>
      </c>
      <c r="B21" s="64" t="s">
        <v>116</v>
      </c>
      <c r="C21" s="17">
        <v>2.557828</v>
      </c>
      <c r="D21" s="17">
        <v>2.557828</v>
      </c>
      <c r="E21" s="17">
        <v>2.557828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2" customHeight="1" spans="1:15">
      <c r="A22" s="64" t="s">
        <v>117</v>
      </c>
      <c r="B22" s="64" t="s">
        <v>118</v>
      </c>
      <c r="C22" s="17">
        <v>10.68861</v>
      </c>
      <c r="D22" s="17">
        <v>10.68861</v>
      </c>
      <c r="E22" s="17">
        <v>10.68861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2" customHeight="1" spans="1:15">
      <c r="A23" s="64" t="s">
        <v>119</v>
      </c>
      <c r="B23" s="64" t="s">
        <v>120</v>
      </c>
      <c r="C23" s="17">
        <v>1.705864</v>
      </c>
      <c r="D23" s="17">
        <v>1.705864</v>
      </c>
      <c r="E23" s="17">
        <v>1.705864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2" customHeight="1" spans="1:15">
      <c r="A24" s="16" t="s">
        <v>121</v>
      </c>
      <c r="B24" s="16" t="s">
        <v>122</v>
      </c>
      <c r="C24" s="17">
        <v>27.0708</v>
      </c>
      <c r="D24" s="17">
        <v>27.0708</v>
      </c>
      <c r="E24" s="17">
        <v>27.0708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2" customHeight="1" spans="1:15">
      <c r="A25" s="63" t="s">
        <v>123</v>
      </c>
      <c r="B25" s="63" t="s">
        <v>124</v>
      </c>
      <c r="C25" s="17">
        <v>27.0708</v>
      </c>
      <c r="D25" s="17">
        <v>27.0708</v>
      </c>
      <c r="E25" s="17">
        <v>27.0708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2" customHeight="1" spans="1:15">
      <c r="A26" s="64" t="s">
        <v>125</v>
      </c>
      <c r="B26" s="64" t="s">
        <v>126</v>
      </c>
      <c r="C26" s="17">
        <v>27.0708</v>
      </c>
      <c r="D26" s="17">
        <v>27.0708</v>
      </c>
      <c r="E26" s="17">
        <v>27.0708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2" customHeight="1" spans="1:15">
      <c r="A27" s="46" t="s">
        <v>127</v>
      </c>
      <c r="B27" s="46"/>
      <c r="C27" s="17">
        <v>409.748216</v>
      </c>
      <c r="D27" s="17">
        <v>374.748216</v>
      </c>
      <c r="E27" s="17">
        <v>371.622216</v>
      </c>
      <c r="F27" s="17">
        <v>3.126</v>
      </c>
      <c r="G27" s="17"/>
      <c r="H27" s="17"/>
      <c r="I27" s="17"/>
      <c r="J27" s="17">
        <v>35</v>
      </c>
      <c r="K27" s="17"/>
      <c r="L27" s="17"/>
      <c r="M27" s="17"/>
      <c r="N27" s="17"/>
      <c r="O27" s="17">
        <v>35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57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128</v>
      </c>
    </row>
    <row r="3" ht="45" customHeight="1" spans="1:4">
      <c r="A3" s="4" t="s">
        <v>129</v>
      </c>
      <c r="B3" s="4"/>
      <c r="C3" s="4"/>
      <c r="D3" s="4"/>
    </row>
    <row r="4" ht="18.75" customHeight="1" spans="1:4">
      <c r="A4" s="5" t="str">
        <f>"单位名称："&amp;"通海县文化和旅游局"</f>
        <v>单位名称：通海县文化和旅游局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130</v>
      </c>
      <c r="C6" s="8" t="s">
        <v>131</v>
      </c>
      <c r="D6" s="8" t="s">
        <v>130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132</v>
      </c>
      <c r="B8" s="17">
        <v>374.748216</v>
      </c>
      <c r="C8" s="15" t="s">
        <v>133</v>
      </c>
      <c r="D8" s="17">
        <v>374.748216</v>
      </c>
    </row>
    <row r="9" ht="22.5" customHeight="1" spans="1:4">
      <c r="A9" s="15" t="s">
        <v>134</v>
      </c>
      <c r="B9" s="17">
        <v>374.748216</v>
      </c>
      <c r="C9" s="15" t="str">
        <f>"（"&amp;"一"&amp;"）"&amp;"文化旅游体育与传媒支出"</f>
        <v>（一）文化旅游体育与传媒支出</v>
      </c>
      <c r="D9" s="17">
        <v>271.059638</v>
      </c>
    </row>
    <row r="10" ht="22.5" customHeight="1" spans="1:4">
      <c r="A10" s="15" t="s">
        <v>135</v>
      </c>
      <c r="B10" s="17"/>
      <c r="C10" s="15" t="str">
        <f>"（"&amp;"二"&amp;"）"&amp;"社会保障和就业支出"</f>
        <v>（二）社会保障和就业支出</v>
      </c>
      <c r="D10" s="17">
        <v>47.781344</v>
      </c>
    </row>
    <row r="11" ht="22.5" customHeight="1" spans="1:4">
      <c r="A11" s="15" t="s">
        <v>136</v>
      </c>
      <c r="B11" s="17"/>
      <c r="C11" s="15" t="str">
        <f>"（"&amp;"三"&amp;"）"&amp;"卫生健康支出"</f>
        <v>（三）卫生健康支出</v>
      </c>
      <c r="D11" s="17">
        <v>28.836434</v>
      </c>
    </row>
    <row r="12" ht="22.5" customHeight="1" spans="1:4">
      <c r="A12" s="15" t="s">
        <v>137</v>
      </c>
      <c r="B12" s="17"/>
      <c r="C12" s="15" t="str">
        <f>"（"&amp;"四"&amp;"）"&amp;"住房保障支出"</f>
        <v>（四）住房保障支出</v>
      </c>
      <c r="D12" s="17">
        <v>27.0708</v>
      </c>
    </row>
    <row r="13" ht="22.5" customHeight="1" spans="1:4">
      <c r="A13" s="15" t="s">
        <v>134</v>
      </c>
      <c r="B13" s="17"/>
      <c r="C13" s="15"/>
      <c r="D13" s="17"/>
    </row>
    <row r="14" ht="22.5" customHeight="1" spans="1:4">
      <c r="A14" s="15" t="s">
        <v>135</v>
      </c>
      <c r="B14" s="17"/>
      <c r="C14" s="15"/>
      <c r="D14" s="17"/>
    </row>
    <row r="15" ht="22.5" customHeight="1" spans="1:4">
      <c r="A15" s="15" t="s">
        <v>136</v>
      </c>
      <c r="B15" s="17"/>
      <c r="C15" s="15"/>
      <c r="D15" s="17"/>
    </row>
    <row r="16" ht="22.5" customHeight="1" spans="1:4">
      <c r="A16" s="66"/>
      <c r="B16" s="17"/>
      <c r="C16" s="15" t="s">
        <v>138</v>
      </c>
      <c r="D16" s="17"/>
    </row>
    <row r="17" ht="22.5" customHeight="1" spans="1:4">
      <c r="A17" s="67" t="s">
        <v>139</v>
      </c>
      <c r="B17" s="68">
        <v>374.748216</v>
      </c>
      <c r="C17" s="69" t="s">
        <v>140</v>
      </c>
      <c r="D17" s="68">
        <v>374.748216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B1" sqref="B$1:B$1048576"/>
    </sheetView>
  </sheetViews>
  <sheetFormatPr defaultColWidth="8.85" defaultRowHeight="15" customHeight="1" outlineLevelCol="6"/>
  <cols>
    <col min="1" max="1" width="21.425" customWidth="1"/>
    <col min="2" max="2" width="38.125" customWidth="1"/>
    <col min="3" max="3" width="18.325" customWidth="1"/>
    <col min="4" max="4" width="20.5416666666667" customWidth="1"/>
    <col min="5" max="5" width="18.25" customWidth="1"/>
    <col min="6" max="6" width="21.875" customWidth="1"/>
    <col min="7" max="7" width="22.9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141</v>
      </c>
    </row>
    <row r="3" ht="37.5" customHeight="1" spans="1:7">
      <c r="A3" s="4" t="s">
        <v>142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"单位名称："&amp;"通海县文化和旅游局"</f>
        <v>单位名称：通海县文化和旅游局</v>
      </c>
      <c r="B4" s="42"/>
      <c r="C4" s="42"/>
      <c r="D4" s="43"/>
      <c r="E4" s="43"/>
      <c r="F4" s="43"/>
      <c r="G4" s="44" t="s">
        <v>49</v>
      </c>
    </row>
    <row r="5" ht="18.75" customHeight="1" spans="1:7">
      <c r="A5" s="13" t="s">
        <v>143</v>
      </c>
      <c r="B5" s="13" t="s">
        <v>79</v>
      </c>
      <c r="C5" s="45" t="s">
        <v>52</v>
      </c>
      <c r="D5" s="45" t="s">
        <v>81</v>
      </c>
      <c r="E5" s="45"/>
      <c r="F5" s="45"/>
      <c r="G5" s="13" t="s">
        <v>82</v>
      </c>
    </row>
    <row r="6" ht="18.75" customHeight="1" spans="1:7">
      <c r="A6" s="13" t="s">
        <v>78</v>
      </c>
      <c r="B6" s="13" t="s">
        <v>79</v>
      </c>
      <c r="C6" s="45"/>
      <c r="D6" s="45" t="s">
        <v>54</v>
      </c>
      <c r="E6" s="45" t="s">
        <v>144</v>
      </c>
      <c r="F6" s="45" t="s">
        <v>145</v>
      </c>
      <c r="G6" s="13"/>
    </row>
    <row r="7" ht="18.75" customHeight="1" spans="1:7">
      <c r="A7" s="14" t="s">
        <v>65</v>
      </c>
      <c r="B7" s="14" t="s">
        <v>66</v>
      </c>
      <c r="C7" s="14" t="s">
        <v>67</v>
      </c>
      <c r="D7" s="14" t="s">
        <v>68</v>
      </c>
      <c r="E7" s="14" t="s">
        <v>69</v>
      </c>
      <c r="F7" s="14" t="s">
        <v>70</v>
      </c>
      <c r="G7" s="14" t="s">
        <v>71</v>
      </c>
    </row>
    <row r="8" ht="20.25" customHeight="1" spans="1:7">
      <c r="A8" s="16" t="s">
        <v>89</v>
      </c>
      <c r="B8" s="16" t="s">
        <v>90</v>
      </c>
      <c r="C8" s="17">
        <v>271.059638</v>
      </c>
      <c r="D8" s="17">
        <v>271.059638</v>
      </c>
      <c r="E8" s="17">
        <v>235.769638</v>
      </c>
      <c r="F8" s="17">
        <v>35.29</v>
      </c>
      <c r="G8" s="17"/>
    </row>
    <row r="9" ht="20.25" customHeight="1" spans="1:7">
      <c r="A9" s="63" t="s">
        <v>91</v>
      </c>
      <c r="B9" s="63" t="s">
        <v>92</v>
      </c>
      <c r="C9" s="17">
        <v>271.059638</v>
      </c>
      <c r="D9" s="17">
        <v>271.059638</v>
      </c>
      <c r="E9" s="17">
        <v>235.769638</v>
      </c>
      <c r="F9" s="17">
        <v>35.29</v>
      </c>
      <c r="G9" s="17"/>
    </row>
    <row r="10" ht="20.25" customHeight="1" spans="1:7">
      <c r="A10" s="64" t="s">
        <v>93</v>
      </c>
      <c r="B10" s="64" t="s">
        <v>94</v>
      </c>
      <c r="C10" s="17">
        <v>271.059638</v>
      </c>
      <c r="D10" s="17">
        <v>271.059638</v>
      </c>
      <c r="E10" s="17">
        <v>235.769638</v>
      </c>
      <c r="F10" s="17">
        <v>35.29</v>
      </c>
      <c r="G10" s="17"/>
    </row>
    <row r="11" ht="20.25" customHeight="1" spans="1:7">
      <c r="A11" s="16" t="s">
        <v>95</v>
      </c>
      <c r="B11" s="16" t="s">
        <v>96</v>
      </c>
      <c r="C11" s="17">
        <v>47.781344</v>
      </c>
      <c r="D11" s="17">
        <v>44.655344</v>
      </c>
      <c r="E11" s="17">
        <v>44.655344</v>
      </c>
      <c r="F11" s="17"/>
      <c r="G11" s="17">
        <v>3.126</v>
      </c>
    </row>
    <row r="12" ht="20.25" customHeight="1" spans="1:7">
      <c r="A12" s="63" t="s">
        <v>97</v>
      </c>
      <c r="B12" s="63" t="s">
        <v>98</v>
      </c>
      <c r="C12" s="17">
        <v>44.655344</v>
      </c>
      <c r="D12" s="17">
        <v>44.655344</v>
      </c>
      <c r="E12" s="17">
        <v>44.655344</v>
      </c>
      <c r="F12" s="17"/>
      <c r="G12" s="17"/>
    </row>
    <row r="13" ht="20.25" customHeight="1" spans="1:7">
      <c r="A13" s="64" t="s">
        <v>99</v>
      </c>
      <c r="B13" s="64" t="s">
        <v>100</v>
      </c>
      <c r="C13" s="17">
        <v>4.32</v>
      </c>
      <c r="D13" s="17">
        <v>4.32</v>
      </c>
      <c r="E13" s="17">
        <v>4.32</v>
      </c>
      <c r="F13" s="17"/>
      <c r="G13" s="17"/>
    </row>
    <row r="14" ht="20.25" customHeight="1" spans="1:7">
      <c r="A14" s="64" t="s">
        <v>101</v>
      </c>
      <c r="B14" s="64" t="s">
        <v>102</v>
      </c>
      <c r="C14" s="17">
        <v>8.64</v>
      </c>
      <c r="D14" s="17">
        <v>8.64</v>
      </c>
      <c r="E14" s="17">
        <v>8.64</v>
      </c>
      <c r="F14" s="17"/>
      <c r="G14" s="17"/>
    </row>
    <row r="15" ht="20.25" customHeight="1" spans="1:7">
      <c r="A15" s="64" t="s">
        <v>103</v>
      </c>
      <c r="B15" s="64" t="s">
        <v>104</v>
      </c>
      <c r="C15" s="17">
        <v>31.69</v>
      </c>
      <c r="D15" s="17">
        <v>31.69</v>
      </c>
      <c r="E15" s="17">
        <v>31.69</v>
      </c>
      <c r="F15" s="17"/>
      <c r="G15" s="17"/>
    </row>
    <row r="16" ht="20.25" customHeight="1" spans="1:7">
      <c r="A16" s="63" t="s">
        <v>105</v>
      </c>
      <c r="B16" s="63" t="s">
        <v>106</v>
      </c>
      <c r="C16" s="17">
        <v>3.126</v>
      </c>
      <c r="D16" s="17"/>
      <c r="E16" s="17"/>
      <c r="F16" s="17"/>
      <c r="G16" s="17">
        <v>3.126</v>
      </c>
    </row>
    <row r="17" ht="20.25" customHeight="1" spans="1:7">
      <c r="A17" s="64" t="s">
        <v>107</v>
      </c>
      <c r="B17" s="64" t="s">
        <v>108</v>
      </c>
      <c r="C17" s="17">
        <v>3.126</v>
      </c>
      <c r="D17" s="17"/>
      <c r="E17" s="17"/>
      <c r="F17" s="17"/>
      <c r="G17" s="17">
        <v>3.126</v>
      </c>
    </row>
    <row r="18" ht="20.25" customHeight="1" spans="1:7">
      <c r="A18" s="16" t="s">
        <v>109</v>
      </c>
      <c r="B18" s="16" t="s">
        <v>110</v>
      </c>
      <c r="C18" s="17">
        <v>28.836434</v>
      </c>
      <c r="D18" s="17">
        <v>28.836434</v>
      </c>
      <c r="E18" s="17">
        <v>28.836434</v>
      </c>
      <c r="F18" s="17"/>
      <c r="G18" s="17"/>
    </row>
    <row r="19" ht="20.25" customHeight="1" spans="1:7">
      <c r="A19" s="63" t="s">
        <v>111</v>
      </c>
      <c r="B19" s="63" t="s">
        <v>112</v>
      </c>
      <c r="C19" s="17">
        <v>28.836434</v>
      </c>
      <c r="D19" s="17">
        <v>28.836434</v>
      </c>
      <c r="E19" s="17">
        <v>28.836434</v>
      </c>
      <c r="F19" s="17"/>
      <c r="G19" s="17"/>
    </row>
    <row r="20" ht="20.25" customHeight="1" spans="1:7">
      <c r="A20" s="64" t="s">
        <v>113</v>
      </c>
      <c r="B20" s="64" t="s">
        <v>114</v>
      </c>
      <c r="C20" s="17">
        <v>13.884132</v>
      </c>
      <c r="D20" s="17">
        <v>13.884132</v>
      </c>
      <c r="E20" s="17">
        <v>13.884132</v>
      </c>
      <c r="F20" s="17"/>
      <c r="G20" s="17"/>
    </row>
    <row r="21" ht="20.25" customHeight="1" spans="1:7">
      <c r="A21" s="64" t="s">
        <v>115</v>
      </c>
      <c r="B21" s="64" t="s">
        <v>116</v>
      </c>
      <c r="C21" s="17">
        <v>2.557828</v>
      </c>
      <c r="D21" s="17">
        <v>2.557828</v>
      </c>
      <c r="E21" s="17">
        <v>2.557828</v>
      </c>
      <c r="F21" s="17"/>
      <c r="G21" s="17"/>
    </row>
    <row r="22" ht="20.25" customHeight="1" spans="1:7">
      <c r="A22" s="64" t="s">
        <v>117</v>
      </c>
      <c r="B22" s="64" t="s">
        <v>118</v>
      </c>
      <c r="C22" s="17">
        <v>10.68861</v>
      </c>
      <c r="D22" s="17">
        <v>10.68861</v>
      </c>
      <c r="E22" s="17">
        <v>10.68861</v>
      </c>
      <c r="F22" s="17"/>
      <c r="G22" s="17"/>
    </row>
    <row r="23" ht="20.25" customHeight="1" spans="1:7">
      <c r="A23" s="64" t="s">
        <v>119</v>
      </c>
      <c r="B23" s="64" t="s">
        <v>120</v>
      </c>
      <c r="C23" s="17">
        <v>1.705864</v>
      </c>
      <c r="D23" s="17">
        <v>1.705864</v>
      </c>
      <c r="E23" s="17">
        <v>1.705864</v>
      </c>
      <c r="F23" s="17"/>
      <c r="G23" s="17"/>
    </row>
    <row r="24" ht="20.25" customHeight="1" spans="1:7">
      <c r="A24" s="16" t="s">
        <v>121</v>
      </c>
      <c r="B24" s="16" t="s">
        <v>122</v>
      </c>
      <c r="C24" s="17">
        <v>27.0708</v>
      </c>
      <c r="D24" s="17">
        <v>27.0708</v>
      </c>
      <c r="E24" s="17">
        <v>27.0708</v>
      </c>
      <c r="F24" s="17"/>
      <c r="G24" s="17"/>
    </row>
    <row r="25" ht="20.25" customHeight="1" spans="1:7">
      <c r="A25" s="63" t="s">
        <v>123</v>
      </c>
      <c r="B25" s="63" t="s">
        <v>124</v>
      </c>
      <c r="C25" s="17">
        <v>27.0708</v>
      </c>
      <c r="D25" s="17">
        <v>27.0708</v>
      </c>
      <c r="E25" s="17">
        <v>27.0708</v>
      </c>
      <c r="F25" s="17"/>
      <c r="G25" s="17"/>
    </row>
    <row r="26" ht="20.25" customHeight="1" spans="1:7">
      <c r="A26" s="64" t="s">
        <v>125</v>
      </c>
      <c r="B26" s="64" t="s">
        <v>126</v>
      </c>
      <c r="C26" s="17">
        <v>27.0708</v>
      </c>
      <c r="D26" s="17">
        <v>27.0708</v>
      </c>
      <c r="E26" s="17">
        <v>27.0708</v>
      </c>
      <c r="F26" s="17"/>
      <c r="G26" s="17"/>
    </row>
    <row r="27" ht="20.25" customHeight="1" spans="1:7">
      <c r="A27" s="46" t="s">
        <v>127</v>
      </c>
      <c r="B27" s="46"/>
      <c r="C27" s="47">
        <v>374.748216</v>
      </c>
      <c r="D27" s="47">
        <v>371.622216</v>
      </c>
      <c r="E27" s="47">
        <v>336.332216</v>
      </c>
      <c r="F27" s="47">
        <v>35.29</v>
      </c>
      <c r="G27" s="47">
        <v>3.126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scale="8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146</v>
      </c>
    </row>
    <row r="3" ht="41.25" customHeight="1" spans="1:6">
      <c r="A3" s="59" t="s">
        <v>147</v>
      </c>
      <c r="B3" s="59"/>
      <c r="C3" s="59"/>
      <c r="D3" s="59"/>
      <c r="E3" s="59"/>
      <c r="F3" s="59"/>
    </row>
    <row r="4" ht="30" customHeight="1" spans="1:6">
      <c r="A4" s="5" t="str">
        <f>"单位名称："&amp;"通海县文化和旅游局"</f>
        <v>单位名称：通海县文化和旅游局</v>
      </c>
      <c r="B4" s="5"/>
      <c r="C4" s="5"/>
      <c r="D4" s="60"/>
      <c r="E4" s="2"/>
      <c r="F4" s="58" t="s">
        <v>49</v>
      </c>
    </row>
    <row r="5" ht="30" customHeight="1" spans="1:6">
      <c r="A5" s="13" t="s">
        <v>148</v>
      </c>
      <c r="B5" s="45" t="s">
        <v>149</v>
      </c>
      <c r="C5" s="45" t="s">
        <v>150</v>
      </c>
      <c r="D5" s="45"/>
      <c r="E5" s="45"/>
      <c r="F5" s="45" t="s">
        <v>151</v>
      </c>
    </row>
    <row r="6" ht="30" customHeight="1" spans="1:6">
      <c r="A6" s="13"/>
      <c r="B6" s="45"/>
      <c r="C6" s="45" t="s">
        <v>54</v>
      </c>
      <c r="D6" s="45" t="s">
        <v>152</v>
      </c>
      <c r="E6" s="45" t="s">
        <v>153</v>
      </c>
      <c r="F6" s="45"/>
    </row>
    <row r="7" ht="30" customHeight="1" spans="1:6">
      <c r="A7" s="61" t="s">
        <v>66</v>
      </c>
      <c r="B7" s="62" t="s">
        <v>67</v>
      </c>
      <c r="C7" s="61" t="s">
        <v>68</v>
      </c>
      <c r="D7" s="61" t="s">
        <v>69</v>
      </c>
      <c r="E7" s="61" t="s">
        <v>70</v>
      </c>
      <c r="F7" s="61">
        <v>7</v>
      </c>
    </row>
    <row r="8" ht="30" customHeight="1" spans="1:6">
      <c r="A8" s="17">
        <v>4</v>
      </c>
      <c r="B8" s="17"/>
      <c r="C8" s="17">
        <v>2.5</v>
      </c>
      <c r="D8" s="17"/>
      <c r="E8" s="17">
        <v>2.5</v>
      </c>
      <c r="F8" s="17">
        <v>1.5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workbookViewId="0">
      <pane ySplit="1" topLeftCell="A2" activePane="bottomLeft" state="frozen"/>
      <selection/>
      <selection pane="bottomLeft" activeCell="I8" sqref="$A8:$XFD8"/>
    </sheetView>
  </sheetViews>
  <sheetFormatPr defaultColWidth="8.85" defaultRowHeight="15" customHeight="1"/>
  <cols>
    <col min="1" max="1" width="18.375" customWidth="1"/>
    <col min="2" max="2" width="20" customWidth="1"/>
    <col min="3" max="3" width="28.575" customWidth="1"/>
    <col min="4" max="4" width="14" customWidth="1"/>
    <col min="5" max="5" width="28.575" customWidth="1"/>
    <col min="6" max="6" width="17.75" customWidth="1"/>
    <col min="7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154</v>
      </c>
    </row>
    <row r="3" ht="45" customHeight="1" spans="1:24">
      <c r="A3" s="4" t="s">
        <v>155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ht="18.75" customHeight="1" spans="1:24">
      <c r="A4" s="5" t="str">
        <f>"单位名称："&amp;"通海县文化和旅游局"</f>
        <v>单位名称：通海县文化和旅游局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49</v>
      </c>
    </row>
    <row r="5" ht="18.75" customHeight="1" spans="1:24">
      <c r="A5" s="54" t="s">
        <v>156</v>
      </c>
      <c r="B5" s="54" t="s">
        <v>157</v>
      </c>
      <c r="C5" s="54" t="s">
        <v>158</v>
      </c>
      <c r="D5" s="54" t="s">
        <v>159</v>
      </c>
      <c r="E5" s="54" t="s">
        <v>160</v>
      </c>
      <c r="F5" s="54" t="s">
        <v>161</v>
      </c>
      <c r="G5" s="54" t="s">
        <v>162</v>
      </c>
      <c r="H5" s="55" t="s">
        <v>52</v>
      </c>
      <c r="I5" s="55" t="s">
        <v>163</v>
      </c>
      <c r="J5" s="54"/>
      <c r="K5" s="54"/>
      <c r="L5" s="54"/>
      <c r="M5" s="54"/>
      <c r="N5" s="54"/>
      <c r="O5" s="54" t="s">
        <v>164</v>
      </c>
      <c r="P5" s="54"/>
      <c r="Q5" s="54"/>
      <c r="R5" s="54" t="s">
        <v>58</v>
      </c>
      <c r="S5" s="54" t="s">
        <v>59</v>
      </c>
      <c r="T5" s="54"/>
      <c r="U5" s="54"/>
      <c r="V5" s="54"/>
      <c r="W5" s="54"/>
      <c r="X5" s="54"/>
    </row>
    <row r="6" ht="18.75" customHeight="1" spans="1:24">
      <c r="A6" s="54"/>
      <c r="B6" s="54"/>
      <c r="C6" s="54"/>
      <c r="D6" s="54"/>
      <c r="E6" s="54"/>
      <c r="F6" s="54"/>
      <c r="G6" s="54"/>
      <c r="H6" s="55" t="s">
        <v>165</v>
      </c>
      <c r="I6" s="55" t="s">
        <v>166</v>
      </c>
      <c r="J6" s="55"/>
      <c r="K6" s="54" t="s">
        <v>56</v>
      </c>
      <c r="L6" s="54" t="s">
        <v>57</v>
      </c>
      <c r="M6" s="54"/>
      <c r="N6" s="54"/>
      <c r="O6" s="54" t="s">
        <v>164</v>
      </c>
      <c r="P6" s="54" t="s">
        <v>56</v>
      </c>
      <c r="Q6" s="54" t="s">
        <v>57</v>
      </c>
      <c r="R6" s="54" t="s">
        <v>58</v>
      </c>
      <c r="S6" s="54" t="s">
        <v>59</v>
      </c>
      <c r="T6" s="54" t="s">
        <v>60</v>
      </c>
      <c r="U6" s="54" t="s">
        <v>61</v>
      </c>
      <c r="V6" s="54" t="s">
        <v>62</v>
      </c>
      <c r="W6" s="54" t="s">
        <v>63</v>
      </c>
      <c r="X6" s="54" t="s">
        <v>64</v>
      </c>
    </row>
    <row r="7" ht="18.75" customHeight="1" spans="1:24">
      <c r="A7" s="54"/>
      <c r="B7" s="54"/>
      <c r="C7" s="54"/>
      <c r="D7" s="54"/>
      <c r="E7" s="54"/>
      <c r="F7" s="54"/>
      <c r="G7" s="54"/>
      <c r="H7" s="55"/>
      <c r="I7" s="55" t="s">
        <v>167</v>
      </c>
      <c r="J7" s="54" t="s">
        <v>168</v>
      </c>
      <c r="K7" s="54" t="s">
        <v>169</v>
      </c>
      <c r="L7" s="54" t="s">
        <v>170</v>
      </c>
      <c r="M7" s="54" t="s">
        <v>171</v>
      </c>
      <c r="N7" s="54" t="s">
        <v>172</v>
      </c>
      <c r="O7" s="54" t="s">
        <v>55</v>
      </c>
      <c r="P7" s="54" t="s">
        <v>56</v>
      </c>
      <c r="Q7" s="54" t="s">
        <v>57</v>
      </c>
      <c r="R7" s="54"/>
      <c r="S7" s="54" t="s">
        <v>54</v>
      </c>
      <c r="T7" s="54" t="s">
        <v>60</v>
      </c>
      <c r="U7" s="54" t="s">
        <v>61</v>
      </c>
      <c r="V7" s="54" t="s">
        <v>62</v>
      </c>
      <c r="W7" s="54" t="s">
        <v>63</v>
      </c>
      <c r="X7" s="54" t="s">
        <v>64</v>
      </c>
    </row>
    <row r="8" ht="34" customHeight="1" spans="1:24">
      <c r="A8" s="54"/>
      <c r="B8" s="54"/>
      <c r="C8" s="54"/>
      <c r="D8" s="54"/>
      <c r="E8" s="54"/>
      <c r="F8" s="54"/>
      <c r="G8" s="54"/>
      <c r="H8" s="55"/>
      <c r="I8" s="55" t="s">
        <v>54</v>
      </c>
      <c r="J8" s="54" t="s">
        <v>168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8.75" customHeight="1" spans="1:24">
      <c r="A9" s="55" t="s">
        <v>65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18.75" customHeight="1" spans="1:24">
      <c r="A10" s="9" t="s">
        <v>75</v>
      </c>
      <c r="B10" s="9" t="s">
        <v>173</v>
      </c>
      <c r="C10" s="10" t="s">
        <v>174</v>
      </c>
      <c r="D10" s="9" t="s">
        <v>93</v>
      </c>
      <c r="E10" s="9" t="s">
        <v>94</v>
      </c>
      <c r="F10" s="9" t="s">
        <v>175</v>
      </c>
      <c r="G10" s="9" t="s">
        <v>176</v>
      </c>
      <c r="H10" s="17">
        <v>71.5092</v>
      </c>
      <c r="I10" s="17">
        <v>71.5092</v>
      </c>
      <c r="J10" s="17"/>
      <c r="K10" s="17"/>
      <c r="L10" s="17"/>
      <c r="M10" s="17">
        <v>71.5092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75</v>
      </c>
      <c r="B11" s="9" t="s">
        <v>173</v>
      </c>
      <c r="C11" s="10" t="s">
        <v>174</v>
      </c>
      <c r="D11" s="9" t="s">
        <v>93</v>
      </c>
      <c r="E11" s="9" t="s">
        <v>94</v>
      </c>
      <c r="F11" s="9" t="s">
        <v>177</v>
      </c>
      <c r="G11" s="9" t="s">
        <v>178</v>
      </c>
      <c r="H11" s="17">
        <v>90.3816</v>
      </c>
      <c r="I11" s="17">
        <v>90.3816</v>
      </c>
      <c r="J11" s="17"/>
      <c r="K11" s="17"/>
      <c r="L11" s="17"/>
      <c r="M11" s="17">
        <v>90.3816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75</v>
      </c>
      <c r="B12" s="9" t="s">
        <v>173</v>
      </c>
      <c r="C12" s="10" t="s">
        <v>174</v>
      </c>
      <c r="D12" s="9" t="s">
        <v>93</v>
      </c>
      <c r="E12" s="9" t="s">
        <v>94</v>
      </c>
      <c r="F12" s="9" t="s">
        <v>179</v>
      </c>
      <c r="G12" s="9" t="s">
        <v>180</v>
      </c>
      <c r="H12" s="17">
        <v>5.9591</v>
      </c>
      <c r="I12" s="17">
        <v>5.9591</v>
      </c>
      <c r="J12" s="17"/>
      <c r="K12" s="17"/>
      <c r="L12" s="17"/>
      <c r="M12" s="17">
        <v>5.9591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75</v>
      </c>
      <c r="B13" s="9" t="s">
        <v>181</v>
      </c>
      <c r="C13" s="10" t="s">
        <v>182</v>
      </c>
      <c r="D13" s="9" t="s">
        <v>93</v>
      </c>
      <c r="E13" s="9" t="s">
        <v>94</v>
      </c>
      <c r="F13" s="9" t="s">
        <v>175</v>
      </c>
      <c r="G13" s="9" t="s">
        <v>176</v>
      </c>
      <c r="H13" s="17">
        <v>10.8912</v>
      </c>
      <c r="I13" s="17">
        <v>10.8912</v>
      </c>
      <c r="J13" s="17"/>
      <c r="K13" s="17"/>
      <c r="L13" s="17"/>
      <c r="M13" s="17">
        <v>10.8912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75</v>
      </c>
      <c r="B14" s="9" t="s">
        <v>181</v>
      </c>
      <c r="C14" s="10" t="s">
        <v>182</v>
      </c>
      <c r="D14" s="9" t="s">
        <v>93</v>
      </c>
      <c r="E14" s="9" t="s">
        <v>94</v>
      </c>
      <c r="F14" s="9" t="s">
        <v>177</v>
      </c>
      <c r="G14" s="9" t="s">
        <v>178</v>
      </c>
      <c r="H14" s="17">
        <v>0.858</v>
      </c>
      <c r="I14" s="17">
        <v>0.858</v>
      </c>
      <c r="J14" s="17"/>
      <c r="K14" s="17"/>
      <c r="L14" s="17"/>
      <c r="M14" s="17">
        <v>0.858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75</v>
      </c>
      <c r="B15" s="9" t="s">
        <v>181</v>
      </c>
      <c r="C15" s="10" t="s">
        <v>182</v>
      </c>
      <c r="D15" s="9" t="s">
        <v>93</v>
      </c>
      <c r="E15" s="9" t="s">
        <v>94</v>
      </c>
      <c r="F15" s="9" t="s">
        <v>183</v>
      </c>
      <c r="G15" s="9" t="s">
        <v>184</v>
      </c>
      <c r="H15" s="17">
        <v>9</v>
      </c>
      <c r="I15" s="17">
        <v>9</v>
      </c>
      <c r="J15" s="17"/>
      <c r="K15" s="17"/>
      <c r="L15" s="17"/>
      <c r="M15" s="17">
        <v>9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75</v>
      </c>
      <c r="B16" s="9" t="s">
        <v>181</v>
      </c>
      <c r="C16" s="10" t="s">
        <v>182</v>
      </c>
      <c r="D16" s="9" t="s">
        <v>93</v>
      </c>
      <c r="E16" s="9" t="s">
        <v>94</v>
      </c>
      <c r="F16" s="9" t="s">
        <v>183</v>
      </c>
      <c r="G16" s="9" t="s">
        <v>184</v>
      </c>
      <c r="H16" s="17">
        <v>4.668</v>
      </c>
      <c r="I16" s="17">
        <v>4.668</v>
      </c>
      <c r="J16" s="17"/>
      <c r="K16" s="17"/>
      <c r="L16" s="17"/>
      <c r="M16" s="17">
        <v>4.668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75</v>
      </c>
      <c r="B17" s="9" t="s">
        <v>185</v>
      </c>
      <c r="C17" s="10" t="s">
        <v>186</v>
      </c>
      <c r="D17" s="9" t="s">
        <v>93</v>
      </c>
      <c r="E17" s="9" t="s">
        <v>94</v>
      </c>
      <c r="F17" s="9" t="s">
        <v>187</v>
      </c>
      <c r="G17" s="9" t="s">
        <v>188</v>
      </c>
      <c r="H17" s="17">
        <v>0.512738</v>
      </c>
      <c r="I17" s="17">
        <v>0.512738</v>
      </c>
      <c r="J17" s="17"/>
      <c r="K17" s="17"/>
      <c r="L17" s="17"/>
      <c r="M17" s="17">
        <v>0.512738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75</v>
      </c>
      <c r="B18" s="9" t="s">
        <v>185</v>
      </c>
      <c r="C18" s="10" t="s">
        <v>186</v>
      </c>
      <c r="D18" s="9" t="s">
        <v>103</v>
      </c>
      <c r="E18" s="9" t="s">
        <v>104</v>
      </c>
      <c r="F18" s="9" t="s">
        <v>189</v>
      </c>
      <c r="G18" s="9" t="s">
        <v>190</v>
      </c>
      <c r="H18" s="17">
        <v>31.695344</v>
      </c>
      <c r="I18" s="17">
        <v>31.695344</v>
      </c>
      <c r="J18" s="17"/>
      <c r="K18" s="17"/>
      <c r="L18" s="17"/>
      <c r="M18" s="17">
        <v>31.695344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75</v>
      </c>
      <c r="B19" s="9" t="s">
        <v>185</v>
      </c>
      <c r="C19" s="10" t="s">
        <v>186</v>
      </c>
      <c r="D19" s="9" t="s">
        <v>113</v>
      </c>
      <c r="E19" s="9" t="s">
        <v>114</v>
      </c>
      <c r="F19" s="9" t="s">
        <v>191</v>
      </c>
      <c r="G19" s="9" t="s">
        <v>192</v>
      </c>
      <c r="H19" s="17">
        <v>13.884132</v>
      </c>
      <c r="I19" s="17">
        <v>13.884132</v>
      </c>
      <c r="J19" s="17"/>
      <c r="K19" s="17"/>
      <c r="L19" s="17"/>
      <c r="M19" s="17">
        <v>13.884132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75</v>
      </c>
      <c r="B20" s="9" t="s">
        <v>185</v>
      </c>
      <c r="C20" s="10" t="s">
        <v>186</v>
      </c>
      <c r="D20" s="9" t="s">
        <v>115</v>
      </c>
      <c r="E20" s="9" t="s">
        <v>116</v>
      </c>
      <c r="F20" s="9" t="s">
        <v>191</v>
      </c>
      <c r="G20" s="9" t="s">
        <v>192</v>
      </c>
      <c r="H20" s="17">
        <v>2.557828</v>
      </c>
      <c r="I20" s="17">
        <v>2.557828</v>
      </c>
      <c r="J20" s="17"/>
      <c r="K20" s="17"/>
      <c r="L20" s="17"/>
      <c r="M20" s="17">
        <v>2.557828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75</v>
      </c>
      <c r="B21" s="9" t="s">
        <v>185</v>
      </c>
      <c r="C21" s="10" t="s">
        <v>186</v>
      </c>
      <c r="D21" s="9" t="s">
        <v>117</v>
      </c>
      <c r="E21" s="9" t="s">
        <v>118</v>
      </c>
      <c r="F21" s="9" t="s">
        <v>193</v>
      </c>
      <c r="G21" s="9" t="s">
        <v>194</v>
      </c>
      <c r="H21" s="17">
        <v>7.943646</v>
      </c>
      <c r="I21" s="17">
        <v>7.943646</v>
      </c>
      <c r="J21" s="17"/>
      <c r="K21" s="17"/>
      <c r="L21" s="17"/>
      <c r="M21" s="17">
        <v>7.943646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75</v>
      </c>
      <c r="B22" s="9" t="s">
        <v>185</v>
      </c>
      <c r="C22" s="10" t="s">
        <v>186</v>
      </c>
      <c r="D22" s="9" t="s">
        <v>117</v>
      </c>
      <c r="E22" s="9" t="s">
        <v>118</v>
      </c>
      <c r="F22" s="9" t="s">
        <v>193</v>
      </c>
      <c r="G22" s="9" t="s">
        <v>194</v>
      </c>
      <c r="H22" s="17">
        <v>2.744964</v>
      </c>
      <c r="I22" s="17">
        <v>2.744964</v>
      </c>
      <c r="J22" s="17"/>
      <c r="K22" s="17"/>
      <c r="L22" s="17"/>
      <c r="M22" s="17">
        <v>2.744964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75</v>
      </c>
      <c r="B23" s="9" t="s">
        <v>185</v>
      </c>
      <c r="C23" s="10" t="s">
        <v>186</v>
      </c>
      <c r="D23" s="9" t="s">
        <v>119</v>
      </c>
      <c r="E23" s="9" t="s">
        <v>120</v>
      </c>
      <c r="F23" s="9" t="s">
        <v>187</v>
      </c>
      <c r="G23" s="9" t="s">
        <v>188</v>
      </c>
      <c r="H23" s="17">
        <v>0.752764</v>
      </c>
      <c r="I23" s="17">
        <v>0.752764</v>
      </c>
      <c r="J23" s="17"/>
      <c r="K23" s="17"/>
      <c r="L23" s="17"/>
      <c r="M23" s="17">
        <v>0.752764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75</v>
      </c>
      <c r="B24" s="9" t="s">
        <v>185</v>
      </c>
      <c r="C24" s="10" t="s">
        <v>186</v>
      </c>
      <c r="D24" s="9" t="s">
        <v>119</v>
      </c>
      <c r="E24" s="9" t="s">
        <v>120</v>
      </c>
      <c r="F24" s="9" t="s">
        <v>187</v>
      </c>
      <c r="G24" s="9" t="s">
        <v>188</v>
      </c>
      <c r="H24" s="17">
        <v>0.3177</v>
      </c>
      <c r="I24" s="17">
        <v>0.3177</v>
      </c>
      <c r="J24" s="17"/>
      <c r="K24" s="17"/>
      <c r="L24" s="17"/>
      <c r="M24" s="17">
        <v>0.3177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75</v>
      </c>
      <c r="B25" s="9" t="s">
        <v>185</v>
      </c>
      <c r="C25" s="10" t="s">
        <v>186</v>
      </c>
      <c r="D25" s="9" t="s">
        <v>119</v>
      </c>
      <c r="E25" s="9" t="s">
        <v>120</v>
      </c>
      <c r="F25" s="9" t="s">
        <v>187</v>
      </c>
      <c r="G25" s="9" t="s">
        <v>188</v>
      </c>
      <c r="H25" s="17">
        <v>0.1059</v>
      </c>
      <c r="I25" s="17">
        <v>0.1059</v>
      </c>
      <c r="J25" s="17"/>
      <c r="K25" s="17"/>
      <c r="L25" s="17"/>
      <c r="M25" s="17">
        <v>0.1059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75</v>
      </c>
      <c r="B26" s="9" t="s">
        <v>185</v>
      </c>
      <c r="C26" s="10" t="s">
        <v>186</v>
      </c>
      <c r="D26" s="9" t="s">
        <v>119</v>
      </c>
      <c r="E26" s="9" t="s">
        <v>120</v>
      </c>
      <c r="F26" s="9" t="s">
        <v>187</v>
      </c>
      <c r="G26" s="9" t="s">
        <v>188</v>
      </c>
      <c r="H26" s="17">
        <v>0.5295</v>
      </c>
      <c r="I26" s="17">
        <v>0.5295</v>
      </c>
      <c r="J26" s="17"/>
      <c r="K26" s="17"/>
      <c r="L26" s="17"/>
      <c r="M26" s="17">
        <v>0.5295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75</v>
      </c>
      <c r="B27" s="9" t="s">
        <v>195</v>
      </c>
      <c r="C27" s="10" t="s">
        <v>126</v>
      </c>
      <c r="D27" s="9" t="s">
        <v>125</v>
      </c>
      <c r="E27" s="9" t="s">
        <v>126</v>
      </c>
      <c r="F27" s="9" t="s">
        <v>196</v>
      </c>
      <c r="G27" s="9" t="s">
        <v>126</v>
      </c>
      <c r="H27" s="17">
        <v>27.0708</v>
      </c>
      <c r="I27" s="17">
        <v>27.0708</v>
      </c>
      <c r="J27" s="17"/>
      <c r="K27" s="17"/>
      <c r="L27" s="17"/>
      <c r="M27" s="17">
        <v>27.0708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75</v>
      </c>
      <c r="B28" s="9" t="s">
        <v>197</v>
      </c>
      <c r="C28" s="10" t="s">
        <v>198</v>
      </c>
      <c r="D28" s="9" t="s">
        <v>99</v>
      </c>
      <c r="E28" s="9" t="s">
        <v>100</v>
      </c>
      <c r="F28" s="9" t="s">
        <v>199</v>
      </c>
      <c r="G28" s="9" t="s">
        <v>200</v>
      </c>
      <c r="H28" s="17">
        <v>4.32</v>
      </c>
      <c r="I28" s="17">
        <v>4.32</v>
      </c>
      <c r="J28" s="17"/>
      <c r="K28" s="17"/>
      <c r="L28" s="17"/>
      <c r="M28" s="17">
        <v>4.32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75</v>
      </c>
      <c r="B29" s="9" t="s">
        <v>197</v>
      </c>
      <c r="C29" s="10" t="s">
        <v>198</v>
      </c>
      <c r="D29" s="9" t="s">
        <v>101</v>
      </c>
      <c r="E29" s="9" t="s">
        <v>102</v>
      </c>
      <c r="F29" s="9" t="s">
        <v>199</v>
      </c>
      <c r="G29" s="9" t="s">
        <v>200</v>
      </c>
      <c r="H29" s="17">
        <v>8.64</v>
      </c>
      <c r="I29" s="17">
        <v>8.64</v>
      </c>
      <c r="J29" s="17"/>
      <c r="K29" s="17"/>
      <c r="L29" s="17"/>
      <c r="M29" s="17">
        <v>8.64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75</v>
      </c>
      <c r="B30" s="9" t="s">
        <v>201</v>
      </c>
      <c r="C30" s="10" t="s">
        <v>202</v>
      </c>
      <c r="D30" s="9" t="s">
        <v>93</v>
      </c>
      <c r="E30" s="9" t="s">
        <v>94</v>
      </c>
      <c r="F30" s="9" t="s">
        <v>203</v>
      </c>
      <c r="G30" s="9" t="s">
        <v>204</v>
      </c>
      <c r="H30" s="17">
        <v>2.5</v>
      </c>
      <c r="I30" s="17">
        <v>2.5</v>
      </c>
      <c r="J30" s="17"/>
      <c r="K30" s="17"/>
      <c r="L30" s="17"/>
      <c r="M30" s="17">
        <v>2.5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75</v>
      </c>
      <c r="B31" s="9" t="s">
        <v>205</v>
      </c>
      <c r="C31" s="10" t="s">
        <v>206</v>
      </c>
      <c r="D31" s="9" t="s">
        <v>93</v>
      </c>
      <c r="E31" s="9" t="s">
        <v>94</v>
      </c>
      <c r="F31" s="9" t="s">
        <v>207</v>
      </c>
      <c r="G31" s="9" t="s">
        <v>208</v>
      </c>
      <c r="H31" s="17">
        <v>14.34</v>
      </c>
      <c r="I31" s="17">
        <v>14.34</v>
      </c>
      <c r="J31" s="17"/>
      <c r="K31" s="17"/>
      <c r="L31" s="17"/>
      <c r="M31" s="17">
        <v>14.34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75</v>
      </c>
      <c r="B32" s="9" t="s">
        <v>209</v>
      </c>
      <c r="C32" s="10" t="s">
        <v>210</v>
      </c>
      <c r="D32" s="9" t="s">
        <v>93</v>
      </c>
      <c r="E32" s="9" t="s">
        <v>94</v>
      </c>
      <c r="F32" s="9" t="s">
        <v>211</v>
      </c>
      <c r="G32" s="9" t="s">
        <v>210</v>
      </c>
      <c r="H32" s="17">
        <v>1.08</v>
      </c>
      <c r="I32" s="17">
        <v>1.08</v>
      </c>
      <c r="J32" s="17"/>
      <c r="K32" s="17"/>
      <c r="L32" s="17"/>
      <c r="M32" s="17">
        <v>1.08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75</v>
      </c>
      <c r="B33" s="9" t="s">
        <v>212</v>
      </c>
      <c r="C33" s="10" t="s">
        <v>213</v>
      </c>
      <c r="D33" s="9" t="s">
        <v>93</v>
      </c>
      <c r="E33" s="9" t="s">
        <v>94</v>
      </c>
      <c r="F33" s="9" t="s">
        <v>214</v>
      </c>
      <c r="G33" s="9" t="s">
        <v>215</v>
      </c>
      <c r="H33" s="17">
        <v>0.762</v>
      </c>
      <c r="I33" s="17">
        <v>0.762</v>
      </c>
      <c r="J33" s="17"/>
      <c r="K33" s="17"/>
      <c r="L33" s="17"/>
      <c r="M33" s="17">
        <v>0.762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75</v>
      </c>
      <c r="B34" s="9" t="s">
        <v>212</v>
      </c>
      <c r="C34" s="10" t="s">
        <v>213</v>
      </c>
      <c r="D34" s="9" t="s">
        <v>93</v>
      </c>
      <c r="E34" s="9" t="s">
        <v>94</v>
      </c>
      <c r="F34" s="9" t="s">
        <v>216</v>
      </c>
      <c r="G34" s="9" t="s">
        <v>217</v>
      </c>
      <c r="H34" s="17">
        <v>0.5</v>
      </c>
      <c r="I34" s="17">
        <v>0.5</v>
      </c>
      <c r="J34" s="17"/>
      <c r="K34" s="17"/>
      <c r="L34" s="17"/>
      <c r="M34" s="17">
        <v>0.5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75</v>
      </c>
      <c r="B35" s="9" t="s">
        <v>212</v>
      </c>
      <c r="C35" s="10" t="s">
        <v>213</v>
      </c>
      <c r="D35" s="9" t="s">
        <v>93</v>
      </c>
      <c r="E35" s="9" t="s">
        <v>94</v>
      </c>
      <c r="F35" s="9" t="s">
        <v>218</v>
      </c>
      <c r="G35" s="9" t="s">
        <v>219</v>
      </c>
      <c r="H35" s="17">
        <v>0.9</v>
      </c>
      <c r="I35" s="17">
        <v>0.9</v>
      </c>
      <c r="J35" s="17"/>
      <c r="K35" s="17"/>
      <c r="L35" s="17"/>
      <c r="M35" s="17">
        <v>0.9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9" t="s">
        <v>75</v>
      </c>
      <c r="B36" s="9" t="s">
        <v>212</v>
      </c>
      <c r="C36" s="10" t="s">
        <v>213</v>
      </c>
      <c r="D36" s="9" t="s">
        <v>93</v>
      </c>
      <c r="E36" s="9" t="s">
        <v>94</v>
      </c>
      <c r="F36" s="9" t="s">
        <v>220</v>
      </c>
      <c r="G36" s="9" t="s">
        <v>221</v>
      </c>
      <c r="H36" s="17">
        <v>0.9</v>
      </c>
      <c r="I36" s="17">
        <v>0.9</v>
      </c>
      <c r="J36" s="17"/>
      <c r="K36" s="17"/>
      <c r="L36" s="17"/>
      <c r="M36" s="17">
        <v>0.9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9" t="s">
        <v>75</v>
      </c>
      <c r="B37" s="9" t="s">
        <v>212</v>
      </c>
      <c r="C37" s="10" t="s">
        <v>213</v>
      </c>
      <c r="D37" s="9" t="s">
        <v>93</v>
      </c>
      <c r="E37" s="9" t="s">
        <v>94</v>
      </c>
      <c r="F37" s="9" t="s">
        <v>222</v>
      </c>
      <c r="G37" s="9" t="s">
        <v>223</v>
      </c>
      <c r="H37" s="17">
        <v>0.288</v>
      </c>
      <c r="I37" s="17">
        <v>0.288</v>
      </c>
      <c r="J37" s="17"/>
      <c r="K37" s="17"/>
      <c r="L37" s="17"/>
      <c r="M37" s="17">
        <v>0.288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9" t="s">
        <v>75</v>
      </c>
      <c r="B38" s="9" t="s">
        <v>212</v>
      </c>
      <c r="C38" s="10" t="s">
        <v>213</v>
      </c>
      <c r="D38" s="9" t="s">
        <v>93</v>
      </c>
      <c r="E38" s="9" t="s">
        <v>94</v>
      </c>
      <c r="F38" s="9" t="s">
        <v>224</v>
      </c>
      <c r="G38" s="9" t="s">
        <v>225</v>
      </c>
      <c r="H38" s="17">
        <v>1.3</v>
      </c>
      <c r="I38" s="17">
        <v>1.3</v>
      </c>
      <c r="J38" s="17"/>
      <c r="K38" s="17"/>
      <c r="L38" s="17"/>
      <c r="M38" s="17">
        <v>1.3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9" t="s">
        <v>75</v>
      </c>
      <c r="B39" s="9" t="s">
        <v>212</v>
      </c>
      <c r="C39" s="10" t="s">
        <v>213</v>
      </c>
      <c r="D39" s="9" t="s">
        <v>93</v>
      </c>
      <c r="E39" s="9" t="s">
        <v>94</v>
      </c>
      <c r="F39" s="9" t="s">
        <v>226</v>
      </c>
      <c r="G39" s="9" t="s">
        <v>227</v>
      </c>
      <c r="H39" s="17">
        <v>1</v>
      </c>
      <c r="I39" s="17">
        <v>1</v>
      </c>
      <c r="J39" s="17"/>
      <c r="K39" s="17"/>
      <c r="L39" s="17"/>
      <c r="M39" s="17">
        <v>1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9" t="s">
        <v>75</v>
      </c>
      <c r="B40" s="9" t="s">
        <v>212</v>
      </c>
      <c r="C40" s="10" t="s">
        <v>213</v>
      </c>
      <c r="D40" s="9" t="s">
        <v>93</v>
      </c>
      <c r="E40" s="9" t="s">
        <v>94</v>
      </c>
      <c r="F40" s="9" t="s">
        <v>228</v>
      </c>
      <c r="G40" s="9" t="s">
        <v>229</v>
      </c>
      <c r="H40" s="17">
        <v>0.15</v>
      </c>
      <c r="I40" s="17">
        <v>0.15</v>
      </c>
      <c r="J40" s="17"/>
      <c r="K40" s="17"/>
      <c r="L40" s="17"/>
      <c r="M40" s="17">
        <v>0.15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9" t="s">
        <v>75</v>
      </c>
      <c r="B41" s="9" t="s">
        <v>212</v>
      </c>
      <c r="C41" s="10" t="s">
        <v>213</v>
      </c>
      <c r="D41" s="9" t="s">
        <v>93</v>
      </c>
      <c r="E41" s="9" t="s">
        <v>94</v>
      </c>
      <c r="F41" s="9" t="s">
        <v>230</v>
      </c>
      <c r="G41" s="9" t="s">
        <v>231</v>
      </c>
      <c r="H41" s="17">
        <v>1</v>
      </c>
      <c r="I41" s="17">
        <v>1</v>
      </c>
      <c r="J41" s="17"/>
      <c r="K41" s="17"/>
      <c r="L41" s="17"/>
      <c r="M41" s="17">
        <v>1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9" t="s">
        <v>75</v>
      </c>
      <c r="B42" s="9" t="s">
        <v>212</v>
      </c>
      <c r="C42" s="10" t="s">
        <v>213</v>
      </c>
      <c r="D42" s="9" t="s">
        <v>93</v>
      </c>
      <c r="E42" s="9" t="s">
        <v>94</v>
      </c>
      <c r="F42" s="9" t="s">
        <v>232</v>
      </c>
      <c r="G42" s="9" t="s">
        <v>233</v>
      </c>
      <c r="H42" s="17">
        <v>2</v>
      </c>
      <c r="I42" s="17">
        <v>2</v>
      </c>
      <c r="J42" s="17"/>
      <c r="K42" s="17"/>
      <c r="L42" s="17"/>
      <c r="M42" s="17">
        <v>2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9" t="s">
        <v>75</v>
      </c>
      <c r="B43" s="9" t="s">
        <v>212</v>
      </c>
      <c r="C43" s="10" t="s">
        <v>213</v>
      </c>
      <c r="D43" s="9" t="s">
        <v>93</v>
      </c>
      <c r="E43" s="9" t="s">
        <v>94</v>
      </c>
      <c r="F43" s="9" t="s">
        <v>207</v>
      </c>
      <c r="G43" s="9" t="s">
        <v>208</v>
      </c>
      <c r="H43" s="17">
        <v>1</v>
      </c>
      <c r="I43" s="17">
        <v>1</v>
      </c>
      <c r="J43" s="17"/>
      <c r="K43" s="17"/>
      <c r="L43" s="17"/>
      <c r="M43" s="17">
        <v>1</v>
      </c>
      <c r="N43" s="17"/>
      <c r="O43" s="17"/>
      <c r="P43" s="17"/>
      <c r="Q43" s="24"/>
      <c r="R43" s="17"/>
      <c r="S43" s="17"/>
      <c r="T43" s="17"/>
      <c r="U43" s="17"/>
      <c r="V43" s="17"/>
      <c r="W43" s="17"/>
      <c r="X43" s="17"/>
    </row>
    <row r="44" ht="18.75" customHeight="1" spans="1:24">
      <c r="A44" s="9" t="s">
        <v>75</v>
      </c>
      <c r="B44" s="9" t="s">
        <v>212</v>
      </c>
      <c r="C44" s="10" t="s">
        <v>213</v>
      </c>
      <c r="D44" s="9" t="s">
        <v>93</v>
      </c>
      <c r="E44" s="9" t="s">
        <v>94</v>
      </c>
      <c r="F44" s="9" t="s">
        <v>234</v>
      </c>
      <c r="G44" s="9" t="s">
        <v>235</v>
      </c>
      <c r="H44" s="17">
        <v>2.6</v>
      </c>
      <c r="I44" s="17">
        <v>2.6</v>
      </c>
      <c r="J44" s="17"/>
      <c r="K44" s="17"/>
      <c r="L44" s="17"/>
      <c r="M44" s="17">
        <v>2.6</v>
      </c>
      <c r="N44" s="17"/>
      <c r="O44" s="17"/>
      <c r="P44" s="17"/>
      <c r="Q44" s="24"/>
      <c r="R44" s="17"/>
      <c r="S44" s="17"/>
      <c r="T44" s="17"/>
      <c r="U44" s="17"/>
      <c r="V44" s="17"/>
      <c r="W44" s="17"/>
      <c r="X44" s="17"/>
    </row>
    <row r="45" ht="18.75" customHeight="1" spans="1:24">
      <c r="A45" s="9" t="s">
        <v>75</v>
      </c>
      <c r="B45" s="9" t="s">
        <v>212</v>
      </c>
      <c r="C45" s="10" t="s">
        <v>213</v>
      </c>
      <c r="D45" s="9" t="s">
        <v>93</v>
      </c>
      <c r="E45" s="9" t="s">
        <v>94</v>
      </c>
      <c r="F45" s="9" t="s">
        <v>236</v>
      </c>
      <c r="G45" s="9" t="s">
        <v>237</v>
      </c>
      <c r="H45" s="17">
        <v>0.5</v>
      </c>
      <c r="I45" s="17">
        <v>0.5</v>
      </c>
      <c r="J45" s="17"/>
      <c r="K45" s="17"/>
      <c r="L45" s="17"/>
      <c r="M45" s="17">
        <v>0.5</v>
      </c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</row>
    <row r="46" ht="18.75" customHeight="1" spans="1:24">
      <c r="A46" s="9" t="s">
        <v>75</v>
      </c>
      <c r="B46" s="9" t="s">
        <v>238</v>
      </c>
      <c r="C46" s="10" t="s">
        <v>239</v>
      </c>
      <c r="D46" s="9" t="s">
        <v>93</v>
      </c>
      <c r="E46" s="9" t="s">
        <v>94</v>
      </c>
      <c r="F46" s="9" t="s">
        <v>214</v>
      </c>
      <c r="G46" s="9" t="s">
        <v>215</v>
      </c>
      <c r="H46" s="17">
        <v>0.63</v>
      </c>
      <c r="I46" s="17">
        <v>0.63</v>
      </c>
      <c r="J46" s="17"/>
      <c r="K46" s="17"/>
      <c r="L46" s="17"/>
      <c r="M46" s="17">
        <v>0.63</v>
      </c>
      <c r="N46" s="17"/>
      <c r="O46" s="17"/>
      <c r="P46" s="17"/>
      <c r="Q46" s="24"/>
      <c r="R46" s="17"/>
      <c r="S46" s="17"/>
      <c r="T46" s="17"/>
      <c r="U46" s="17"/>
      <c r="V46" s="17"/>
      <c r="W46" s="17"/>
      <c r="X46" s="17"/>
    </row>
    <row r="47" ht="18.75" customHeight="1" spans="1:24">
      <c r="A47" s="9" t="s">
        <v>75</v>
      </c>
      <c r="B47" s="9" t="s">
        <v>240</v>
      </c>
      <c r="C47" s="10" t="s">
        <v>151</v>
      </c>
      <c r="D47" s="9" t="s">
        <v>93</v>
      </c>
      <c r="E47" s="9" t="s">
        <v>94</v>
      </c>
      <c r="F47" s="9" t="s">
        <v>241</v>
      </c>
      <c r="G47" s="9" t="s">
        <v>151</v>
      </c>
      <c r="H47" s="17">
        <v>1.5</v>
      </c>
      <c r="I47" s="17">
        <v>1.5</v>
      </c>
      <c r="J47" s="17"/>
      <c r="K47" s="17"/>
      <c r="L47" s="17"/>
      <c r="M47" s="17">
        <v>1.5</v>
      </c>
      <c r="N47" s="17"/>
      <c r="O47" s="17"/>
      <c r="P47" s="17"/>
      <c r="Q47" s="24"/>
      <c r="R47" s="17"/>
      <c r="S47" s="17"/>
      <c r="T47" s="17"/>
      <c r="U47" s="17"/>
      <c r="V47" s="17"/>
      <c r="W47" s="17"/>
      <c r="X47" s="17"/>
    </row>
    <row r="48" ht="18.75" customHeight="1" spans="1:24">
      <c r="A48" s="9" t="s">
        <v>75</v>
      </c>
      <c r="B48" s="9" t="s">
        <v>242</v>
      </c>
      <c r="C48" s="10" t="s">
        <v>243</v>
      </c>
      <c r="D48" s="9" t="s">
        <v>93</v>
      </c>
      <c r="E48" s="9" t="s">
        <v>94</v>
      </c>
      <c r="F48" s="9" t="s">
        <v>244</v>
      </c>
      <c r="G48" s="9" t="s">
        <v>245</v>
      </c>
      <c r="H48" s="17">
        <v>2.34</v>
      </c>
      <c r="I48" s="17">
        <v>2.34</v>
      </c>
      <c r="J48" s="17"/>
      <c r="K48" s="17"/>
      <c r="L48" s="17"/>
      <c r="M48" s="17">
        <v>2.34</v>
      </c>
      <c r="N48" s="17"/>
      <c r="O48" s="17"/>
      <c r="P48" s="17"/>
      <c r="Q48" s="24"/>
      <c r="R48" s="17"/>
      <c r="S48" s="17"/>
      <c r="T48" s="17"/>
      <c r="U48" s="17"/>
      <c r="V48" s="17"/>
      <c r="W48" s="17"/>
      <c r="X48" s="17"/>
    </row>
    <row r="49" ht="18.75" customHeight="1" spans="1:24">
      <c r="A49" s="9" t="s">
        <v>75</v>
      </c>
      <c r="B49" s="9" t="s">
        <v>246</v>
      </c>
      <c r="C49" s="10" t="s">
        <v>247</v>
      </c>
      <c r="D49" s="9" t="s">
        <v>93</v>
      </c>
      <c r="E49" s="9" t="s">
        <v>94</v>
      </c>
      <c r="F49" s="9" t="s">
        <v>183</v>
      </c>
      <c r="G49" s="9" t="s">
        <v>184</v>
      </c>
      <c r="H49" s="17">
        <v>1.44</v>
      </c>
      <c r="I49" s="17">
        <v>1.44</v>
      </c>
      <c r="J49" s="17"/>
      <c r="K49" s="17"/>
      <c r="L49" s="17"/>
      <c r="M49" s="17">
        <v>1.44</v>
      </c>
      <c r="N49" s="17"/>
      <c r="O49" s="17"/>
      <c r="P49" s="17"/>
      <c r="Q49" s="24"/>
      <c r="R49" s="17"/>
      <c r="S49" s="17"/>
      <c r="T49" s="17"/>
      <c r="U49" s="17"/>
      <c r="V49" s="17"/>
      <c r="W49" s="17"/>
      <c r="X49" s="17"/>
    </row>
    <row r="50" ht="18.75" customHeight="1" spans="1:24">
      <c r="A50" s="9" t="s">
        <v>75</v>
      </c>
      <c r="B50" s="9" t="s">
        <v>246</v>
      </c>
      <c r="C50" s="10" t="s">
        <v>247</v>
      </c>
      <c r="D50" s="9" t="s">
        <v>93</v>
      </c>
      <c r="E50" s="9" t="s">
        <v>94</v>
      </c>
      <c r="F50" s="9" t="s">
        <v>183</v>
      </c>
      <c r="G50" s="9" t="s">
        <v>184</v>
      </c>
      <c r="H50" s="17">
        <v>3.96</v>
      </c>
      <c r="I50" s="17">
        <v>3.96</v>
      </c>
      <c r="J50" s="17"/>
      <c r="K50" s="17"/>
      <c r="L50" s="17"/>
      <c r="M50" s="17">
        <v>3.96</v>
      </c>
      <c r="N50" s="17"/>
      <c r="O50" s="17"/>
      <c r="P50" s="17"/>
      <c r="Q50" s="24"/>
      <c r="R50" s="17"/>
      <c r="S50" s="17"/>
      <c r="T50" s="17"/>
      <c r="U50" s="17"/>
      <c r="V50" s="17"/>
      <c r="W50" s="17"/>
      <c r="X50" s="17"/>
    </row>
    <row r="51" ht="18.75" customHeight="1" spans="1:24">
      <c r="A51" s="9" t="s">
        <v>75</v>
      </c>
      <c r="B51" s="9" t="s">
        <v>248</v>
      </c>
      <c r="C51" s="10" t="s">
        <v>249</v>
      </c>
      <c r="D51" s="9" t="s">
        <v>93</v>
      </c>
      <c r="E51" s="9" t="s">
        <v>94</v>
      </c>
      <c r="F51" s="9" t="s">
        <v>250</v>
      </c>
      <c r="G51" s="9" t="s">
        <v>251</v>
      </c>
      <c r="H51" s="17">
        <v>10.8</v>
      </c>
      <c r="I51" s="17">
        <v>10.8</v>
      </c>
      <c r="J51" s="17"/>
      <c r="K51" s="17"/>
      <c r="L51" s="17"/>
      <c r="M51" s="17">
        <v>10.8</v>
      </c>
      <c r="N51" s="17"/>
      <c r="O51" s="17"/>
      <c r="P51" s="17"/>
      <c r="Q51" s="24"/>
      <c r="R51" s="17"/>
      <c r="S51" s="17"/>
      <c r="T51" s="17"/>
      <c r="U51" s="17"/>
      <c r="V51" s="17"/>
      <c r="W51" s="17"/>
      <c r="X51" s="17"/>
    </row>
    <row r="52" ht="18.75" customHeight="1" spans="1:24">
      <c r="A52" s="9" t="s">
        <v>75</v>
      </c>
      <c r="B52" s="9" t="s">
        <v>252</v>
      </c>
      <c r="C52" s="10" t="s">
        <v>253</v>
      </c>
      <c r="D52" s="9" t="s">
        <v>93</v>
      </c>
      <c r="E52" s="9" t="s">
        <v>94</v>
      </c>
      <c r="F52" s="9" t="s">
        <v>179</v>
      </c>
      <c r="G52" s="9" t="s">
        <v>180</v>
      </c>
      <c r="H52" s="17">
        <v>8.265</v>
      </c>
      <c r="I52" s="17">
        <v>8.265</v>
      </c>
      <c r="J52" s="17"/>
      <c r="K52" s="17"/>
      <c r="L52" s="17"/>
      <c r="M52" s="17">
        <v>8.265</v>
      </c>
      <c r="N52" s="17"/>
      <c r="O52" s="17"/>
      <c r="P52" s="17"/>
      <c r="Q52" s="24"/>
      <c r="R52" s="17"/>
      <c r="S52" s="17"/>
      <c r="T52" s="17"/>
      <c r="U52" s="17"/>
      <c r="V52" s="17"/>
      <c r="W52" s="17"/>
      <c r="X52" s="17"/>
    </row>
    <row r="53" ht="18.75" customHeight="1" spans="1:24">
      <c r="A53" s="9" t="s">
        <v>75</v>
      </c>
      <c r="B53" s="9" t="s">
        <v>252</v>
      </c>
      <c r="C53" s="10" t="s">
        <v>253</v>
      </c>
      <c r="D53" s="9" t="s">
        <v>93</v>
      </c>
      <c r="E53" s="9" t="s">
        <v>94</v>
      </c>
      <c r="F53" s="9" t="s">
        <v>179</v>
      </c>
      <c r="G53" s="9" t="s">
        <v>180</v>
      </c>
      <c r="H53" s="17">
        <v>17.5248</v>
      </c>
      <c r="I53" s="17">
        <v>17.5248</v>
      </c>
      <c r="J53" s="17"/>
      <c r="K53" s="17"/>
      <c r="L53" s="17"/>
      <c r="M53" s="17">
        <v>17.5248</v>
      </c>
      <c r="N53" s="17"/>
      <c r="O53" s="17"/>
      <c r="P53" s="17"/>
      <c r="Q53" s="24"/>
      <c r="R53" s="17"/>
      <c r="S53" s="17"/>
      <c r="T53" s="17"/>
      <c r="U53" s="17"/>
      <c r="V53" s="17"/>
      <c r="W53" s="17"/>
      <c r="X53" s="17"/>
    </row>
    <row r="54" ht="18.75" customHeight="1" spans="1:24">
      <c r="A54" s="12" t="s">
        <v>52</v>
      </c>
      <c r="B54" s="12"/>
      <c r="C54" s="12"/>
      <c r="D54" s="12"/>
      <c r="E54" s="12"/>
      <c r="F54" s="12"/>
      <c r="G54" s="12"/>
      <c r="H54" s="17">
        <v>371.622216</v>
      </c>
      <c r="I54" s="17">
        <v>371.622216</v>
      </c>
      <c r="J54" s="17"/>
      <c r="K54" s="17"/>
      <c r="L54" s="17"/>
      <c r="M54" s="17">
        <v>371.622216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54:G54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D19" sqref="D18:D19"/>
    </sheetView>
  </sheetViews>
  <sheetFormatPr defaultColWidth="8.85" defaultRowHeight="15" customHeight="1"/>
  <cols>
    <col min="1" max="1" width="15.125" customWidth="1"/>
    <col min="2" max="2" width="17.75" customWidth="1"/>
    <col min="3" max="3" width="16.5" customWidth="1"/>
    <col min="4" max="4" width="17.375" customWidth="1"/>
    <col min="5" max="5" width="9.5" customWidth="1"/>
    <col min="6" max="6" width="11.75" customWidth="1"/>
    <col min="7" max="7" width="11.25" customWidth="1"/>
    <col min="8" max="8" width="10.75" customWidth="1"/>
    <col min="9" max="9" width="9.375" customWidth="1"/>
    <col min="10" max="11" width="14.2833333333333" customWidth="1"/>
    <col min="12" max="13" width="9.5" customWidth="1"/>
    <col min="14" max="14" width="10.625" customWidth="1"/>
    <col min="15" max="15" width="10.375" customWidth="1"/>
    <col min="16" max="16" width="10.125" customWidth="1"/>
    <col min="17" max="17" width="9.75" customWidth="1"/>
    <col min="18" max="19" width="11" customWidth="1"/>
    <col min="20" max="20" width="8.125" customWidth="1"/>
    <col min="21" max="21" width="10" customWidth="1"/>
    <col min="22" max="22" width="9.875" customWidth="1"/>
    <col min="23" max="23" width="8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254</v>
      </c>
    </row>
    <row r="3" ht="45" customHeight="1" spans="1:23">
      <c r="A3" s="4" t="s">
        <v>255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30" customHeight="1" spans="1:23">
      <c r="A4" s="5" t="str">
        <f>"单位名称："&amp;"通海县文化和旅游局"</f>
        <v>单位名称：通海县文化和旅游局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49</v>
      </c>
    </row>
    <row r="5" ht="30" customHeight="1" spans="1:23">
      <c r="A5" s="13" t="s">
        <v>256</v>
      </c>
      <c r="B5" s="13" t="s">
        <v>157</v>
      </c>
      <c r="C5" s="13" t="s">
        <v>158</v>
      </c>
      <c r="D5" s="13" t="s">
        <v>156</v>
      </c>
      <c r="E5" s="13" t="s">
        <v>159</v>
      </c>
      <c r="F5" s="13" t="s">
        <v>160</v>
      </c>
      <c r="G5" s="13" t="s">
        <v>161</v>
      </c>
      <c r="H5" s="13" t="s">
        <v>162</v>
      </c>
      <c r="I5" s="45" t="s">
        <v>52</v>
      </c>
      <c r="J5" s="45" t="s">
        <v>257</v>
      </c>
      <c r="K5" s="13"/>
      <c r="L5" s="13"/>
      <c r="M5" s="13"/>
      <c r="N5" s="13" t="s">
        <v>164</v>
      </c>
      <c r="O5" s="13"/>
      <c r="P5" s="13"/>
      <c r="Q5" s="13" t="s">
        <v>58</v>
      </c>
      <c r="R5" s="13" t="s">
        <v>59</v>
      </c>
      <c r="S5" s="13"/>
      <c r="T5" s="13"/>
      <c r="U5" s="13"/>
      <c r="V5" s="13"/>
      <c r="W5" s="13"/>
    </row>
    <row r="6" ht="30" customHeight="1" spans="1:23">
      <c r="A6" s="13"/>
      <c r="B6" s="13"/>
      <c r="C6" s="13"/>
      <c r="D6" s="13"/>
      <c r="E6" s="13"/>
      <c r="F6" s="13"/>
      <c r="G6" s="13"/>
      <c r="H6" s="13"/>
      <c r="I6" s="45" t="s">
        <v>165</v>
      </c>
      <c r="J6" s="45" t="s">
        <v>166</v>
      </c>
      <c r="K6" s="13"/>
      <c r="L6" s="13" t="s">
        <v>56</v>
      </c>
      <c r="M6" s="13" t="s">
        <v>57</v>
      </c>
      <c r="N6" s="13" t="s">
        <v>55</v>
      </c>
      <c r="O6" s="13" t="s">
        <v>56</v>
      </c>
      <c r="P6" s="13" t="s">
        <v>57</v>
      </c>
      <c r="Q6" s="13" t="s">
        <v>58</v>
      </c>
      <c r="R6" s="13" t="s">
        <v>54</v>
      </c>
      <c r="S6" s="13" t="s">
        <v>60</v>
      </c>
      <c r="T6" s="13" t="s">
        <v>61</v>
      </c>
      <c r="U6" s="13" t="s">
        <v>62</v>
      </c>
      <c r="V6" s="13" t="s">
        <v>63</v>
      </c>
      <c r="W6" s="13" t="s">
        <v>64</v>
      </c>
    </row>
    <row r="7" ht="30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55</v>
      </c>
      <c r="K7" s="13"/>
      <c r="L7" s="13" t="s">
        <v>56</v>
      </c>
      <c r="M7" s="13" t="s">
        <v>57</v>
      </c>
      <c r="N7" s="13" t="s">
        <v>55</v>
      </c>
      <c r="O7" s="13" t="s">
        <v>56</v>
      </c>
      <c r="P7" s="13" t="s">
        <v>57</v>
      </c>
      <c r="Q7" s="13"/>
      <c r="R7" s="13" t="s">
        <v>54</v>
      </c>
      <c r="S7" s="13" t="s">
        <v>60</v>
      </c>
      <c r="T7" s="13" t="s">
        <v>61</v>
      </c>
      <c r="U7" s="13" t="s">
        <v>62</v>
      </c>
      <c r="V7" s="13" t="s">
        <v>63</v>
      </c>
      <c r="W7" s="13" t="s">
        <v>64</v>
      </c>
    </row>
    <row r="8" ht="30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54</v>
      </c>
      <c r="K8" s="13" t="s">
        <v>258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30" customHeight="1" spans="1:23">
      <c r="A9" s="14" t="s">
        <v>65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30" customHeight="1" spans="1:23">
      <c r="A10" s="9"/>
      <c r="B10" s="9"/>
      <c r="C10" s="10" t="s">
        <v>259</v>
      </c>
      <c r="D10" s="9"/>
      <c r="E10" s="9"/>
      <c r="F10" s="9"/>
      <c r="G10" s="9"/>
      <c r="H10" s="9"/>
      <c r="I10" s="11">
        <v>35</v>
      </c>
      <c r="J10" s="11"/>
      <c r="K10" s="11"/>
      <c r="L10" s="11"/>
      <c r="M10" s="11"/>
      <c r="N10" s="11"/>
      <c r="O10" s="11"/>
      <c r="P10" s="11"/>
      <c r="Q10" s="11"/>
      <c r="R10" s="11">
        <v>35</v>
      </c>
      <c r="S10" s="11"/>
      <c r="T10" s="11"/>
      <c r="U10" s="11"/>
      <c r="V10" s="11"/>
      <c r="W10" s="11">
        <v>35</v>
      </c>
    </row>
    <row r="11" ht="30" customHeight="1" spans="1:23">
      <c r="A11" s="9" t="s">
        <v>260</v>
      </c>
      <c r="B11" s="9" t="s">
        <v>261</v>
      </c>
      <c r="C11" s="10" t="s">
        <v>259</v>
      </c>
      <c r="D11" s="9" t="s">
        <v>75</v>
      </c>
      <c r="E11" s="9" t="s">
        <v>93</v>
      </c>
      <c r="F11" s="9" t="s">
        <v>94</v>
      </c>
      <c r="G11" s="9" t="s">
        <v>214</v>
      </c>
      <c r="H11" s="9" t="s">
        <v>215</v>
      </c>
      <c r="I11" s="11">
        <v>35</v>
      </c>
      <c r="J11" s="11"/>
      <c r="K11" s="11"/>
      <c r="L11" s="11"/>
      <c r="M11" s="11"/>
      <c r="N11" s="11"/>
      <c r="O11" s="11"/>
      <c r="P11" s="11"/>
      <c r="Q11" s="11"/>
      <c r="R11" s="11">
        <v>35</v>
      </c>
      <c r="S11" s="11"/>
      <c r="T11" s="11"/>
      <c r="U11" s="11"/>
      <c r="V11" s="11"/>
      <c r="W11" s="11">
        <v>35</v>
      </c>
    </row>
    <row r="12" ht="30" customHeight="1" spans="1:23">
      <c r="A12" s="24"/>
      <c r="B12" s="24"/>
      <c r="C12" s="10" t="s">
        <v>262</v>
      </c>
      <c r="D12" s="24"/>
      <c r="E12" s="24"/>
      <c r="F12" s="24"/>
      <c r="G12" s="24"/>
      <c r="H12" s="24"/>
      <c r="I12" s="11">
        <v>3.126</v>
      </c>
      <c r="J12" s="11">
        <v>3.126</v>
      </c>
      <c r="K12" s="11">
        <v>3.126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30" customHeight="1" spans="1:23">
      <c r="A13" s="9" t="s">
        <v>263</v>
      </c>
      <c r="B13" s="9" t="s">
        <v>264</v>
      </c>
      <c r="C13" s="10" t="s">
        <v>262</v>
      </c>
      <c r="D13" s="9" t="s">
        <v>75</v>
      </c>
      <c r="E13" s="9" t="s">
        <v>107</v>
      </c>
      <c r="F13" s="9" t="s">
        <v>108</v>
      </c>
      <c r="G13" s="9" t="s">
        <v>199</v>
      </c>
      <c r="H13" s="9" t="s">
        <v>200</v>
      </c>
      <c r="I13" s="11">
        <v>3.126</v>
      </c>
      <c r="J13" s="11">
        <v>3.126</v>
      </c>
      <c r="K13" s="11">
        <v>3.126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30" customHeight="1" spans="1:23">
      <c r="A14" s="12" t="s">
        <v>52</v>
      </c>
      <c r="B14" s="12"/>
      <c r="C14" s="12"/>
      <c r="D14" s="12"/>
      <c r="E14" s="12"/>
      <c r="F14" s="12"/>
      <c r="G14" s="12"/>
      <c r="H14" s="12"/>
      <c r="I14" s="11">
        <v>38.126</v>
      </c>
      <c r="J14" s="11">
        <v>3.126</v>
      </c>
      <c r="K14" s="11">
        <v>3.126</v>
      </c>
      <c r="L14" s="11"/>
      <c r="M14" s="11"/>
      <c r="N14" s="11"/>
      <c r="O14" s="11"/>
      <c r="P14" s="11"/>
      <c r="Q14" s="11"/>
      <c r="R14" s="11">
        <v>35</v>
      </c>
      <c r="S14" s="11"/>
      <c r="T14" s="11"/>
      <c r="U14" s="11"/>
      <c r="V14" s="11"/>
      <c r="W14" s="11">
        <v>35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4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12" activePane="bottomLeft" state="frozen"/>
      <selection/>
      <selection pane="bottomLeft" activeCell="A7" sqref="A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1" t="s">
        <v>265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0" t="s">
        <v>266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20" t="str">
        <f>"单位名称："&amp;"通海县文化和旅游局"</f>
        <v>单位名称：通海县文化和旅游局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31" t="s">
        <v>267</v>
      </c>
      <c r="B4" s="31" t="s">
        <v>268</v>
      </c>
      <c r="C4" s="31" t="s">
        <v>269</v>
      </c>
      <c r="D4" s="31" t="s">
        <v>270</v>
      </c>
      <c r="E4" s="31" t="s">
        <v>271</v>
      </c>
      <c r="F4" s="31" t="s">
        <v>272</v>
      </c>
      <c r="G4" s="31" t="s">
        <v>273</v>
      </c>
      <c r="H4" s="31" t="s">
        <v>274</v>
      </c>
      <c r="I4" s="31" t="s">
        <v>275</v>
      </c>
      <c r="J4" s="31" t="s">
        <v>276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48" t="s">
        <v>75</v>
      </c>
      <c r="B7" s="24"/>
      <c r="C7" s="24"/>
      <c r="E7" s="33"/>
      <c r="F7" s="33"/>
      <c r="G7" s="33"/>
      <c r="H7" s="33"/>
      <c r="I7" s="33"/>
      <c r="J7" s="33"/>
    </row>
    <row r="8" ht="43" customHeight="1" spans="1:10">
      <c r="A8" s="49" t="s">
        <v>262</v>
      </c>
      <c r="B8" s="24" t="s">
        <v>277</v>
      </c>
      <c r="C8" s="25"/>
      <c r="D8" s="25"/>
      <c r="E8" s="33"/>
      <c r="F8" s="33"/>
      <c r="G8" s="33"/>
      <c r="H8" s="33"/>
      <c r="I8" s="33"/>
      <c r="J8" s="33"/>
    </row>
    <row r="9" ht="39" customHeight="1" spans="1:10">
      <c r="A9" s="24"/>
      <c r="B9" s="24"/>
      <c r="C9" s="24" t="s">
        <v>278</v>
      </c>
      <c r="D9" s="50" t="s">
        <v>279</v>
      </c>
      <c r="E9" s="51" t="s">
        <v>280</v>
      </c>
      <c r="F9" s="38" t="s">
        <v>281</v>
      </c>
      <c r="G9" s="25" t="s">
        <v>67</v>
      </c>
      <c r="H9" s="38" t="s">
        <v>282</v>
      </c>
      <c r="I9" s="38" t="s">
        <v>283</v>
      </c>
      <c r="J9" s="51" t="s">
        <v>284</v>
      </c>
    </row>
    <row r="10" ht="39" customHeight="1" spans="1:10">
      <c r="A10" s="24"/>
      <c r="B10" s="24"/>
      <c r="C10" s="24" t="s">
        <v>278</v>
      </c>
      <c r="D10" s="50" t="s">
        <v>285</v>
      </c>
      <c r="E10" s="51" t="s">
        <v>286</v>
      </c>
      <c r="F10" s="38" t="s">
        <v>281</v>
      </c>
      <c r="G10" s="25" t="s">
        <v>287</v>
      </c>
      <c r="H10" s="38" t="s">
        <v>288</v>
      </c>
      <c r="I10" s="38" t="s">
        <v>283</v>
      </c>
      <c r="J10" s="51" t="s">
        <v>289</v>
      </c>
    </row>
    <row r="11" ht="50" customHeight="1" spans="1:10">
      <c r="A11" s="24"/>
      <c r="B11" s="24"/>
      <c r="C11" s="24" t="s">
        <v>278</v>
      </c>
      <c r="D11" s="50" t="s">
        <v>290</v>
      </c>
      <c r="E11" s="51" t="s">
        <v>291</v>
      </c>
      <c r="F11" s="38" t="s">
        <v>292</v>
      </c>
      <c r="G11" s="25" t="s">
        <v>293</v>
      </c>
      <c r="H11" s="38" t="s">
        <v>288</v>
      </c>
      <c r="I11" s="38" t="s">
        <v>283</v>
      </c>
      <c r="J11" s="51" t="s">
        <v>294</v>
      </c>
    </row>
    <row r="12" ht="39" customHeight="1" spans="1:10">
      <c r="A12" s="24"/>
      <c r="B12" s="24"/>
      <c r="C12" s="24" t="s">
        <v>295</v>
      </c>
      <c r="D12" s="50" t="s">
        <v>296</v>
      </c>
      <c r="E12" s="51" t="s">
        <v>297</v>
      </c>
      <c r="F12" s="38" t="s">
        <v>292</v>
      </c>
      <c r="G12" s="25" t="s">
        <v>293</v>
      </c>
      <c r="H12" s="38" t="s">
        <v>288</v>
      </c>
      <c r="I12" s="38" t="s">
        <v>283</v>
      </c>
      <c r="J12" s="51" t="s">
        <v>298</v>
      </c>
    </row>
    <row r="13" ht="39" customHeight="1" spans="1:10">
      <c r="A13" s="24"/>
      <c r="B13" s="24"/>
      <c r="C13" s="24" t="s">
        <v>299</v>
      </c>
      <c r="D13" s="50" t="s">
        <v>300</v>
      </c>
      <c r="E13" s="51" t="s">
        <v>301</v>
      </c>
      <c r="F13" s="38" t="s">
        <v>292</v>
      </c>
      <c r="G13" s="25" t="s">
        <v>293</v>
      </c>
      <c r="H13" s="38" t="s">
        <v>288</v>
      </c>
      <c r="I13" s="38" t="s">
        <v>283</v>
      </c>
      <c r="J13" s="51" t="s">
        <v>302</v>
      </c>
    </row>
    <row r="14" ht="106" customHeight="1" spans="1:10">
      <c r="A14" s="49" t="s">
        <v>259</v>
      </c>
      <c r="B14" s="24" t="s">
        <v>303</v>
      </c>
      <c r="C14" s="24"/>
      <c r="D14" s="24"/>
      <c r="E14" s="24"/>
      <c r="F14" s="24"/>
      <c r="G14" s="24"/>
      <c r="H14" s="24"/>
      <c r="I14" s="24"/>
      <c r="J14" s="24"/>
    </row>
    <row r="15" ht="36" customHeight="1" spans="1:10">
      <c r="A15" s="24"/>
      <c r="B15" s="24"/>
      <c r="C15" s="24" t="s">
        <v>278</v>
      </c>
      <c r="D15" s="50" t="s">
        <v>279</v>
      </c>
      <c r="E15" s="51" t="s">
        <v>304</v>
      </c>
      <c r="F15" s="38" t="s">
        <v>292</v>
      </c>
      <c r="G15" s="25" t="s">
        <v>65</v>
      </c>
      <c r="H15" s="38" t="s">
        <v>305</v>
      </c>
      <c r="I15" s="38" t="s">
        <v>283</v>
      </c>
      <c r="J15" s="51" t="s">
        <v>306</v>
      </c>
    </row>
    <row r="16" ht="36" customHeight="1" spans="1:10">
      <c r="A16" s="24"/>
      <c r="B16" s="24"/>
      <c r="C16" s="24" t="s">
        <v>278</v>
      </c>
      <c r="D16" s="50" t="s">
        <v>279</v>
      </c>
      <c r="E16" s="51" t="s">
        <v>307</v>
      </c>
      <c r="F16" s="38" t="s">
        <v>292</v>
      </c>
      <c r="G16" s="25" t="s">
        <v>293</v>
      </c>
      <c r="H16" s="38" t="s">
        <v>308</v>
      </c>
      <c r="I16" s="38" t="s">
        <v>283</v>
      </c>
      <c r="J16" s="51" t="s">
        <v>309</v>
      </c>
    </row>
    <row r="17" ht="36" customHeight="1" spans="1:10">
      <c r="A17" s="24"/>
      <c r="B17" s="24"/>
      <c r="C17" s="24" t="s">
        <v>278</v>
      </c>
      <c r="D17" s="50" t="s">
        <v>279</v>
      </c>
      <c r="E17" s="51" t="s">
        <v>310</v>
      </c>
      <c r="F17" s="38" t="s">
        <v>292</v>
      </c>
      <c r="G17" s="25" t="s">
        <v>311</v>
      </c>
      <c r="H17" s="38" t="s">
        <v>308</v>
      </c>
      <c r="I17" s="38" t="s">
        <v>283</v>
      </c>
      <c r="J17" s="51" t="s">
        <v>312</v>
      </c>
    </row>
    <row r="18" ht="36" customHeight="1" spans="1:10">
      <c r="A18" s="24"/>
      <c r="B18" s="24"/>
      <c r="C18" s="24" t="s">
        <v>295</v>
      </c>
      <c r="D18" s="50" t="s">
        <v>313</v>
      </c>
      <c r="E18" s="51" t="s">
        <v>314</v>
      </c>
      <c r="F18" s="38" t="s">
        <v>315</v>
      </c>
      <c r="G18" s="25" t="s">
        <v>67</v>
      </c>
      <c r="H18" s="38" t="s">
        <v>288</v>
      </c>
      <c r="I18" s="38" t="s">
        <v>283</v>
      </c>
      <c r="J18" s="51" t="s">
        <v>316</v>
      </c>
    </row>
    <row r="19" ht="36" customHeight="1" spans="1:10">
      <c r="A19" s="24"/>
      <c r="B19" s="24"/>
      <c r="C19" s="24" t="s">
        <v>299</v>
      </c>
      <c r="D19" s="50" t="s">
        <v>300</v>
      </c>
      <c r="E19" s="51" t="s">
        <v>317</v>
      </c>
      <c r="F19" s="38" t="s">
        <v>292</v>
      </c>
      <c r="G19" s="25" t="s">
        <v>293</v>
      </c>
      <c r="H19" s="38" t="s">
        <v>288</v>
      </c>
      <c r="I19" s="38" t="s">
        <v>283</v>
      </c>
      <c r="J19" s="51" t="s">
        <v>318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62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319</v>
      </c>
    </row>
    <row r="3" ht="37.5" customHeight="1" spans="1:6">
      <c r="A3" s="4" t="s">
        <v>320</v>
      </c>
      <c r="B3" s="4"/>
      <c r="C3" s="4"/>
      <c r="D3" s="4"/>
      <c r="E3" s="4"/>
      <c r="F3" s="4"/>
    </row>
    <row r="4" ht="26" customHeight="1" spans="1:6">
      <c r="A4" s="42" t="str">
        <f>"单位名称："&amp;"通海县文化和旅游局"</f>
        <v>单位名称：通海县文化和旅游局</v>
      </c>
      <c r="B4" s="42"/>
      <c r="C4" s="42"/>
      <c r="D4" s="43"/>
      <c r="E4" s="43"/>
      <c r="F4" s="44" t="s">
        <v>49</v>
      </c>
    </row>
    <row r="5" ht="26" customHeight="1" spans="1:6">
      <c r="A5" s="13" t="s">
        <v>321</v>
      </c>
      <c r="B5" s="13" t="s">
        <v>78</v>
      </c>
      <c r="C5" s="13" t="s">
        <v>79</v>
      </c>
      <c r="D5" s="45" t="s">
        <v>322</v>
      </c>
      <c r="E5" s="45"/>
      <c r="F5" s="45"/>
    </row>
    <row r="6" ht="26" customHeight="1" spans="1:6">
      <c r="A6" s="13" t="s">
        <v>78</v>
      </c>
      <c r="B6" s="13" t="s">
        <v>78</v>
      </c>
      <c r="C6" s="13" t="s">
        <v>79</v>
      </c>
      <c r="D6" s="45" t="s">
        <v>54</v>
      </c>
      <c r="E6" s="45" t="s">
        <v>81</v>
      </c>
      <c r="F6" s="45" t="s">
        <v>82</v>
      </c>
    </row>
    <row r="7" ht="26" customHeight="1" spans="1:6">
      <c r="A7" s="14" t="s">
        <v>65</v>
      </c>
      <c r="B7" s="14"/>
      <c r="C7" s="14" t="s">
        <v>66</v>
      </c>
      <c r="D7" s="14" t="s">
        <v>68</v>
      </c>
      <c r="E7" s="14" t="s">
        <v>69</v>
      </c>
      <c r="F7" s="14" t="s">
        <v>70</v>
      </c>
    </row>
    <row r="8" ht="26" customHeight="1" spans="1:6">
      <c r="A8" s="16"/>
      <c r="B8" s="16"/>
      <c r="C8" s="16"/>
      <c r="D8" s="17"/>
      <c r="E8" s="17"/>
      <c r="F8" s="17"/>
    </row>
    <row r="9" ht="26" customHeight="1" spans="1:6">
      <c r="A9" s="46" t="s">
        <v>127</v>
      </c>
      <c r="B9" s="46"/>
      <c r="C9" s="46"/>
      <c r="D9" s="47"/>
      <c r="E9" s="47"/>
      <c r="F9" s="47"/>
    </row>
    <row r="10" ht="26" customHeight="1" spans="1:1">
      <c r="A10" s="19" t="s">
        <v>323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7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/>
  <cols>
    <col min="1" max="1" width="24.125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1" t="s">
        <v>324</v>
      </c>
    </row>
    <row r="2" ht="45" customHeight="1" spans="1:17">
      <c r="A2" s="30" t="s">
        <v>325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20" t="str">
        <f>"单位名称："&amp;"通海县文化和旅游局"</f>
        <v>单位名称：通海县文化和旅游局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49</v>
      </c>
    </row>
    <row r="4" ht="20.25" customHeight="1" spans="1:17">
      <c r="A4" s="23" t="s">
        <v>326</v>
      </c>
      <c r="B4" s="23" t="s">
        <v>327</v>
      </c>
      <c r="C4" s="23" t="s">
        <v>328</v>
      </c>
      <c r="D4" s="23" t="s">
        <v>329</v>
      </c>
      <c r="E4" s="23" t="s">
        <v>330</v>
      </c>
      <c r="F4" s="23" t="s">
        <v>331</v>
      </c>
      <c r="G4" s="23" t="s">
        <v>163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332</v>
      </c>
      <c r="B5" s="23" t="s">
        <v>327</v>
      </c>
      <c r="C5" s="23" t="s">
        <v>328</v>
      </c>
      <c r="D5" s="23" t="s">
        <v>329</v>
      </c>
      <c r="E5" s="23" t="s">
        <v>330</v>
      </c>
      <c r="F5" s="23" t="s">
        <v>331</v>
      </c>
      <c r="G5" s="23" t="s">
        <v>52</v>
      </c>
      <c r="H5" s="23" t="s">
        <v>55</v>
      </c>
      <c r="I5" s="23" t="s">
        <v>333</v>
      </c>
      <c r="J5" s="23" t="s">
        <v>334</v>
      </c>
      <c r="K5" s="23" t="s">
        <v>58</v>
      </c>
      <c r="L5" s="23" t="s">
        <v>59</v>
      </c>
      <c r="M5" s="23" t="s">
        <v>59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54</v>
      </c>
      <c r="I6" s="23"/>
      <c r="J6" s="23"/>
      <c r="K6" s="23"/>
      <c r="L6" s="23" t="s">
        <v>54</v>
      </c>
      <c r="M6" s="23" t="s">
        <v>60</v>
      </c>
      <c r="N6" s="23" t="s">
        <v>61</v>
      </c>
      <c r="O6" s="40" t="s">
        <v>62</v>
      </c>
      <c r="P6" s="40" t="s">
        <v>63</v>
      </c>
      <c r="Q6" s="40" t="s">
        <v>64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9" customHeight="1" spans="1:17">
      <c r="A8" s="37" t="s">
        <v>202</v>
      </c>
      <c r="B8" s="24"/>
      <c r="C8" s="24"/>
      <c r="D8" s="33"/>
      <c r="E8" s="33"/>
      <c r="F8" s="33">
        <v>2</v>
      </c>
      <c r="G8" s="33">
        <v>2</v>
      </c>
      <c r="H8" s="33">
        <v>2</v>
      </c>
      <c r="I8" s="33"/>
      <c r="J8" s="34"/>
      <c r="K8" s="34"/>
      <c r="L8" s="33"/>
      <c r="M8" s="33"/>
      <c r="N8" s="33"/>
      <c r="O8" s="33"/>
      <c r="P8" s="33"/>
      <c r="Q8" s="33"/>
    </row>
    <row r="9" ht="24" customHeight="1" spans="1:17">
      <c r="A9" s="24"/>
      <c r="B9" s="24" t="s">
        <v>335</v>
      </c>
      <c r="C9" s="24" t="str">
        <f>"C23120302"&amp;"  "&amp;"车辆加油、添加燃料服务"</f>
        <v>C23120302  车辆加油、添加燃料服务</v>
      </c>
      <c r="D9" s="38" t="s">
        <v>336</v>
      </c>
      <c r="E9" s="25">
        <v>1</v>
      </c>
      <c r="F9" s="33">
        <v>1</v>
      </c>
      <c r="G9" s="33">
        <v>1</v>
      </c>
      <c r="H9" s="34">
        <v>1</v>
      </c>
      <c r="I9" s="34"/>
      <c r="J9" s="34"/>
      <c r="K9" s="34"/>
      <c r="L9" s="33"/>
      <c r="M9" s="33"/>
      <c r="N9" s="33"/>
      <c r="O9" s="33"/>
      <c r="P9" s="33"/>
      <c r="Q9" s="33"/>
    </row>
    <row r="10" ht="24" customHeight="1" spans="1:17">
      <c r="A10" s="24"/>
      <c r="B10" s="24" t="s">
        <v>337</v>
      </c>
      <c r="C10" s="24" t="str">
        <f>"C23120301"&amp;"  "&amp;"车辆维修和保养服务"</f>
        <v>C23120301  车辆维修和保养服务</v>
      </c>
      <c r="D10" s="38" t="s">
        <v>336</v>
      </c>
      <c r="E10" s="25">
        <v>1</v>
      </c>
      <c r="F10" s="33">
        <v>0.5</v>
      </c>
      <c r="G10" s="33">
        <v>0.5</v>
      </c>
      <c r="H10" s="34">
        <v>0.5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4" customHeight="1" spans="1:17">
      <c r="A11" s="24"/>
      <c r="B11" s="24" t="s">
        <v>338</v>
      </c>
      <c r="C11" s="24" t="str">
        <f>"C1804010201"&amp;"  "&amp;"机动车保险服务"</f>
        <v>C1804010201  机动车保险服务</v>
      </c>
      <c r="D11" s="38" t="s">
        <v>336</v>
      </c>
      <c r="E11" s="25">
        <v>1</v>
      </c>
      <c r="F11" s="33">
        <v>0.5</v>
      </c>
      <c r="G11" s="33">
        <v>0.5</v>
      </c>
      <c r="H11" s="34">
        <v>0.5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7" customHeight="1" spans="1:17">
      <c r="A12" s="37" t="s">
        <v>213</v>
      </c>
      <c r="B12" s="24"/>
      <c r="C12" s="24"/>
      <c r="D12" s="24"/>
      <c r="E12" s="24"/>
      <c r="F12" s="33">
        <v>1.15</v>
      </c>
      <c r="G12" s="33">
        <v>1.15</v>
      </c>
      <c r="H12" s="33">
        <v>1.15</v>
      </c>
      <c r="I12" s="33"/>
      <c r="J12" s="34"/>
      <c r="K12" s="34"/>
      <c r="L12" s="33"/>
      <c r="M12" s="33"/>
      <c r="N12" s="33"/>
      <c r="O12" s="33"/>
      <c r="P12" s="33"/>
      <c r="Q12" s="33"/>
    </row>
    <row r="13" ht="29" customHeight="1" spans="1:17">
      <c r="A13" s="24"/>
      <c r="B13" s="24" t="s">
        <v>339</v>
      </c>
      <c r="C13" s="24" t="str">
        <f>"A05040101"&amp;"  "&amp;"复印纸"</f>
        <v>A05040101  复印纸</v>
      </c>
      <c r="D13" s="38" t="s">
        <v>340</v>
      </c>
      <c r="E13" s="25">
        <v>10</v>
      </c>
      <c r="F13" s="33">
        <v>0.2</v>
      </c>
      <c r="G13" s="33">
        <v>0.2</v>
      </c>
      <c r="H13" s="34">
        <v>0.2</v>
      </c>
      <c r="I13" s="34"/>
      <c r="J13" s="34"/>
      <c r="K13" s="34"/>
      <c r="L13" s="33"/>
      <c r="M13" s="33"/>
      <c r="N13" s="33"/>
      <c r="O13" s="33"/>
      <c r="P13" s="33"/>
      <c r="Q13" s="33"/>
    </row>
    <row r="14" ht="29" customHeight="1" spans="1:17">
      <c r="A14" s="24"/>
      <c r="B14" s="24" t="s">
        <v>341</v>
      </c>
      <c r="C14" s="24" t="str">
        <f>"C22010200"&amp;"  "&amp;"一般会议服务"</f>
        <v>C22010200  一般会议服务</v>
      </c>
      <c r="D14" s="38" t="s">
        <v>336</v>
      </c>
      <c r="E14" s="25">
        <v>1</v>
      </c>
      <c r="F14" s="33">
        <v>0.15</v>
      </c>
      <c r="G14" s="33">
        <v>0.15</v>
      </c>
      <c r="H14" s="34">
        <v>0.15</v>
      </c>
      <c r="I14" s="34"/>
      <c r="J14" s="34"/>
      <c r="K14" s="34"/>
      <c r="L14" s="33"/>
      <c r="M14" s="33"/>
      <c r="N14" s="33"/>
      <c r="O14" s="33"/>
      <c r="P14" s="33"/>
      <c r="Q14" s="33"/>
    </row>
    <row r="15" ht="29" customHeight="1" spans="1:17">
      <c r="A15" s="24"/>
      <c r="B15" s="24" t="s">
        <v>342</v>
      </c>
      <c r="C15" s="24" t="str">
        <f>"A02021118"&amp;"  "&amp;"扫描仪"</f>
        <v>A02021118  扫描仪</v>
      </c>
      <c r="D15" s="38" t="s">
        <v>343</v>
      </c>
      <c r="E15" s="25">
        <v>1</v>
      </c>
      <c r="F15" s="33">
        <v>0.5</v>
      </c>
      <c r="G15" s="33">
        <v>0.5</v>
      </c>
      <c r="H15" s="34">
        <v>0.5</v>
      </c>
      <c r="I15" s="34"/>
      <c r="J15" s="34"/>
      <c r="K15" s="34"/>
      <c r="L15" s="33"/>
      <c r="M15" s="33"/>
      <c r="N15" s="33"/>
      <c r="O15" s="33"/>
      <c r="P15" s="33"/>
      <c r="Q15" s="33"/>
    </row>
    <row r="16" ht="37" customHeight="1" spans="1:17">
      <c r="A16" s="24"/>
      <c r="B16" s="24" t="s">
        <v>344</v>
      </c>
      <c r="C16" s="24" t="str">
        <f>"C2309019901"&amp;"  "&amp;"公文用纸、资料汇编、信封印刷服务"</f>
        <v>C2309019901  公文用纸、资料汇编、信封印刷服务</v>
      </c>
      <c r="D16" s="38" t="s">
        <v>336</v>
      </c>
      <c r="E16" s="25">
        <v>1</v>
      </c>
      <c r="F16" s="33">
        <v>0.3</v>
      </c>
      <c r="G16" s="33">
        <v>0.3</v>
      </c>
      <c r="H16" s="34">
        <v>0.3</v>
      </c>
      <c r="I16" s="34"/>
      <c r="J16" s="34"/>
      <c r="K16" s="34"/>
      <c r="L16" s="33"/>
      <c r="M16" s="33"/>
      <c r="N16" s="33"/>
      <c r="O16" s="33"/>
      <c r="P16" s="33"/>
      <c r="Q16" s="33"/>
    </row>
    <row r="17" ht="24" customHeight="1" spans="1:17">
      <c r="A17" s="25" t="s">
        <v>52</v>
      </c>
      <c r="B17" s="25"/>
      <c r="C17" s="25"/>
      <c r="D17" s="38"/>
      <c r="E17" s="38"/>
      <c r="F17" s="33">
        <v>3.15</v>
      </c>
      <c r="G17" s="33">
        <v>3.15</v>
      </c>
      <c r="H17" s="33">
        <v>3.15</v>
      </c>
      <c r="I17" s="33"/>
      <c r="J17" s="33"/>
      <c r="K17" s="33"/>
      <c r="L17" s="33"/>
      <c r="M17" s="33"/>
      <c r="N17" s="33"/>
      <c r="O17" s="33"/>
      <c r="P17" s="33"/>
      <c r="Q17" s="33"/>
    </row>
  </sheetData>
  <mergeCells count="17">
    <mergeCell ref="A1:M1"/>
    <mergeCell ref="A2:Q2"/>
    <mergeCell ref="A3:M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2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.85" defaultRowHeight="15" customHeight="1"/>
  <cols>
    <col min="1" max="1" width="23.25" customWidth="1"/>
    <col min="2" max="2" width="22" customWidth="1"/>
    <col min="3" max="3" width="28.4166666666667" customWidth="1"/>
    <col min="4" max="4" width="19" customWidth="1"/>
    <col min="5" max="5" width="20.125" customWidth="1"/>
    <col min="6" max="6" width="18.375" customWidth="1"/>
    <col min="7" max="7" width="13.125" customWidth="1"/>
    <col min="8" max="8" width="14.25" customWidth="1"/>
    <col min="9" max="9" width="13.875" customWidth="1"/>
    <col min="10" max="12" width="16.4166666666667" customWidth="1"/>
    <col min="13" max="16" width="16.2833333333333" customWidth="1"/>
    <col min="17" max="17" width="12.75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345</v>
      </c>
    </row>
    <row r="2" ht="45" customHeight="1" spans="1:17">
      <c r="A2" s="30" t="s">
        <v>346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7" customHeight="1" spans="1:17">
      <c r="A3" s="20" t="str">
        <f>"单位名称："&amp;"通海县文化和旅游局"</f>
        <v>单位名称：通海县文化和旅游局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21" t="s">
        <v>49</v>
      </c>
    </row>
    <row r="4" ht="27" customHeight="1" spans="1:17">
      <c r="A4" s="31" t="s">
        <v>326</v>
      </c>
      <c r="B4" s="31" t="s">
        <v>347</v>
      </c>
      <c r="C4" s="31" t="s">
        <v>348</v>
      </c>
      <c r="D4" s="31" t="s">
        <v>349</v>
      </c>
      <c r="E4" s="31" t="s">
        <v>350</v>
      </c>
      <c r="F4" s="31" t="s">
        <v>351</v>
      </c>
      <c r="G4" s="31" t="s">
        <v>163</v>
      </c>
      <c r="H4" s="31"/>
      <c r="I4" s="31"/>
      <c r="J4" s="31"/>
      <c r="K4" s="31"/>
      <c r="L4" s="31"/>
      <c r="M4" s="31"/>
      <c r="N4" s="31"/>
      <c r="O4" s="31"/>
      <c r="P4" s="31"/>
      <c r="Q4" s="31"/>
    </row>
    <row r="5" ht="27" customHeight="1" spans="1:17">
      <c r="A5" s="31" t="s">
        <v>332</v>
      </c>
      <c r="B5" s="31"/>
      <c r="C5" s="31" t="s">
        <v>348</v>
      </c>
      <c r="D5" s="31" t="s">
        <v>349</v>
      </c>
      <c r="E5" s="31" t="s">
        <v>350</v>
      </c>
      <c r="F5" s="31" t="s">
        <v>352</v>
      </c>
      <c r="G5" s="31" t="s">
        <v>52</v>
      </c>
      <c r="H5" s="31" t="s">
        <v>55</v>
      </c>
      <c r="I5" s="31" t="s">
        <v>333</v>
      </c>
      <c r="J5" s="31" t="s">
        <v>334</v>
      </c>
      <c r="K5" s="31" t="s">
        <v>58</v>
      </c>
      <c r="L5" s="31" t="s">
        <v>59</v>
      </c>
      <c r="M5" s="31"/>
      <c r="N5" s="31"/>
      <c r="O5" s="31"/>
      <c r="P5" s="31"/>
      <c r="Q5" s="31"/>
    </row>
    <row r="6" ht="27" customHeight="1" spans="1:17">
      <c r="A6" s="31"/>
      <c r="B6" s="31"/>
      <c r="C6" s="31"/>
      <c r="D6" s="31"/>
      <c r="E6" s="31"/>
      <c r="F6" s="31"/>
      <c r="G6" s="31"/>
      <c r="H6" s="31" t="s">
        <v>54</v>
      </c>
      <c r="I6" s="31"/>
      <c r="J6" s="31"/>
      <c r="K6" s="31"/>
      <c r="L6" s="31" t="s">
        <v>54</v>
      </c>
      <c r="M6" s="31" t="s">
        <v>60</v>
      </c>
      <c r="N6" s="31" t="s">
        <v>61</v>
      </c>
      <c r="O6" s="35" t="s">
        <v>62</v>
      </c>
      <c r="P6" s="35" t="s">
        <v>63</v>
      </c>
      <c r="Q6" s="35" t="s">
        <v>64</v>
      </c>
    </row>
    <row r="7" ht="27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7" customHeight="1" spans="1:17">
      <c r="A8" s="24"/>
      <c r="B8" s="24"/>
      <c r="C8" s="24"/>
      <c r="D8" s="25"/>
      <c r="E8" s="25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ht="27" customHeight="1" spans="1:17">
      <c r="A9" s="24"/>
      <c r="B9" s="24"/>
      <c r="C9" s="24"/>
      <c r="D9" s="24"/>
      <c r="E9" s="24"/>
      <c r="F9" s="2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7" customHeight="1" spans="1:17">
      <c r="A10" s="25" t="s">
        <v>52</v>
      </c>
      <c r="B10" s="25"/>
      <c r="C10" s="25"/>
      <c r="D10" s="25"/>
      <c r="E10" s="25"/>
      <c r="F10" s="2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7" customHeight="1" spans="1:1">
      <c r="A11" s="19" t="s">
        <v>353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E6" sqref="E6:N6"/>
    </sheetView>
  </sheetViews>
  <sheetFormatPr defaultColWidth="8.85" defaultRowHeight="15" customHeight="1"/>
  <cols>
    <col min="1" max="1" width="37.1416666666667" customWidth="1"/>
    <col min="2" max="2" width="15.375" customWidth="1"/>
    <col min="3" max="4" width="17.1416666666667" customWidth="1"/>
    <col min="5" max="5" width="13.5" customWidth="1"/>
    <col min="6" max="6" width="14.5" customWidth="1"/>
    <col min="7" max="7" width="13.75" customWidth="1"/>
    <col min="8" max="8" width="12.75" customWidth="1"/>
    <col min="9" max="9" width="13.875" customWidth="1"/>
    <col min="10" max="10" width="14" customWidth="1"/>
    <col min="11" max="11" width="12.625" customWidth="1"/>
    <col min="12" max="13" width="13.5" customWidth="1"/>
    <col min="14" max="14" width="14.6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354</v>
      </c>
    </row>
    <row r="3" ht="45.15" customHeight="1" spans="1:14">
      <c r="A3" s="26" t="s">
        <v>355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36" customHeight="1" spans="1:14">
      <c r="A4" s="20" t="str">
        <f>"单位名称："&amp;"通海县文化和旅游局"</f>
        <v>单位名称：通海县文化和旅游局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49</v>
      </c>
    </row>
    <row r="5" ht="36" customHeight="1" spans="1:14">
      <c r="A5" s="29" t="s">
        <v>356</v>
      </c>
      <c r="B5" s="29" t="s">
        <v>163</v>
      </c>
      <c r="C5" s="29"/>
      <c r="D5" s="29"/>
      <c r="E5" s="29" t="s">
        <v>357</v>
      </c>
      <c r="F5" s="29"/>
      <c r="G5" s="29"/>
      <c r="H5" s="29"/>
      <c r="I5" s="29"/>
      <c r="J5" s="29"/>
      <c r="K5" s="29"/>
      <c r="L5" s="29"/>
      <c r="M5" s="29"/>
      <c r="N5" s="29"/>
    </row>
    <row r="6" ht="36" customHeight="1" spans="1:14">
      <c r="A6" s="29"/>
      <c r="B6" s="29" t="s">
        <v>52</v>
      </c>
      <c r="C6" s="29" t="s">
        <v>55</v>
      </c>
      <c r="D6" s="29" t="s">
        <v>333</v>
      </c>
      <c r="E6" s="29" t="s">
        <v>358</v>
      </c>
      <c r="F6" s="29" t="s">
        <v>359</v>
      </c>
      <c r="G6" s="29" t="s">
        <v>360</v>
      </c>
      <c r="H6" s="29" t="s">
        <v>361</v>
      </c>
      <c r="I6" s="29" t="s">
        <v>362</v>
      </c>
      <c r="J6" s="29" t="s">
        <v>363</v>
      </c>
      <c r="K6" s="29" t="s">
        <v>364</v>
      </c>
      <c r="L6" s="29" t="s">
        <v>365</v>
      </c>
      <c r="M6" s="29" t="s">
        <v>366</v>
      </c>
      <c r="N6" s="29" t="s">
        <v>367</v>
      </c>
    </row>
    <row r="7" ht="36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36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36" customHeight="1" spans="1:14">
      <c r="A9" s="25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36" customHeight="1" spans="1:1">
      <c r="A10" s="19" t="s">
        <v>368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9" scale="5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" width="28.575" customWidth="1"/>
    <col min="2" max="2" width="21.5" customWidth="1"/>
    <col min="3" max="3" width="21.75" customWidth="1"/>
    <col min="4" max="4" width="20.125" customWidth="1"/>
    <col min="5" max="5" width="20.375" customWidth="1"/>
    <col min="6" max="7" width="17.125" customWidth="1"/>
    <col min="8" max="8" width="16.375" customWidth="1"/>
    <col min="9" max="9" width="20.5" customWidth="1"/>
    <col min="10" max="10" width="19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369</v>
      </c>
    </row>
    <row r="3" ht="52.05" customHeight="1" spans="1:10">
      <c r="A3" s="26" t="s">
        <v>370</v>
      </c>
      <c r="B3" s="27"/>
      <c r="C3" s="27"/>
      <c r="D3" s="27"/>
      <c r="E3" s="27"/>
      <c r="F3" s="27"/>
      <c r="G3" s="27"/>
      <c r="H3" s="27"/>
      <c r="I3" s="27"/>
      <c r="J3" s="27"/>
    </row>
    <row r="4" ht="30" customHeight="1" spans="1:10">
      <c r="A4" s="20" t="str">
        <f>"单位名称："&amp;"通海县文化和旅游局"</f>
        <v>单位名称：通海县文化和旅游局</v>
      </c>
      <c r="B4" s="20"/>
      <c r="C4" s="20"/>
      <c r="D4" s="28"/>
      <c r="E4" s="28"/>
      <c r="F4" s="28"/>
      <c r="G4" s="28"/>
      <c r="H4" s="28"/>
      <c r="I4" s="28"/>
      <c r="J4" s="28"/>
    </row>
    <row r="5" ht="37" customHeight="1" spans="1:10">
      <c r="A5" s="23" t="s">
        <v>267</v>
      </c>
      <c r="B5" s="23" t="s">
        <v>268</v>
      </c>
      <c r="C5" s="23" t="s">
        <v>269</v>
      </c>
      <c r="D5" s="23" t="s">
        <v>270</v>
      </c>
      <c r="E5" s="23" t="s">
        <v>271</v>
      </c>
      <c r="F5" s="23" t="s">
        <v>272</v>
      </c>
      <c r="G5" s="23" t="s">
        <v>273</v>
      </c>
      <c r="H5" s="23" t="s">
        <v>274</v>
      </c>
      <c r="I5" s="23" t="s">
        <v>275</v>
      </c>
      <c r="J5" s="23" t="s">
        <v>276</v>
      </c>
    </row>
    <row r="6" ht="37" customHeight="1" spans="1:10">
      <c r="A6" s="23" t="s">
        <v>65</v>
      </c>
      <c r="B6" s="23" t="s">
        <v>66</v>
      </c>
      <c r="C6" s="23" t="s">
        <v>67</v>
      </c>
      <c r="D6" s="23" t="s">
        <v>68</v>
      </c>
      <c r="E6" s="23" t="s">
        <v>69</v>
      </c>
      <c r="F6" s="23" t="s">
        <v>70</v>
      </c>
      <c r="G6" s="23" t="s">
        <v>71</v>
      </c>
      <c r="H6" s="23" t="s">
        <v>72</v>
      </c>
      <c r="I6" s="23" t="s">
        <v>73</v>
      </c>
      <c r="J6" s="23" t="s">
        <v>88</v>
      </c>
    </row>
    <row r="7" ht="37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37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37" customHeight="1" spans="1:1">
      <c r="A9" s="19" t="s">
        <v>368</v>
      </c>
    </row>
  </sheetData>
  <mergeCells count="2">
    <mergeCell ref="A3:J3"/>
    <mergeCell ref="A4:C4"/>
  </mergeCells>
  <pageMargins left="0.75" right="0.75" top="1" bottom="1" header="0.5" footer="0.5"/>
  <pageSetup paperSize="9" scale="65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 outlineLevelRow="7" outlineLevelCol="7"/>
  <cols>
    <col min="1" max="1" width="25.125" customWidth="1"/>
    <col min="2" max="2" width="22.625" customWidth="1"/>
    <col min="3" max="3" width="26" customWidth="1"/>
    <col min="4" max="4" width="23.125" customWidth="1"/>
    <col min="5" max="5" width="22" customWidth="1"/>
    <col min="6" max="6" width="20" customWidth="1"/>
    <col min="7" max="7" width="20.5" customWidth="1"/>
    <col min="8" max="8" width="2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371</v>
      </c>
    </row>
    <row r="3" ht="41.4" customHeight="1" spans="1:8">
      <c r="A3" s="22" t="s">
        <v>372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"单位名称："&amp;"通海县文化和旅游局"</f>
        <v>单位名称：通海县文化和旅游局</v>
      </c>
      <c r="B4" s="20"/>
      <c r="C4" s="20"/>
      <c r="D4" s="20"/>
      <c r="E4" s="20"/>
      <c r="F4" s="20"/>
      <c r="G4" s="20"/>
      <c r="H4" s="20"/>
    </row>
    <row r="5" ht="27" customHeight="1" spans="1:8">
      <c r="A5" s="23" t="s">
        <v>321</v>
      </c>
      <c r="B5" s="23" t="s">
        <v>373</v>
      </c>
      <c r="C5" s="23" t="s">
        <v>374</v>
      </c>
      <c r="D5" s="23" t="s">
        <v>375</v>
      </c>
      <c r="E5" s="23" t="s">
        <v>329</v>
      </c>
      <c r="F5" s="23" t="s">
        <v>376</v>
      </c>
      <c r="G5" s="23"/>
      <c r="H5" s="23"/>
    </row>
    <row r="6" ht="27" customHeight="1" spans="1:8">
      <c r="A6" s="23"/>
      <c r="B6" s="23"/>
      <c r="C6" s="23"/>
      <c r="D6" s="23"/>
      <c r="E6" s="23"/>
      <c r="F6" s="23" t="s">
        <v>330</v>
      </c>
      <c r="G6" s="23" t="s">
        <v>377</v>
      </c>
      <c r="H6" s="23" t="s">
        <v>378</v>
      </c>
    </row>
    <row r="7" ht="27" customHeight="1" spans="1:8">
      <c r="A7" s="23" t="s">
        <v>65</v>
      </c>
      <c r="B7" s="23" t="s">
        <v>66</v>
      </c>
      <c r="C7" s="23" t="s">
        <v>67</v>
      </c>
      <c r="D7" s="23" t="s">
        <v>68</v>
      </c>
      <c r="E7" s="23" t="s">
        <v>69</v>
      </c>
      <c r="F7" s="23" t="s">
        <v>70</v>
      </c>
      <c r="G7" s="23" t="s">
        <v>71</v>
      </c>
      <c r="H7" s="23" t="s">
        <v>72</v>
      </c>
    </row>
    <row r="8" ht="41" customHeight="1" spans="1:8">
      <c r="A8" s="24" t="s">
        <v>75</v>
      </c>
      <c r="B8" s="24" t="s">
        <v>379</v>
      </c>
      <c r="C8" s="24" t="s">
        <v>380</v>
      </c>
      <c r="D8" s="24" t="s">
        <v>342</v>
      </c>
      <c r="E8" s="25" t="s">
        <v>343</v>
      </c>
      <c r="F8" s="25">
        <v>1</v>
      </c>
      <c r="G8" s="17">
        <v>5000</v>
      </c>
      <c r="H8" s="17">
        <v>5000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3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8.85" defaultRowHeight="15" customHeight="1"/>
  <cols>
    <col min="1" max="1" width="19.875" customWidth="1"/>
    <col min="2" max="2" width="21.875" customWidth="1"/>
    <col min="3" max="3" width="19.75" customWidth="1"/>
    <col min="4" max="4" width="17.1416666666667" customWidth="1"/>
    <col min="5" max="5" width="19.75" customWidth="1"/>
    <col min="6" max="6" width="17.1416666666667" customWidth="1"/>
    <col min="7" max="7" width="20" customWidth="1"/>
    <col min="8" max="10" width="14.2833333333333" customWidth="1"/>
    <col min="11" max="11" width="16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381</v>
      </c>
    </row>
    <row r="3" ht="45" customHeight="1" spans="1:11">
      <c r="A3" s="4" t="s">
        <v>382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 t="str">
        <f>"单位名称："&amp;"通海县文化和旅游局"</f>
        <v>单位名称：通海县文化和旅游局</v>
      </c>
      <c r="B4" s="5"/>
      <c r="C4" s="5"/>
      <c r="D4" s="5"/>
      <c r="E4" s="5"/>
      <c r="F4" s="5"/>
      <c r="G4" s="5"/>
      <c r="H4" s="6"/>
      <c r="I4" s="6"/>
      <c r="J4" s="6"/>
      <c r="K4" s="6" t="s">
        <v>49</v>
      </c>
    </row>
    <row r="5" ht="18.75" customHeight="1" spans="1:11">
      <c r="A5" s="13" t="s">
        <v>256</v>
      </c>
      <c r="B5" s="13" t="s">
        <v>158</v>
      </c>
      <c r="C5" s="13" t="s">
        <v>156</v>
      </c>
      <c r="D5" s="13" t="s">
        <v>159</v>
      </c>
      <c r="E5" s="13" t="s">
        <v>160</v>
      </c>
      <c r="F5" s="13" t="s">
        <v>383</v>
      </c>
      <c r="G5" s="13" t="s">
        <v>384</v>
      </c>
      <c r="H5" s="13" t="s">
        <v>52</v>
      </c>
      <c r="I5" s="13" t="s">
        <v>385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55</v>
      </c>
      <c r="J6" s="13" t="s">
        <v>56</v>
      </c>
      <c r="K6" s="13" t="s">
        <v>57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31" customHeight="1" spans="1:11">
      <c r="A8" s="14" t="s">
        <v>65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31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31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31" customHeight="1" spans="1:11">
      <c r="A11" s="18" t="s">
        <v>52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31" customHeight="1" spans="1:1">
      <c r="A12" s="19" t="s">
        <v>386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8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387</v>
      </c>
    </row>
    <row r="3" ht="45" customHeight="1" spans="1:7">
      <c r="A3" s="4" t="s">
        <v>388</v>
      </c>
      <c r="B3" s="4"/>
      <c r="C3" s="4"/>
      <c r="D3" s="4"/>
      <c r="E3" s="4"/>
      <c r="F3" s="4"/>
      <c r="G3" s="4"/>
    </row>
    <row r="4" ht="30" customHeight="1" spans="1:7">
      <c r="A4" s="5" t="str">
        <f>"单位名称："&amp;"通海县文化和旅游局"</f>
        <v>单位名称：通海县文化和旅游局</v>
      </c>
      <c r="B4" s="5"/>
      <c r="C4" s="5"/>
      <c r="D4" s="5"/>
      <c r="E4" s="6"/>
      <c r="F4" s="6"/>
      <c r="G4" s="6" t="s">
        <v>49</v>
      </c>
    </row>
    <row r="5" ht="30" customHeight="1" spans="1:7">
      <c r="A5" s="7" t="s">
        <v>156</v>
      </c>
      <c r="B5" s="7" t="s">
        <v>256</v>
      </c>
      <c r="C5" s="7" t="s">
        <v>158</v>
      </c>
      <c r="D5" s="7" t="s">
        <v>389</v>
      </c>
      <c r="E5" s="7" t="s">
        <v>55</v>
      </c>
      <c r="F5" s="7"/>
      <c r="G5" s="7"/>
    </row>
    <row r="6" ht="30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30" customHeight="1" spans="1:7">
      <c r="A7" s="7"/>
      <c r="B7" s="7"/>
      <c r="C7" s="7"/>
      <c r="D7" s="7"/>
      <c r="E7" s="7"/>
      <c r="F7" s="7"/>
      <c r="G7" s="7"/>
    </row>
    <row r="8" ht="30" customHeight="1" spans="1:7">
      <c r="A8" s="8" t="s">
        <v>65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30" customHeight="1" spans="1:7">
      <c r="A9" s="9" t="s">
        <v>75</v>
      </c>
      <c r="B9" s="9" t="s">
        <v>260</v>
      </c>
      <c r="C9" s="10" t="s">
        <v>259</v>
      </c>
      <c r="D9" s="9" t="s">
        <v>390</v>
      </c>
      <c r="E9" s="11"/>
      <c r="F9" s="11">
        <v>35</v>
      </c>
      <c r="G9" s="11"/>
    </row>
    <row r="10" ht="30" customHeight="1" spans="1:7">
      <c r="A10" s="9" t="s">
        <v>75</v>
      </c>
      <c r="B10" s="9" t="s">
        <v>263</v>
      </c>
      <c r="C10" s="10" t="s">
        <v>262</v>
      </c>
      <c r="D10" s="9" t="s">
        <v>390</v>
      </c>
      <c r="E10" s="11">
        <v>3.126</v>
      </c>
      <c r="F10" s="11">
        <v>3.2</v>
      </c>
      <c r="G10" s="11">
        <v>3.3</v>
      </c>
    </row>
    <row r="11" ht="30" customHeight="1" spans="1:7">
      <c r="A11" s="12" t="s">
        <v>52</v>
      </c>
      <c r="B11" s="12"/>
      <c r="C11" s="12"/>
      <c r="D11" s="12"/>
      <c r="E11" s="11">
        <v>3.126</v>
      </c>
      <c r="F11" s="11">
        <v>38.2</v>
      </c>
      <c r="G11" s="11">
        <v>3.3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</cp:lastModifiedBy>
  <dcterms:created xsi:type="dcterms:W3CDTF">2025-01-15T03:08:00Z</dcterms:created>
  <dcterms:modified xsi:type="dcterms:W3CDTF">2025-01-22T01:40:39Z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6ABF09DDA1C442FC990B71F35AE34FFE_13</vt:lpwstr>
  </property>
  <property fmtid="{D5CDD505-2E9C-101B-9397-08002B2CF9AE}" pid="3" name="KSOProductBuildVer">
    <vt:lpwstr>2052-12.1.0.19302</vt:lpwstr>
  </property>
</Properties>
</file>