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9" activeTab="1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<sst xmlns="http://schemas.openxmlformats.org/spreadsheetml/2006/main" count="871" uniqueCount="339">
  <si>
    <t>01-1表</t>
  </si>
  <si>
    <t>2025年财务收支预算总表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</si>
  <si>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</si>
  <si>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</si>
  <si>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</si>
  <si>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</si>
  <si>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</si>
  <si>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</si>
  <si>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</si>
  <si>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</si>
  <si>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</si>
  <si>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</si>
  <si>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</si>
  <si>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</si>
  <si>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</si>
  <si>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</si>
  <si>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</si>
  <si>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</si>
  <si>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</si>
  <si>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</si>
  <si>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</si>
  <si>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</si>
  <si>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</si>
  <si>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</si>
  <si>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</si>
  <si>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</si>
  <si>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</si>
  <si>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</si>
  <si>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</si>
  <si>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</si>
  <si>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</si>
  <si>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</si>
  <si>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</si>
  <si>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</si>
  <si>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</si>
  <si>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</si>
  <si>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</si>
  <si>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</si>
  <si>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</si>
  <si>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</si>
  <si>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</si>
  <si>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</si>
  <si>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</si>
  <si>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</si>
  <si>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</si>
  <si>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</si>
  <si>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</si>
  <si>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</si>
  <si>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</si>
  <si>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</si>
  <si>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</si>
  <si>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129005</t>
  </si>
  <si>
    <t>通海县文化馆</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</si>
  <si>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</si>
  <si>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</si>
  <si>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</si>
  <si>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</si>
  <si>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</si>
  <si>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</si>
  <si>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</si>
  <si>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</si>
  <si>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</si>
  <si>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</si>
  <si>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</si>
  <si>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</si>
  <si>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</si>
  <si>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207</t>
  </si>
  <si>
    <t>文化旅游体育与传媒支出</t>
  </si>
  <si>
    <t>20701</t>
  </si>
  <si>
    <t>文化和旅游</t>
  </si>
  <si>
    <t>2070109</t>
  </si>
  <si>
    <t>群众文化</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</si>
  <si>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</si>
  <si>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</si>
  <si>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</si>
  <si>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</si>
  <si>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</si>
  <si>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</si>
  <si>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</si>
  <si>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</si>
  <si>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</si>
  <si>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</si>
  <si>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</si>
  <si>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</si>
  <si>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</si>
  <si>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</si>
  <si>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</si>
  <si>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</si>
  <si>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</si>
  <si>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</si>
  <si>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</si>
  <si>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</si>
  <si>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</si>
  <si>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</si>
  <si>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</si>
  <si>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</si>
  <si>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</si>
  <si>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</si>
  <si>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</si>
  <si>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</si>
  <si>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</si>
  <si>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</si>
  <si>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</si>
  <si>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</si>
  <si>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</si>
  <si>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</si>
  <si>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</si>
  <si>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</si>
  <si>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</si>
  <si>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</si>
  <si>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</si>
  <si>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</si>
  <si>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</si>
  <si>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</si>
  <si>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</si>
  <si>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</si>
  <si>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</si>
  <si>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</si>
  <si>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</si>
  <si>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</si>
  <si>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</si>
  <si>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</si>
  <si>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</si>
  <si>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</si>
  <si>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</si>
  <si>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</si>
  <si>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</si>
  <si>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注：通海县文化馆作为二级单位没有一般公共预算财政拨款安排的“三公”经费收入，也没有使用一般公共预算财政拨款安排的“三公”经费支出，故《一般公共预算财政拨款“三公”经费情况表》无数据。</t>
  </si>
  <si>
    <t>2025年部门基本支出预算表</t>
  </si>
  <si>
    <t>项目单位</t>
  </si>
  <si>
    <t>项目代码</t>
  </si>
  <si>
    <t>项目名称</t>
  </si>
  <si>
    <t>功能科目编码</t>
  </si>
  <si>
    <t>功能科目名称</t>
  </si>
  <si>
    <t>部门经济科目部门</t>
  </si>
  <si>
    <t>部门经济科目名称</t>
  </si>
  <si>
    <t>资金来源</t>
  </si>
  <si>
    <t>总计</t>
  </si>
  <si>
    <t>一般公共预算资金</t>
  </si>
  <si>
    <t>全年数</t>
  </si>
  <si>
    <t>本次下达</t>
  </si>
  <si>
    <t>530423210000000004383</t>
  </si>
  <si>
    <t>事业人员支出工资</t>
  </si>
  <si>
    <t>30101</t>
  </si>
  <si>
    <t>基本工资</t>
  </si>
  <si>
    <t>30102</t>
  </si>
  <si>
    <t>津贴补贴</t>
  </si>
  <si>
    <t>30107</t>
  </si>
  <si>
    <t>绩效工资</t>
  </si>
  <si>
    <t>530423210000000004384</t>
  </si>
  <si>
    <t>社会保障缴费</t>
  </si>
  <si>
    <t>30112</t>
  </si>
  <si>
    <t>其他社会保障缴费</t>
  </si>
  <si>
    <t>30108</t>
  </si>
  <si>
    <t>机关事业单位基本养老保险缴费</t>
  </si>
  <si>
    <t>30110</t>
  </si>
  <si>
    <t>职工基本医疗保险缴费</t>
  </si>
  <si>
    <t>30111</t>
  </si>
  <si>
    <t>公务员医疗补助缴费</t>
  </si>
  <si>
    <t>530423210000000004385</t>
  </si>
  <si>
    <t>30113</t>
  </si>
  <si>
    <t>530423210000000004386</t>
  </si>
  <si>
    <t>对个人和家庭的补助</t>
  </si>
  <si>
    <t>30305</t>
  </si>
  <si>
    <t>生活补助</t>
  </si>
  <si>
    <t>530423210000000004389</t>
  </si>
  <si>
    <t>工会经费</t>
  </si>
  <si>
    <t>30228</t>
  </si>
  <si>
    <t>530423210000000004390</t>
  </si>
  <si>
    <t>一般公共经费</t>
  </si>
  <si>
    <t>30201</t>
  </si>
  <si>
    <t>办公费</t>
  </si>
  <si>
    <t>30202</t>
  </si>
  <si>
    <t>印刷费</t>
  </si>
  <si>
    <t>30205</t>
  </si>
  <si>
    <t>水费</t>
  </si>
  <si>
    <t>30206</t>
  </si>
  <si>
    <t>电费</t>
  </si>
  <si>
    <t>30207</t>
  </si>
  <si>
    <t>邮电费</t>
  </si>
  <si>
    <t>30211</t>
  </si>
  <si>
    <t>差旅费</t>
  </si>
  <si>
    <t>30213</t>
  </si>
  <si>
    <t>维修（护）费</t>
  </si>
  <si>
    <t>30299</t>
  </si>
  <si>
    <t>其他商品和服务支出</t>
  </si>
  <si>
    <t>530423231100001491122</t>
  </si>
  <si>
    <t>人员经费预留</t>
  </si>
  <si>
    <t>30199</t>
  </si>
  <si>
    <t>其他工资福利支出</t>
  </si>
  <si>
    <t>530423231100001491134</t>
  </si>
  <si>
    <t>事业人员奖励性绩效工资增量</t>
  </si>
  <si>
    <t>530423231100001491136</t>
  </si>
  <si>
    <t>福利费经费</t>
  </si>
  <si>
    <t>30229</t>
  </si>
  <si>
    <t>福利费</t>
  </si>
  <si>
    <t>05-1表</t>
  </si>
  <si>
    <t>2025年部门项目支出预算表</t>
  </si>
  <si>
    <t>项目分类</t>
  </si>
  <si>
    <t>本年拨款</t>
  </si>
  <si>
    <t>财政拨款结转结余</t>
  </si>
  <si>
    <t>其中：本次下达</t>
  </si>
  <si>
    <t>单位自有资金</t>
  </si>
  <si>
    <t>313 事业发展类</t>
  </si>
  <si>
    <t>530423231100001135535</t>
  </si>
  <si>
    <t>30227</t>
  </si>
  <si>
    <t>委托业务费</t>
  </si>
  <si>
    <t>通海县非物质文化遗产保护经费</t>
  </si>
  <si>
    <t>530423221100000304572</t>
  </si>
  <si>
    <t>30216</t>
  </si>
  <si>
    <t>培训费</t>
  </si>
  <si>
    <t>遗属生活补助经费</t>
  </si>
  <si>
    <t>312 民生类</t>
  </si>
  <si>
    <t>530423231100001229994</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</si>
  <si>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</si>
  <si>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</si>
  <si>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</si>
  <si>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</si>
  <si>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</si>
  <si>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</si>
  <si>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</si>
  <si>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</si>
  <si>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</si>
  <si>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</si>
  <si>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</si>
  <si>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</si>
  <si>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结合通海县非物质文化遗产保护现状和实际，组织开展非遗项目的调查、申报、培训传承、展示展演等活动，扩大非遗宣传和传承推广面，让大众参与、让老百姓受益，进一步增强社会对“非遗”保护的重视和支持提供有力保障，为通海县非物质文化遗产保护工作的持续发展打下更好的基础。围绕“抢救第一，保护为主，合理开发利用，传承发展”的原则，为通海县非物质文化遗产保护传承发展搭建提供更有力的资金支持和营造更好的外部环境。2024年将进一步推进通海县非物质文化遗产的调查、收集、整理、保护、传承等各项工作的开展，做好各项工作的监督工作，确保各项工作落实到位，本项目计划安排资金16万元，明细构成：1.“文化和自然遗产日”宣传展示活动 2. 1 万元；2.濒危非遗项目《面塑》 抢救性记录3万元；3、举办项目传承人培训班1万元；4、非遗项目申报资金 9万元；5、购买笔记本电脑0.90万元。</t>
  </si>
  <si>
    <t>产出指标</t>
  </si>
  <si>
    <t>数量指标</t>
  </si>
  <si>
    <t>文化和自然遗产日宣传展示活动</t>
  </si>
  <si>
    <t>=</t>
  </si>
  <si>
    <t>1.00</t>
  </si>
  <si>
    <t>次</t>
  </si>
  <si>
    <t>定量指标</t>
  </si>
  <si>
    <t>反映文化和自然遗产日宣传展示活动次数</t>
  </si>
  <si>
    <t>申报非遗项目</t>
  </si>
  <si>
    <t>个</t>
  </si>
  <si>
    <t>反映申报非物质文化遗产项目个数</t>
  </si>
  <si>
    <t>抢救濒危非遗项目</t>
  </si>
  <si>
    <t>反映抢救濒危非物质文化遗产项目个数</t>
  </si>
  <si>
    <t>非遗传承人保护传承培训</t>
  </si>
  <si>
    <t>期</t>
  </si>
  <si>
    <t>反映举办非物质文化遗产传承人保护传承培训期数</t>
  </si>
  <si>
    <t>质量指标</t>
  </si>
  <si>
    <t>非物质文化遗产传承培训质量</t>
  </si>
  <si>
    <t>&gt;=</t>
  </si>
  <si>
    <t>95</t>
  </si>
  <si>
    <t>%</t>
  </si>
  <si>
    <t>反映举办非物质文化遗产传承人传承培训质量程度。合格率计算公式：合格率＝合格培训问卷数/培训问卷总数ｘ100%。</t>
  </si>
  <si>
    <t>效益指标</t>
  </si>
  <si>
    <t>社会效益</t>
  </si>
  <si>
    <t>非遗保护民众知晓度</t>
  </si>
  <si>
    <t>30</t>
  </si>
  <si>
    <t>反映群众对非物质文化遗产保护认识度。知晓率计算公式：知晓率＝问卷调查表实际数/问卷调查表总数ｘ100%。</t>
  </si>
  <si>
    <t>满意度指标</t>
  </si>
  <si>
    <t>服务对象满意度</t>
  </si>
  <si>
    <t>传承人满意度</t>
  </si>
  <si>
    <t>85</t>
  </si>
  <si>
    <t>反映群众对非物质文化遗产保护传承工作的满意程度。满意率计算公式：满意率＝满意表总数/调查表总数ｘ100%。</t>
  </si>
  <si>
    <t>文化馆是政府举办的公益性文化事业单位，是开展公共文化服务的重要场所，是保障人民群众基本文化权益的重要阵地。推动文化馆免费开放是党的十七大关于社会主义文化大发展大繁荣的具体实践，是加强社会主义核心价值体系建设和公民思想道德建设的有效手段，是进一步提高政府为全社会提供公共文化服务水平的重要举措，是实现和保障人民群众基本文化权益的积极行动。对于提高广大人民群众思想道德和科学文化素质，保障广大人民群众基本权益，促进社会和谐稳定具有重要意义。到2025年底，与深化文化体制改革、提升公共文化服务能力相结合，健全与其职能相适应的基本文化服务项目并免费向群众提供，设施利用率明显提高，使免费服务成为政府重要的民生项目和公共文化文化服务品牌；吸引广大群众走进文化设施，享受政府提供的公共文化服务，同时树立文化馆的良好社会形象。</t>
  </si>
  <si>
    <t>举办展览</t>
  </si>
  <si>
    <t>反映举办各类展览的次数</t>
  </si>
  <si>
    <t>举办培训</t>
  </si>
  <si>
    <t>反映举办各种培训的次数</t>
  </si>
  <si>
    <t>下乡辅导</t>
  </si>
  <si>
    <t>反映下乡辅导文艺工作的次数</t>
  </si>
  <si>
    <t>公共文化参与率</t>
  </si>
  <si>
    <t>90</t>
  </si>
  <si>
    <t>反映群众参加非遗传承活动参与率。参与率计算公式：参与率＝全年参与实际数/全年参与预计数ｘ100%。</t>
  </si>
  <si>
    <t>反映群众对公共文化服务工作的满意程度。满意率计算公式：满意度＝满意人数/调查总数ｘ100%。</t>
  </si>
  <si>
    <t>通海县文化馆有1名遗属补助人员，均为城镇：910元/月调整至947元/月，月增37元。</t>
  </si>
  <si>
    <t>补助人数</t>
  </si>
  <si>
    <t>人</t>
  </si>
  <si>
    <t>补助标准</t>
  </si>
  <si>
    <t>11364</t>
  </si>
  <si>
    <t>元/人</t>
  </si>
  <si>
    <t>补助月数</t>
  </si>
  <si>
    <t>12</t>
  </si>
  <si>
    <t>天/月</t>
  </si>
  <si>
    <t>遗属补助发放率</t>
  </si>
  <si>
    <t>100</t>
  </si>
  <si>
    <t>遗属补助人员满意度</t>
  </si>
  <si>
    <t>06表</t>
  </si>
  <si>
    <t>2025年政府性基金预算支出预算表</t>
  </si>
  <si>
    <t>单位名称</t>
  </si>
  <si>
    <t>本年政府性基金预算支出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</si>
  <si>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</si>
  <si>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</si>
  <si>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</si>
  <si>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</si>
  <si>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</si>
  <si>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</si>
  <si>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</si>
  <si>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</si>
  <si>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</si>
  <si>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</si>
  <si>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</si>
  <si>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印刷服务</t>
  </si>
  <si>
    <t>08表</t>
  </si>
  <si>
    <t>2025年政府购买服务预算表</t>
  </si>
  <si>
    <t>政府购买服务项目</t>
  </si>
  <si>
    <t>政府购买服务指导性目录代码</t>
  </si>
  <si>
    <t>所属服务类别</t>
  </si>
  <si>
    <t>所属服务领域</t>
  </si>
  <si>
    <t>购买服务内容简述</t>
  </si>
  <si>
    <t>政府购买服务内容</t>
  </si>
  <si>
    <t>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</si>
  <si>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</si>
  <si>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</si>
  <si>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</si>
  <si>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</si>
  <si>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</si>
  <si>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</si>
  <si>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</si>
  <si>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</si>
  <si>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</si>
  <si>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</si>
  <si>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</si>
  <si>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</si>
  <si>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</si>
  <si>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09-2表</t>
  </si>
  <si>
    <t>2025年对下转移支付绩效目标表</t>
  </si>
  <si>
    <t>10表</t>
  </si>
  <si>
    <t>2025年新增资产配置表</t>
  </si>
  <si>
    <t>资产类别</t>
  </si>
  <si>
    <t>资产分类代码.名称</t>
  </si>
  <si>
    <t>资产名称</t>
  </si>
  <si>
    <t>财政部门批复数（元）</t>
  </si>
  <si>
    <t>单价</t>
  </si>
  <si>
    <t>金额</t>
  </si>
  <si>
    <t>11表</t>
  </si>
  <si>
    <t>2025年上级补助项目支出预算表</t>
  </si>
  <si>
    <t>经济科目部门</t>
  </si>
  <si>
    <t>经济科目名称</t>
  </si>
  <si>
    <t>上级补助</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</si>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</sst>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75">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53" applyNumberFormat="1" applyFont="1" applyBorder="1" applyAlignment="1">
      <alignment horizontal="right"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Font="1" applyAlignment="1">
      <alignment horizontal="center" vertical="top"/>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8"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pane ySplit="1" topLeftCell="A2" activePane="bottomLeft" state="frozen"/>
      <selection/>
      <selection pane="bottomLeft" activeCell="D8" sqref="D8"/>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"单位名称："&amp;"通海县文化馆"</f>
        <v>单位名称：通海县文化馆</v>
      </c>
      <c r="B4" s="5"/>
      <c r="C4" s="64"/>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163.338624</v>
      </c>
      <c r="C8" s="15" t="str">
        <f>"一"&amp;"、"&amp;"文化旅游体育与传媒支出"</f>
        <v>一、文化旅游体育与传媒支出</v>
      </c>
      <c r="D8" s="17">
        <v>147.757708</v>
      </c>
    </row>
    <row r="9" ht="22.5" customHeight="1" spans="1:4">
      <c r="A9" s="15" t="s">
        <v>9</v>
      </c>
      <c r="B9" s="17"/>
      <c r="C9" s="15" t="str">
        <f>"二"&amp;"、"&amp;"社会保障和就业支出"</f>
        <v>二、社会保障和就业支出</v>
      </c>
      <c r="D9" s="17">
        <v>29.257728</v>
      </c>
    </row>
    <row r="10" ht="22.5" customHeight="1" spans="1:4">
      <c r="A10" s="15" t="s">
        <v>10</v>
      </c>
      <c r="B10" s="17"/>
      <c r="C10" s="15" t="str">
        <f>"三"&amp;"、"&amp;"卫生健康支出"</f>
        <v>三、卫生健康支出</v>
      </c>
      <c r="D10" s="17">
        <v>15.343188</v>
      </c>
    </row>
    <row r="11" ht="22.5" customHeight="1" spans="1:4">
      <c r="A11" s="15" t="s">
        <v>11</v>
      </c>
      <c r="B11" s="17"/>
      <c r="C11" s="15" t="str">
        <f>"四"&amp;"、"&amp;"住房保障支出"</f>
        <v>四、住房保障支出</v>
      </c>
      <c r="D11" s="17">
        <v>10.98</v>
      </c>
    </row>
    <row r="12" ht="22.5" customHeight="1" spans="1:4">
      <c r="A12" s="15" t="s">
        <v>12</v>
      </c>
      <c r="B12" s="17">
        <v>40</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5" t="s">
        <v>16</v>
      </c>
      <c r="B16" s="17"/>
      <c r="C16" s="68"/>
      <c r="D16" s="17"/>
    </row>
    <row r="17" ht="22.5" customHeight="1" spans="1:4">
      <c r="A17" s="65" t="s">
        <v>17</v>
      </c>
      <c r="B17" s="17">
        <v>40</v>
      </c>
      <c r="C17" s="68"/>
      <c r="D17" s="17"/>
    </row>
    <row r="18" ht="22.5" customHeight="1" spans="1:4">
      <c r="A18" s="65"/>
      <c r="B18" s="17"/>
      <c r="C18" s="68"/>
      <c r="D18" s="17"/>
    </row>
    <row r="19" ht="22.5" customHeight="1" spans="1:4">
      <c r="A19" s="66" t="s">
        <v>18</v>
      </c>
      <c r="B19" s="67">
        <v>203.338624</v>
      </c>
      <c r="C19" s="68" t="s">
        <v>19</v>
      </c>
      <c r="D19" s="67">
        <v>203.338624</v>
      </c>
    </row>
    <row r="20" ht="22.5" customHeight="1" spans="1:4">
      <c r="A20" s="65" t="s">
        <v>20</v>
      </c>
      <c r="B20" s="17"/>
      <c r="C20" s="15" t="s">
        <v>21</v>
      </c>
      <c r="D20" s="46"/>
    </row>
    <row r="21" ht="22.5" customHeight="1" spans="1:4">
      <c r="A21" s="66" t="s">
        <v>22</v>
      </c>
      <c r="B21" s="67">
        <v>203.338624</v>
      </c>
      <c r="C21" s="68" t="s">
        <v>23</v>
      </c>
      <c r="D21" s="67">
        <v>203.338624</v>
      </c>
    </row>
  </sheetData>
  <mergeCells count="8">
    <mergeCell ref="A3:D3"/>
    <mergeCell ref="A4:B4"/>
    <mergeCell ref="A5:B5"/>
    <mergeCell ref="C5:D5"/>
    <mergeCell ref="A6:A7"/>
    <mergeCell ref="B6:B7"/>
    <mergeCell ref="C6:C7"/>
    <mergeCell ref="D6:D7"/>
  </mergeCells>
  <pageMargins left="0.75" right="0.75" top="1" bottom="1" header="0.5" footer="0.5"/>
  <pageSetup paperSize="9" scale="92"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1" sqref="A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0" t="s">
        <v>282</v>
      </c>
    </row>
    <row r="3" ht="37.5" customHeight="1" spans="1:6">
      <c r="A3" s="4" t="s">
        <v>283</v>
      </c>
      <c r="B3" s="4"/>
      <c r="C3" s="4"/>
      <c r="D3" s="4"/>
      <c r="E3" s="4"/>
      <c r="F3" s="4"/>
    </row>
    <row r="4" ht="18.75" customHeight="1" spans="1:6">
      <c r="A4" s="41" t="str">
        <f>"单位名称："&amp;"通海县文化馆"</f>
        <v>单位名称：通海县文化馆</v>
      </c>
      <c r="B4" s="41"/>
      <c r="C4" s="41"/>
      <c r="D4" s="42"/>
      <c r="E4" s="42"/>
      <c r="F4" s="43" t="s">
        <v>26</v>
      </c>
    </row>
    <row r="5" ht="18.75" customHeight="1" spans="1:6">
      <c r="A5" s="13" t="s">
        <v>284</v>
      </c>
      <c r="B5" s="13" t="s">
        <v>55</v>
      </c>
      <c r="C5" s="13" t="s">
        <v>56</v>
      </c>
      <c r="D5" s="44" t="s">
        <v>285</v>
      </c>
      <c r="E5" s="44"/>
      <c r="F5" s="44"/>
    </row>
    <row r="6" ht="18.75" customHeight="1" spans="1:6">
      <c r="A6" s="13" t="s">
        <v>55</v>
      </c>
      <c r="B6" s="13" t="s">
        <v>55</v>
      </c>
      <c r="C6" s="13" t="s">
        <v>56</v>
      </c>
      <c r="D6" s="44" t="s">
        <v>31</v>
      </c>
      <c r="E6" s="44" t="s">
        <v>58</v>
      </c>
      <c r="F6" s="44" t="s">
        <v>59</v>
      </c>
    </row>
    <row r="7" ht="18.75" customHeight="1" spans="1:6">
      <c r="A7" s="14" t="s">
        <v>42</v>
      </c>
      <c r="B7" s="14"/>
      <c r="C7" s="14" t="s">
        <v>43</v>
      </c>
      <c r="D7" s="14" t="s">
        <v>45</v>
      </c>
      <c r="E7" s="14" t="s">
        <v>46</v>
      </c>
      <c r="F7" s="14" t="s">
        <v>47</v>
      </c>
    </row>
    <row r="8" ht="20.25" customHeight="1" spans="1:6">
      <c r="A8" s="16"/>
      <c r="B8" s="16"/>
      <c r="C8" s="16"/>
      <c r="D8" s="17"/>
      <c r="E8" s="17"/>
      <c r="F8" s="17"/>
    </row>
    <row r="9" ht="20.25" customHeight="1" spans="1:6">
      <c r="A9" s="45" t="s">
        <v>100</v>
      </c>
      <c r="B9" s="45"/>
      <c r="C9" s="45"/>
      <c r="D9" s="46"/>
      <c r="E9" s="46"/>
      <c r="F9" s="46"/>
    </row>
  </sheetData>
  <mergeCells count="7">
    <mergeCell ref="A3:F3"/>
    <mergeCell ref="A4:C4"/>
    <mergeCell ref="D5:F5"/>
    <mergeCell ref="A9:C9"/>
    <mergeCell ref="A5:A6"/>
    <mergeCell ref="B5:B6"/>
    <mergeCell ref="C5:C6"/>
  </mergeCells>
  <pageMargins left="0.75" right="0.75" top="1" bottom="1" header="0.5" footer="0.5"/>
  <pageSetup paperSize="9" scale="95"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showZeros="0" workbookViewId="0">
      <pane ySplit="1" topLeftCell="A2" activePane="bottomLeft" state="frozen"/>
      <selection/>
      <selection pane="bottomLeft" activeCell="A1" sqref="$A1:$XFD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5"/>
      <c r="B1" s="35"/>
      <c r="C1" s="35"/>
      <c r="D1" s="35"/>
      <c r="E1" s="35"/>
      <c r="F1" s="35"/>
      <c r="G1" s="35"/>
      <c r="H1" s="35"/>
      <c r="I1" s="35"/>
      <c r="J1" s="35"/>
      <c r="K1" s="35"/>
      <c r="L1" s="35"/>
      <c r="M1" s="35"/>
      <c r="N1" s="35"/>
      <c r="O1" s="35"/>
      <c r="P1" s="35"/>
      <c r="Q1" s="20" t="s">
        <v>286</v>
      </c>
    </row>
    <row r="2" ht="45" customHeight="1" spans="1:17">
      <c r="A2" s="29" t="s">
        <v>287</v>
      </c>
      <c r="B2" s="29"/>
      <c r="C2" s="29"/>
      <c r="D2" s="29"/>
      <c r="E2" s="29"/>
      <c r="F2" s="29"/>
      <c r="G2" s="29"/>
      <c r="H2" s="29"/>
      <c r="I2" s="29"/>
      <c r="J2" s="29"/>
      <c r="K2" s="29"/>
      <c r="L2" s="29"/>
      <c r="M2" s="29"/>
      <c r="N2" s="38"/>
      <c r="O2" s="38"/>
      <c r="P2" s="38"/>
      <c r="Q2" s="38"/>
    </row>
    <row r="3" ht="20.25" customHeight="1" spans="1:17">
      <c r="A3" s="19" t="str">
        <f>"单位名称："&amp;"通海县文化馆"</f>
        <v>单位名称：通海县文化馆</v>
      </c>
      <c r="B3" s="19"/>
      <c r="C3" s="19"/>
      <c r="D3" s="19"/>
      <c r="E3" s="19"/>
      <c r="F3" s="19"/>
      <c r="G3" s="19"/>
      <c r="H3" s="19"/>
      <c r="I3" s="19"/>
      <c r="J3" s="19"/>
      <c r="K3" s="19"/>
      <c r="L3" s="19"/>
      <c r="M3" s="19"/>
      <c r="N3" s="19"/>
      <c r="O3" s="19"/>
      <c r="P3" s="19"/>
      <c r="Q3" s="20" t="s">
        <v>26</v>
      </c>
    </row>
    <row r="4" ht="20.25" customHeight="1" spans="1:17">
      <c r="A4" s="22" t="s">
        <v>288</v>
      </c>
      <c r="B4" s="22" t="s">
        <v>289</v>
      </c>
      <c r="C4" s="22" t="s">
        <v>290</v>
      </c>
      <c r="D4" s="22" t="s">
        <v>291</v>
      </c>
      <c r="E4" s="22" t="s">
        <v>292</v>
      </c>
      <c r="F4" s="22" t="s">
        <v>293</v>
      </c>
      <c r="G4" s="22" t="s">
        <v>136</v>
      </c>
      <c r="H4" s="22"/>
      <c r="I4" s="22"/>
      <c r="J4" s="22"/>
      <c r="K4" s="22"/>
      <c r="L4" s="22"/>
      <c r="M4" s="22"/>
      <c r="N4" s="22"/>
      <c r="O4" s="22"/>
      <c r="P4" s="22"/>
      <c r="Q4" s="22"/>
    </row>
    <row r="5" ht="20.25" customHeight="1" spans="1:17">
      <c r="A5" s="22" t="s">
        <v>294</v>
      </c>
      <c r="B5" s="22" t="s">
        <v>289</v>
      </c>
      <c r="C5" s="22" t="s">
        <v>290</v>
      </c>
      <c r="D5" s="22" t="s">
        <v>291</v>
      </c>
      <c r="E5" s="22" t="s">
        <v>292</v>
      </c>
      <c r="F5" s="22" t="s">
        <v>293</v>
      </c>
      <c r="G5" s="22" t="s">
        <v>29</v>
      </c>
      <c r="H5" s="22" t="s">
        <v>32</v>
      </c>
      <c r="I5" s="22" t="s">
        <v>295</v>
      </c>
      <c r="J5" s="22" t="s">
        <v>296</v>
      </c>
      <c r="K5" s="22" t="s">
        <v>35</v>
      </c>
      <c r="L5" s="22" t="s">
        <v>36</v>
      </c>
      <c r="M5" s="22" t="s">
        <v>36</v>
      </c>
      <c r="N5" s="22"/>
      <c r="O5" s="22"/>
      <c r="P5" s="22"/>
      <c r="Q5" s="22"/>
    </row>
    <row r="6" ht="32.4" customHeight="1" spans="1:17">
      <c r="A6" s="22"/>
      <c r="B6" s="22"/>
      <c r="C6" s="22"/>
      <c r="D6" s="22"/>
      <c r="E6" s="22"/>
      <c r="F6" s="22"/>
      <c r="G6" s="22"/>
      <c r="H6" s="22" t="s">
        <v>31</v>
      </c>
      <c r="I6" s="22"/>
      <c r="J6" s="22"/>
      <c r="K6" s="22"/>
      <c r="L6" s="22" t="s">
        <v>31</v>
      </c>
      <c r="M6" s="22" t="s">
        <v>37</v>
      </c>
      <c r="N6" s="22" t="s">
        <v>38</v>
      </c>
      <c r="O6" s="39" t="s">
        <v>39</v>
      </c>
      <c r="P6" s="39" t="s">
        <v>40</v>
      </c>
      <c r="Q6" s="39" t="s">
        <v>41</v>
      </c>
    </row>
    <row r="7" ht="20.25" customHeight="1" spans="1:17">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row>
    <row r="8" ht="20.25" customHeight="1" spans="1:17">
      <c r="A8" s="36" t="s">
        <v>169</v>
      </c>
      <c r="B8" s="23"/>
      <c r="C8" s="23"/>
      <c r="D8" s="32"/>
      <c r="E8" s="32"/>
      <c r="F8" s="32">
        <v>0.4</v>
      </c>
      <c r="G8" s="32">
        <v>0.4</v>
      </c>
      <c r="H8" s="32">
        <v>0.4</v>
      </c>
      <c r="I8" s="32"/>
      <c r="J8" s="33"/>
      <c r="K8" s="33"/>
      <c r="L8" s="32"/>
      <c r="M8" s="32"/>
      <c r="N8" s="32"/>
      <c r="O8" s="32"/>
      <c r="P8" s="32"/>
      <c r="Q8" s="32"/>
    </row>
    <row r="9" ht="20.25" customHeight="1" spans="1:17">
      <c r="A9" s="23"/>
      <c r="B9" s="23" t="s">
        <v>297</v>
      </c>
      <c r="C9" s="23" t="str">
        <f>"C2309019999"&amp;"  "&amp;"其他印刷服务"</f>
        <v>C2309019999  其他印刷服务</v>
      </c>
      <c r="D9" s="37" t="s">
        <v>232</v>
      </c>
      <c r="E9" s="24">
        <v>40</v>
      </c>
      <c r="F9" s="32">
        <v>0.4</v>
      </c>
      <c r="G9" s="32">
        <v>0.4</v>
      </c>
      <c r="H9" s="33">
        <v>0.4</v>
      </c>
      <c r="I9" s="33"/>
      <c r="J9" s="33"/>
      <c r="K9" s="33"/>
      <c r="L9" s="32"/>
      <c r="M9" s="32"/>
      <c r="N9" s="32"/>
      <c r="O9" s="32"/>
      <c r="P9" s="32"/>
      <c r="Q9" s="32"/>
    </row>
    <row r="10" ht="20.25" customHeight="1" spans="1:17">
      <c r="A10" s="24" t="s">
        <v>29</v>
      </c>
      <c r="B10" s="24"/>
      <c r="C10" s="24"/>
      <c r="D10" s="37"/>
      <c r="E10" s="37"/>
      <c r="F10" s="32">
        <v>0.4</v>
      </c>
      <c r="G10" s="32">
        <v>0.4</v>
      </c>
      <c r="H10" s="32">
        <v>0.4</v>
      </c>
      <c r="I10" s="32"/>
      <c r="J10" s="32"/>
      <c r="K10" s="32"/>
      <c r="L10" s="32"/>
      <c r="M10" s="32"/>
      <c r="N10" s="32"/>
      <c r="O10" s="32"/>
      <c r="P10" s="32"/>
      <c r="Q10" s="32"/>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1"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showZeros="0" workbookViewId="0">
      <pane ySplit="1" topLeftCell="A2" activePane="bottomLeft" state="frozen"/>
      <selection/>
      <selection pane="bottomLeft" activeCell="A1" sqref="$A1:$XFD1"/>
    </sheetView>
  </sheetViews>
  <sheetFormatPr defaultColWidth="8.85" defaultRowHeight="15" customHeight="1"/>
  <cols>
    <col min="1" max="1" width="35.1333333333333" customWidth="1"/>
    <col min="2" max="2" width="28.2833333333333" customWidth="1"/>
    <col min="3" max="6" width="28.4166666666667" customWidth="1"/>
    <col min="7" max="7" width="16.2833333333333" customWidth="1"/>
    <col min="8" max="12" width="16.4166666666667" customWidth="1"/>
    <col min="13" max="17" width="16.2833333333333" customWidth="1"/>
  </cols>
  <sheetData>
    <row r="1" customHeight="1" spans="1:17">
      <c r="A1" s="20"/>
      <c r="B1" s="20"/>
      <c r="C1" s="20"/>
      <c r="D1" s="20"/>
      <c r="E1" s="20"/>
      <c r="F1" s="20"/>
      <c r="G1" s="20"/>
      <c r="H1" s="20"/>
      <c r="I1" s="20"/>
      <c r="J1" s="20"/>
      <c r="K1" s="20"/>
      <c r="L1" s="20"/>
      <c r="M1" s="20"/>
      <c r="N1" s="20"/>
      <c r="O1" s="20"/>
      <c r="P1" s="20"/>
      <c r="Q1" s="20" t="s">
        <v>298</v>
      </c>
    </row>
    <row r="2" ht="45" customHeight="1" spans="1:17">
      <c r="A2" s="29" t="s">
        <v>299</v>
      </c>
      <c r="B2" s="29"/>
      <c r="C2" s="29"/>
      <c r="D2" s="29"/>
      <c r="E2" s="29"/>
      <c r="F2" s="29"/>
      <c r="G2" s="29"/>
      <c r="H2" s="29"/>
      <c r="I2" s="29"/>
      <c r="J2" s="29"/>
      <c r="K2" s="29"/>
      <c r="L2" s="29"/>
      <c r="M2" s="29"/>
      <c r="N2" s="29"/>
      <c r="O2" s="29"/>
      <c r="P2" s="29"/>
      <c r="Q2" s="29"/>
    </row>
    <row r="3" ht="20.25" customHeight="1" spans="1:17">
      <c r="A3" s="19" t="str">
        <f>"单位名称："&amp;"通海县文化馆"</f>
        <v>单位名称：通海县文化馆</v>
      </c>
      <c r="B3" s="19"/>
      <c r="C3" s="19"/>
      <c r="D3" s="19"/>
      <c r="E3" s="19"/>
      <c r="F3" s="19"/>
      <c r="G3" s="19"/>
      <c r="H3" s="19"/>
      <c r="I3" s="19"/>
      <c r="J3" s="19"/>
      <c r="K3" s="19"/>
      <c r="L3" s="20"/>
      <c r="M3" s="20"/>
      <c r="N3" s="20"/>
      <c r="O3" s="20"/>
      <c r="P3" s="20"/>
      <c r="Q3" s="20" t="s">
        <v>26</v>
      </c>
    </row>
    <row r="4" ht="27.15" customHeight="1" spans="1:17">
      <c r="A4" s="30" t="s">
        <v>288</v>
      </c>
      <c r="B4" s="30" t="s">
        <v>300</v>
      </c>
      <c r="C4" s="30" t="s">
        <v>301</v>
      </c>
      <c r="D4" s="30" t="s">
        <v>302</v>
      </c>
      <c r="E4" s="30" t="s">
        <v>303</v>
      </c>
      <c r="F4" s="30" t="s">
        <v>304</v>
      </c>
      <c r="G4" s="30" t="s">
        <v>136</v>
      </c>
      <c r="H4" s="30"/>
      <c r="I4" s="30"/>
      <c r="J4" s="30"/>
      <c r="K4" s="30"/>
      <c r="L4" s="30"/>
      <c r="M4" s="30"/>
      <c r="N4" s="30"/>
      <c r="O4" s="30"/>
      <c r="P4" s="30"/>
      <c r="Q4" s="30"/>
    </row>
    <row r="5" ht="23.4" customHeight="1" spans="1:17">
      <c r="A5" s="30" t="s">
        <v>294</v>
      </c>
      <c r="B5" s="30"/>
      <c r="C5" s="30" t="s">
        <v>301</v>
      </c>
      <c r="D5" s="30" t="s">
        <v>302</v>
      </c>
      <c r="E5" s="30" t="s">
        <v>303</v>
      </c>
      <c r="F5" s="30" t="s">
        <v>305</v>
      </c>
      <c r="G5" s="30" t="s">
        <v>29</v>
      </c>
      <c r="H5" s="30" t="s">
        <v>32</v>
      </c>
      <c r="I5" s="30" t="s">
        <v>295</v>
      </c>
      <c r="J5" s="30" t="s">
        <v>296</v>
      </c>
      <c r="K5" s="30" t="s">
        <v>35</v>
      </c>
      <c r="L5" s="30" t="s">
        <v>36</v>
      </c>
      <c r="M5" s="30"/>
      <c r="N5" s="30"/>
      <c r="O5" s="30"/>
      <c r="P5" s="30"/>
      <c r="Q5" s="30"/>
    </row>
    <row r="6" ht="28.65" customHeight="1" spans="1:17">
      <c r="A6" s="30"/>
      <c r="B6" s="30"/>
      <c r="C6" s="30"/>
      <c r="D6" s="30"/>
      <c r="E6" s="30"/>
      <c r="F6" s="30"/>
      <c r="G6" s="30"/>
      <c r="H6" s="30" t="s">
        <v>31</v>
      </c>
      <c r="I6" s="30"/>
      <c r="J6" s="30"/>
      <c r="K6" s="30"/>
      <c r="L6" s="30" t="s">
        <v>31</v>
      </c>
      <c r="M6" s="30" t="s">
        <v>37</v>
      </c>
      <c r="N6" s="30" t="s">
        <v>38</v>
      </c>
      <c r="O6" s="34" t="s">
        <v>39</v>
      </c>
      <c r="P6" s="34" t="s">
        <v>40</v>
      </c>
      <c r="Q6" s="34" t="s">
        <v>41</v>
      </c>
    </row>
    <row r="7" ht="20.25" customHeight="1" spans="1:17">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row>
    <row r="8" ht="20.25" customHeight="1" spans="1:17">
      <c r="A8" s="23"/>
      <c r="B8" s="23"/>
      <c r="C8" s="23"/>
      <c r="D8" s="24"/>
      <c r="E8" s="24"/>
      <c r="F8" s="32"/>
      <c r="G8" s="33"/>
      <c r="H8" s="33"/>
      <c r="I8" s="33"/>
      <c r="J8" s="33"/>
      <c r="K8" s="33"/>
      <c r="L8" s="33"/>
      <c r="M8" s="33"/>
      <c r="N8" s="33"/>
      <c r="O8" s="33"/>
      <c r="P8" s="33"/>
      <c r="Q8" s="33"/>
    </row>
    <row r="9" ht="20.25" customHeight="1" spans="1:17">
      <c r="A9" s="23"/>
      <c r="B9" s="23"/>
      <c r="C9" s="23"/>
      <c r="D9" s="23"/>
      <c r="E9" s="23"/>
      <c r="F9" s="23"/>
      <c r="G9" s="33"/>
      <c r="H9" s="33"/>
      <c r="I9" s="33"/>
      <c r="J9" s="33"/>
      <c r="K9" s="33"/>
      <c r="L9" s="33"/>
      <c r="M9" s="33"/>
      <c r="N9" s="33"/>
      <c r="O9" s="33"/>
      <c r="P9" s="33"/>
      <c r="Q9" s="33"/>
    </row>
    <row r="10" ht="20.25" customHeight="1" spans="1:17">
      <c r="A10" s="24" t="s">
        <v>29</v>
      </c>
      <c r="B10" s="24"/>
      <c r="C10" s="24"/>
      <c r="D10" s="24"/>
      <c r="E10" s="24"/>
      <c r="F10" s="24"/>
      <c r="G10" s="33"/>
      <c r="H10" s="33"/>
      <c r="I10" s="33"/>
      <c r="J10" s="33"/>
      <c r="K10" s="33"/>
      <c r="L10" s="33"/>
      <c r="M10" s="33"/>
      <c r="N10" s="33"/>
      <c r="O10" s="33"/>
      <c r="P10" s="33"/>
      <c r="Q10" s="33"/>
    </row>
  </sheetData>
  <mergeCells count="17">
    <mergeCell ref="A1:L1"/>
    <mergeCell ref="A2:Q2"/>
    <mergeCell ref="A3:K3"/>
    <mergeCell ref="G4:Q4"/>
    <mergeCell ref="L5:Q5"/>
    <mergeCell ref="A10:F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37"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pane ySplit="1" topLeftCell="A2" activePane="bottomLeft" state="frozen"/>
      <selection/>
      <selection pane="bottomLeft" activeCell="A1" sqref="A1"/>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306</v>
      </c>
    </row>
    <row r="3" ht="45.15" customHeight="1" spans="1:14">
      <c r="A3" s="25" t="s">
        <v>307</v>
      </c>
      <c r="B3" s="25"/>
      <c r="C3" s="25"/>
      <c r="D3" s="25"/>
      <c r="E3" s="25"/>
      <c r="F3" s="25"/>
      <c r="G3" s="25"/>
      <c r="H3" s="25"/>
      <c r="I3" s="25"/>
      <c r="J3" s="25"/>
      <c r="K3" s="25"/>
      <c r="L3" s="25"/>
      <c r="M3" s="25"/>
      <c r="N3" s="25"/>
    </row>
    <row r="4" ht="18.75" customHeight="1" spans="1:14">
      <c r="A4" s="19" t="str">
        <f>"单位名称："&amp;"通海县文化馆"</f>
        <v>单位名称：通海县文化馆</v>
      </c>
      <c r="B4" s="19"/>
      <c r="C4" s="19"/>
      <c r="D4" s="19"/>
      <c r="E4" s="19"/>
      <c r="F4" s="19"/>
      <c r="G4" s="19"/>
      <c r="H4" s="19"/>
      <c r="I4" s="19"/>
      <c r="J4" s="19"/>
      <c r="K4" s="19"/>
      <c r="L4" s="19"/>
      <c r="M4" s="19"/>
      <c r="N4" s="20" t="s">
        <v>26</v>
      </c>
    </row>
    <row r="5" ht="22.5" customHeight="1" spans="1:14">
      <c r="A5" s="28" t="s">
        <v>308</v>
      </c>
      <c r="B5" s="28" t="s">
        <v>136</v>
      </c>
      <c r="C5" s="28"/>
      <c r="D5" s="28"/>
      <c r="E5" s="28" t="s">
        <v>309</v>
      </c>
      <c r="F5" s="28"/>
      <c r="G5" s="28"/>
      <c r="H5" s="28"/>
      <c r="I5" s="28"/>
      <c r="J5" s="28"/>
      <c r="K5" s="28"/>
      <c r="L5" s="28"/>
      <c r="M5" s="28"/>
      <c r="N5" s="28"/>
    </row>
    <row r="6" ht="22.5" customHeight="1" spans="1:14">
      <c r="A6" s="28"/>
      <c r="B6" s="28" t="s">
        <v>29</v>
      </c>
      <c r="C6" s="28" t="s">
        <v>32</v>
      </c>
      <c r="D6" s="28" t="s">
        <v>295</v>
      </c>
      <c r="E6" s="28" t="s">
        <v>310</v>
      </c>
      <c r="F6" s="28" t="s">
        <v>311</v>
      </c>
      <c r="G6" s="28" t="s">
        <v>312</v>
      </c>
      <c r="H6" s="28" t="s">
        <v>313</v>
      </c>
      <c r="I6" s="28" t="s">
        <v>314</v>
      </c>
      <c r="J6" s="28" t="s">
        <v>315</v>
      </c>
      <c r="K6" s="28" t="s">
        <v>316</v>
      </c>
      <c r="L6" s="28" t="s">
        <v>317</v>
      </c>
      <c r="M6" s="28" t="s">
        <v>318</v>
      </c>
      <c r="N6" s="28" t="s">
        <v>319</v>
      </c>
    </row>
    <row r="7" ht="18.75" customHeight="1" spans="1:14">
      <c r="A7" s="23"/>
      <c r="B7" s="23"/>
      <c r="C7" s="23"/>
      <c r="D7" s="23"/>
      <c r="E7" s="23"/>
      <c r="F7" s="23"/>
      <c r="G7" s="23"/>
      <c r="H7" s="23"/>
      <c r="I7" s="23"/>
      <c r="J7" s="23"/>
      <c r="K7" s="23"/>
      <c r="L7" s="23"/>
      <c r="M7" s="23"/>
      <c r="N7" s="23"/>
    </row>
    <row r="8" ht="18.75" customHeight="1" spans="1:14">
      <c r="A8" s="23"/>
      <c r="B8" s="23"/>
      <c r="C8" s="23"/>
      <c r="D8" s="23"/>
      <c r="E8" s="23"/>
      <c r="F8" s="23"/>
      <c r="G8" s="23"/>
      <c r="H8" s="23"/>
      <c r="I8" s="23"/>
      <c r="J8" s="23"/>
      <c r="K8" s="23"/>
      <c r="L8" s="23"/>
      <c r="M8" s="23"/>
      <c r="N8" s="23"/>
    </row>
    <row r="9" ht="18.75" customHeight="1" spans="1:14">
      <c r="A9" s="24" t="s">
        <v>29</v>
      </c>
      <c r="B9" s="23"/>
      <c r="C9" s="23"/>
      <c r="D9" s="23"/>
      <c r="E9" s="23"/>
      <c r="F9" s="23"/>
      <c r="G9" s="23"/>
      <c r="H9" s="23"/>
      <c r="I9" s="23"/>
      <c r="J9" s="23"/>
      <c r="K9" s="23"/>
      <c r="L9" s="23"/>
      <c r="M9" s="23"/>
      <c r="N9" s="23"/>
    </row>
  </sheetData>
  <mergeCells count="5">
    <mergeCell ref="A3:N3"/>
    <mergeCell ref="A4:C4"/>
    <mergeCell ref="B5:D5"/>
    <mergeCell ref="E5:N5"/>
    <mergeCell ref="A5:A6"/>
  </mergeCells>
  <pageMargins left="0.75" right="0.75" top="1" bottom="1" header="0.5" footer="0.5"/>
  <pageSetup paperSize="9" scale="51"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A1" sqref="A1"/>
    </sheetView>
  </sheetViews>
  <sheetFormatPr defaultColWidth="8.85" defaultRowHeight="15" customHeight="1" outlineLevelRow="7"/>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320</v>
      </c>
    </row>
    <row r="3" ht="52.05" customHeight="1" spans="1:10">
      <c r="A3" s="25" t="s">
        <v>321</v>
      </c>
      <c r="B3" s="26"/>
      <c r="C3" s="26"/>
      <c r="D3" s="26"/>
      <c r="E3" s="26"/>
      <c r="F3" s="26"/>
      <c r="G3" s="26"/>
      <c r="H3" s="26"/>
      <c r="I3" s="26"/>
      <c r="J3" s="26"/>
    </row>
    <row r="4" ht="21.3" customHeight="1" spans="1:10">
      <c r="A4" s="19" t="str">
        <f>"单位名称："&amp;"通海县文化馆"</f>
        <v>单位名称：通海县文化馆</v>
      </c>
      <c r="B4" s="19"/>
      <c r="C4" s="19"/>
      <c r="D4" s="27"/>
      <c r="E4" s="27"/>
      <c r="F4" s="27"/>
      <c r="G4" s="27"/>
      <c r="H4" s="27"/>
      <c r="I4" s="27"/>
      <c r="J4" s="27"/>
    </row>
    <row r="5" ht="27.15" customHeight="1" spans="1:10">
      <c r="A5" s="22" t="s">
        <v>216</v>
      </c>
      <c r="B5" s="22" t="s">
        <v>217</v>
      </c>
      <c r="C5" s="22" t="s">
        <v>218</v>
      </c>
      <c r="D5" s="22" t="s">
        <v>219</v>
      </c>
      <c r="E5" s="22" t="s">
        <v>220</v>
      </c>
      <c r="F5" s="22" t="s">
        <v>221</v>
      </c>
      <c r="G5" s="22" t="s">
        <v>222</v>
      </c>
      <c r="H5" s="22" t="s">
        <v>223</v>
      </c>
      <c r="I5" s="22" t="s">
        <v>224</v>
      </c>
      <c r="J5" s="22" t="s">
        <v>225</v>
      </c>
    </row>
    <row r="6" ht="18.75" customHeight="1" spans="1:10">
      <c r="A6" s="22" t="s">
        <v>42</v>
      </c>
      <c r="B6" s="22" t="s">
        <v>43</v>
      </c>
      <c r="C6" s="22" t="s">
        <v>44</v>
      </c>
      <c r="D6" s="22" t="s">
        <v>45</v>
      </c>
      <c r="E6" s="22" t="s">
        <v>46</v>
      </c>
      <c r="F6" s="22" t="s">
        <v>47</v>
      </c>
      <c r="G6" s="22" t="s">
        <v>48</v>
      </c>
      <c r="H6" s="22" t="s">
        <v>49</v>
      </c>
      <c r="I6" s="22" t="s">
        <v>50</v>
      </c>
      <c r="J6" s="22" t="s">
        <v>65</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sheetData>
  <mergeCells count="2">
    <mergeCell ref="A3:J3"/>
    <mergeCell ref="A4:C4"/>
  </mergeCells>
  <pageMargins left="0.75" right="0.75" top="1" bottom="1" header="0.5" footer="0.5"/>
  <pageSetup paperSize="9" scale="46"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showZeros="0" tabSelected="1" workbookViewId="0">
      <pane ySplit="1" topLeftCell="A2" activePane="bottomLeft" state="frozen"/>
      <selection/>
      <selection pane="bottomLeft" activeCell="A1" sqref="A1 A1 A1 A1 A1 A1 A1"/>
    </sheetView>
  </sheetViews>
  <sheetFormatPr defaultColWidth="8.85" defaultRowHeight="15" customHeight="1" outlineLevelRow="7"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322</v>
      </c>
    </row>
    <row r="3" ht="41.4" customHeight="1" spans="1:8">
      <c r="A3" s="21" t="s">
        <v>323</v>
      </c>
      <c r="B3" s="21"/>
      <c r="C3" s="21"/>
      <c r="D3" s="21"/>
      <c r="E3" s="21"/>
      <c r="F3" s="21"/>
      <c r="G3" s="21"/>
      <c r="H3" s="21"/>
    </row>
    <row r="4" ht="18.75" customHeight="1" spans="1:8">
      <c r="A4" s="19" t="str">
        <f>"单位名称："&amp;"通海县文化馆"</f>
        <v>单位名称：通海县文化馆</v>
      </c>
      <c r="B4" s="19"/>
      <c r="C4" s="19"/>
      <c r="D4" s="19"/>
      <c r="E4" s="19"/>
      <c r="F4" s="19"/>
      <c r="G4" s="19"/>
      <c r="H4" s="19"/>
    </row>
    <row r="5" ht="18.75" customHeight="1" spans="1:8">
      <c r="A5" s="22" t="s">
        <v>284</v>
      </c>
      <c r="B5" s="22" t="s">
        <v>324</v>
      </c>
      <c r="C5" s="22" t="s">
        <v>325</v>
      </c>
      <c r="D5" s="22" t="s">
        <v>326</v>
      </c>
      <c r="E5" s="22" t="s">
        <v>291</v>
      </c>
      <c r="F5" s="22" t="s">
        <v>327</v>
      </c>
      <c r="G5" s="22"/>
      <c r="H5" s="22"/>
    </row>
    <row r="6" ht="18.75" customHeight="1" spans="1:8">
      <c r="A6" s="22"/>
      <c r="B6" s="22"/>
      <c r="C6" s="22"/>
      <c r="D6" s="22"/>
      <c r="E6" s="22"/>
      <c r="F6" s="22" t="s">
        <v>292</v>
      </c>
      <c r="G6" s="22" t="s">
        <v>328</v>
      </c>
      <c r="H6" s="22" t="s">
        <v>329</v>
      </c>
    </row>
    <row r="7" ht="18.75" customHeight="1" spans="1:8">
      <c r="A7" s="22" t="s">
        <v>42</v>
      </c>
      <c r="B7" s="22" t="s">
        <v>43</v>
      </c>
      <c r="C7" s="22" t="s">
        <v>44</v>
      </c>
      <c r="D7" s="22" t="s">
        <v>45</v>
      </c>
      <c r="E7" s="22" t="s">
        <v>46</v>
      </c>
      <c r="F7" s="22" t="s">
        <v>47</v>
      </c>
      <c r="G7" s="22" t="s">
        <v>48</v>
      </c>
      <c r="H7" s="22" t="s">
        <v>49</v>
      </c>
    </row>
    <row r="8" ht="18.75" customHeight="1" spans="1:8">
      <c r="A8" s="23"/>
      <c r="B8" s="23"/>
      <c r="C8" s="23"/>
      <c r="D8" s="23"/>
      <c r="E8" s="24"/>
      <c r="F8" s="24"/>
      <c r="G8" s="17"/>
      <c r="H8" s="17"/>
    </row>
  </sheetData>
  <mergeCells count="8">
    <mergeCell ref="A3:H3"/>
    <mergeCell ref="A4:C4"/>
    <mergeCell ref="F5:H5"/>
    <mergeCell ref="A5:A6"/>
    <mergeCell ref="B5:B6"/>
    <mergeCell ref="C5:C6"/>
    <mergeCell ref="D5:D6"/>
    <mergeCell ref="E5:E6"/>
  </mergeCells>
  <pageMargins left="0.75" right="0.75" top="1" bottom="1" header="0.5" footer="0.5"/>
  <pageSetup paperSize="9" scale="57"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A1" sqref="A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330</v>
      </c>
    </row>
    <row r="3" ht="45" customHeight="1" spans="1:11">
      <c r="A3" s="4" t="s">
        <v>331</v>
      </c>
      <c r="B3" s="4"/>
      <c r="C3" s="4"/>
      <c r="D3" s="4"/>
      <c r="E3" s="4"/>
      <c r="F3" s="4"/>
      <c r="G3" s="4"/>
      <c r="H3" s="4"/>
      <c r="I3" s="4"/>
      <c r="J3" s="4"/>
      <c r="K3" s="4"/>
    </row>
    <row r="4" ht="18.75" customHeight="1" spans="1:11">
      <c r="A4" s="5" t="str">
        <f>"单位名称："&amp;"通海县文化馆"</f>
        <v>单位名称：通海县文化馆</v>
      </c>
      <c r="B4" s="5"/>
      <c r="C4" s="5"/>
      <c r="D4" s="5"/>
      <c r="E4" s="5"/>
      <c r="F4" s="5"/>
      <c r="G4" s="5"/>
      <c r="H4" s="6"/>
      <c r="I4" s="6"/>
      <c r="J4" s="6"/>
      <c r="K4" s="6" t="s">
        <v>26</v>
      </c>
    </row>
    <row r="5" ht="18.75" customHeight="1" spans="1:11">
      <c r="A5" s="13" t="s">
        <v>198</v>
      </c>
      <c r="B5" s="13" t="s">
        <v>131</v>
      </c>
      <c r="C5" s="13" t="s">
        <v>129</v>
      </c>
      <c r="D5" s="13" t="s">
        <v>132</v>
      </c>
      <c r="E5" s="13" t="s">
        <v>133</v>
      </c>
      <c r="F5" s="13" t="s">
        <v>332</v>
      </c>
      <c r="G5" s="13" t="s">
        <v>333</v>
      </c>
      <c r="H5" s="13" t="s">
        <v>29</v>
      </c>
      <c r="I5" s="13" t="s">
        <v>334</v>
      </c>
      <c r="J5" s="13"/>
      <c r="K5" s="13"/>
    </row>
    <row r="6" ht="18.75" customHeight="1" spans="1:11">
      <c r="A6" s="13"/>
      <c r="B6" s="13"/>
      <c r="C6" s="13"/>
      <c r="D6" s="13"/>
      <c r="E6" s="13"/>
      <c r="F6" s="13"/>
      <c r="G6" s="13"/>
      <c r="H6" s="13"/>
      <c r="I6" s="13" t="s">
        <v>32</v>
      </c>
      <c r="J6" s="13" t="s">
        <v>33</v>
      </c>
      <c r="K6" s="13" t="s">
        <v>34</v>
      </c>
    </row>
    <row r="7" ht="22.65" customHeight="1" spans="1:11">
      <c r="A7" s="13"/>
      <c r="B7" s="13"/>
      <c r="C7" s="13"/>
      <c r="D7" s="13"/>
      <c r="E7" s="13"/>
      <c r="F7" s="13"/>
      <c r="G7" s="13"/>
      <c r="H7" s="13"/>
      <c r="I7" s="13"/>
      <c r="J7" s="13"/>
      <c r="K7" s="13"/>
    </row>
    <row r="8" ht="18.75" customHeight="1" spans="1:11">
      <c r="A8" s="14" t="s">
        <v>42</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29</v>
      </c>
      <c r="B11" s="18"/>
      <c r="C11" s="18"/>
      <c r="D11" s="18"/>
      <c r="E11" s="18"/>
      <c r="F11" s="18"/>
      <c r="G11" s="18"/>
      <c r="H11" s="17"/>
      <c r="I11" s="17"/>
      <c r="J11" s="17"/>
      <c r="K11" s="1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335</v>
      </c>
    </row>
    <row r="3" ht="45" customHeight="1" spans="1:7">
      <c r="A3" s="4" t="s">
        <v>336</v>
      </c>
      <c r="B3" s="4"/>
      <c r="C3" s="4"/>
      <c r="D3" s="4"/>
      <c r="E3" s="4"/>
      <c r="F3" s="4"/>
      <c r="G3" s="4"/>
    </row>
    <row r="4" ht="24.15" customHeight="1" spans="1:7">
      <c r="A4" s="5" t="str">
        <f>"单位名称："&amp;"通海县文化馆"</f>
        <v>单位名称：通海县文化馆</v>
      </c>
      <c r="B4" s="5"/>
      <c r="C4" s="5"/>
      <c r="D4" s="5"/>
      <c r="E4" s="6"/>
      <c r="F4" s="6"/>
      <c r="G4" s="6" t="s">
        <v>26</v>
      </c>
    </row>
    <row r="5" ht="18.75" customHeight="1" spans="1:7">
      <c r="A5" s="7" t="s">
        <v>129</v>
      </c>
      <c r="B5" s="7" t="s">
        <v>198</v>
      </c>
      <c r="C5" s="7" t="s">
        <v>131</v>
      </c>
      <c r="D5" s="7" t="s">
        <v>337</v>
      </c>
      <c r="E5" s="7" t="s">
        <v>32</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42</v>
      </c>
      <c r="B8" s="8">
        <v>2</v>
      </c>
      <c r="C8" s="8">
        <v>3</v>
      </c>
      <c r="D8" s="8">
        <v>4</v>
      </c>
      <c r="E8" s="8">
        <v>5</v>
      </c>
      <c r="F8" s="8">
        <v>6</v>
      </c>
      <c r="G8" s="8">
        <v>7</v>
      </c>
    </row>
    <row r="9" ht="20.25" customHeight="1" spans="1:7">
      <c r="A9" s="9" t="s">
        <v>52</v>
      </c>
      <c r="B9" s="9" t="s">
        <v>203</v>
      </c>
      <c r="C9" s="10" t="s">
        <v>202</v>
      </c>
      <c r="D9" s="9" t="s">
        <v>338</v>
      </c>
      <c r="E9" s="11"/>
      <c r="F9" s="11">
        <v>40</v>
      </c>
      <c r="G9" s="11">
        <v>40</v>
      </c>
    </row>
    <row r="10" ht="20.25" customHeight="1" spans="1:7">
      <c r="A10" s="9" t="s">
        <v>52</v>
      </c>
      <c r="B10" s="9" t="s">
        <v>203</v>
      </c>
      <c r="C10" s="10" t="s">
        <v>207</v>
      </c>
      <c r="D10" s="9" t="s">
        <v>338</v>
      </c>
      <c r="E10" s="11">
        <v>1</v>
      </c>
      <c r="F10" s="11">
        <v>5</v>
      </c>
      <c r="G10" s="11">
        <v>5</v>
      </c>
    </row>
    <row r="11" ht="20.25" customHeight="1" spans="1:7">
      <c r="A11" s="9" t="s">
        <v>52</v>
      </c>
      <c r="B11" s="9" t="s">
        <v>212</v>
      </c>
      <c r="C11" s="10" t="s">
        <v>211</v>
      </c>
      <c r="D11" s="9" t="s">
        <v>338</v>
      </c>
      <c r="E11" s="11">
        <v>1.1472</v>
      </c>
      <c r="F11" s="11">
        <v>1.4914</v>
      </c>
      <c r="G11" s="11">
        <v>1.6</v>
      </c>
    </row>
    <row r="12" ht="20.25" customHeight="1" spans="1:7">
      <c r="A12" s="12" t="s">
        <v>29</v>
      </c>
      <c r="B12" s="12"/>
      <c r="C12" s="12"/>
      <c r="D12" s="12"/>
      <c r="E12" s="11">
        <v>2.1472</v>
      </c>
      <c r="F12" s="11">
        <v>46.4914</v>
      </c>
      <c r="G12" s="11">
        <v>46.6</v>
      </c>
    </row>
  </sheetData>
  <mergeCells count="11">
    <mergeCell ref="A3:G3"/>
    <mergeCell ref="A4:D4"/>
    <mergeCell ref="E5:G5"/>
    <mergeCell ref="A12:D12"/>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I1" workbookViewId="0">
      <pane ySplit="1" topLeftCell="A2" activePane="bottomLeft" state="frozen"/>
      <selection/>
      <selection pane="bottomLeft" activeCell="A5" sqref="A5:T10"/>
    </sheetView>
  </sheetViews>
  <sheetFormatPr defaultColWidth="8.85" defaultRowHeight="15" customHeight="1"/>
  <cols>
    <col min="1" max="1" width="25.275" customWidth="1"/>
    <col min="2" max="2" width="29.9833333333333" customWidth="1"/>
    <col min="3" max="20" width="17.1416666666667"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24</v>
      </c>
    </row>
    <row r="3" ht="37.5" customHeight="1" spans="1:20">
      <c r="A3" s="4" t="s">
        <v>25</v>
      </c>
      <c r="B3" s="4"/>
      <c r="C3" s="4"/>
      <c r="D3" s="4"/>
      <c r="E3" s="4"/>
      <c r="F3" s="4"/>
      <c r="G3" s="4"/>
      <c r="H3" s="4"/>
      <c r="I3" s="4"/>
      <c r="J3" s="4"/>
      <c r="K3" s="4"/>
      <c r="L3" s="4"/>
      <c r="M3" s="4"/>
      <c r="N3" s="4"/>
      <c r="O3" s="4"/>
      <c r="P3" s="4"/>
      <c r="Q3" s="4"/>
      <c r="R3" s="4"/>
      <c r="S3" s="4"/>
      <c r="T3" s="4"/>
    </row>
    <row r="4" ht="18.75" customHeight="1" spans="1:20">
      <c r="A4" s="5" t="str">
        <f>"单位名称："&amp;"通海县文化馆"</f>
        <v>单位名称：通海县文化馆</v>
      </c>
      <c r="B4" s="5"/>
      <c r="C4" s="5"/>
      <c r="D4" s="5"/>
      <c r="E4" s="51"/>
      <c r="F4" s="51"/>
      <c r="G4" s="51"/>
      <c r="H4" s="51"/>
      <c r="I4" s="6"/>
      <c r="J4" s="6"/>
      <c r="K4" s="6"/>
      <c r="L4" s="6"/>
      <c r="M4" s="6"/>
      <c r="N4" s="6"/>
      <c r="O4" s="6"/>
      <c r="P4" s="6"/>
      <c r="Q4" s="6"/>
      <c r="R4" s="6"/>
      <c r="S4" s="6"/>
      <c r="T4" s="6" t="s">
        <v>26</v>
      </c>
    </row>
    <row r="5" ht="18.75" customHeight="1" spans="1:20">
      <c r="A5" s="13" t="s">
        <v>27</v>
      </c>
      <c r="B5" s="69" t="s">
        <v>28</v>
      </c>
      <c r="C5" s="69" t="s">
        <v>29</v>
      </c>
      <c r="D5" s="69" t="s">
        <v>30</v>
      </c>
      <c r="E5" s="69"/>
      <c r="F5" s="69"/>
      <c r="G5" s="69"/>
      <c r="H5" s="69"/>
      <c r="I5" s="69"/>
      <c r="J5" s="72"/>
      <c r="K5" s="72"/>
      <c r="L5" s="72"/>
      <c r="M5" s="72"/>
      <c r="N5" s="72"/>
      <c r="O5" s="69" t="s">
        <v>20</v>
      </c>
      <c r="P5" s="69"/>
      <c r="Q5" s="69"/>
      <c r="R5" s="69"/>
      <c r="S5" s="69"/>
      <c r="T5" s="69"/>
    </row>
    <row r="6" ht="18.75" customHeight="1" spans="1:20">
      <c r="A6" s="13"/>
      <c r="B6" s="69"/>
      <c r="C6" s="69"/>
      <c r="D6" s="70" t="s">
        <v>31</v>
      </c>
      <c r="E6" s="70" t="s">
        <v>32</v>
      </c>
      <c r="F6" s="70" t="s">
        <v>33</v>
      </c>
      <c r="G6" s="70" t="s">
        <v>34</v>
      </c>
      <c r="H6" s="70" t="s">
        <v>35</v>
      </c>
      <c r="I6" s="73" t="s">
        <v>36</v>
      </c>
      <c r="J6" s="74"/>
      <c r="K6" s="74"/>
      <c r="L6" s="74"/>
      <c r="M6" s="74"/>
      <c r="N6" s="74"/>
      <c r="O6" s="73" t="s">
        <v>31</v>
      </c>
      <c r="P6" s="73" t="s">
        <v>32</v>
      </c>
      <c r="Q6" s="73" t="s">
        <v>33</v>
      </c>
      <c r="R6" s="73" t="s">
        <v>34</v>
      </c>
      <c r="S6" s="73" t="s">
        <v>35</v>
      </c>
      <c r="T6" s="73" t="s">
        <v>36</v>
      </c>
    </row>
    <row r="7" ht="18.75" customHeight="1" spans="1:20">
      <c r="A7" s="13"/>
      <c r="B7" s="69"/>
      <c r="C7" s="69"/>
      <c r="D7" s="70"/>
      <c r="E7" s="70"/>
      <c r="F7" s="70"/>
      <c r="G7" s="70"/>
      <c r="H7" s="70"/>
      <c r="I7" s="73" t="s">
        <v>31</v>
      </c>
      <c r="J7" s="73" t="s">
        <v>37</v>
      </c>
      <c r="K7" s="73" t="s">
        <v>38</v>
      </c>
      <c r="L7" s="73" t="s">
        <v>39</v>
      </c>
      <c r="M7" s="73" t="s">
        <v>40</v>
      </c>
      <c r="N7" s="73" t="s">
        <v>41</v>
      </c>
      <c r="O7" s="73"/>
      <c r="P7" s="73"/>
      <c r="Q7" s="73"/>
      <c r="R7" s="73"/>
      <c r="S7" s="73"/>
      <c r="T7" s="73"/>
    </row>
    <row r="8" ht="18.75" customHeight="1" spans="1:20">
      <c r="A8" s="71" t="s">
        <v>42</v>
      </c>
      <c r="B8" s="14" t="s">
        <v>43</v>
      </c>
      <c r="C8" s="14" t="s">
        <v>44</v>
      </c>
      <c r="D8" s="14" t="s">
        <v>45</v>
      </c>
      <c r="E8" s="71" t="s">
        <v>46</v>
      </c>
      <c r="F8" s="14" t="s">
        <v>47</v>
      </c>
      <c r="G8" s="14" t="s">
        <v>48</v>
      </c>
      <c r="H8" s="71" t="s">
        <v>49</v>
      </c>
      <c r="I8" s="14" t="s">
        <v>50</v>
      </c>
      <c r="J8" s="14">
        <v>10</v>
      </c>
      <c r="K8" s="14">
        <v>11</v>
      </c>
      <c r="L8" s="14">
        <v>12</v>
      </c>
      <c r="M8" s="14">
        <v>13</v>
      </c>
      <c r="N8" s="14">
        <v>14</v>
      </c>
      <c r="O8" s="14">
        <v>15</v>
      </c>
      <c r="P8" s="14">
        <v>16</v>
      </c>
      <c r="Q8" s="14">
        <v>17</v>
      </c>
      <c r="R8" s="14">
        <v>18</v>
      </c>
      <c r="S8" s="14">
        <v>19</v>
      </c>
      <c r="T8" s="14">
        <v>20</v>
      </c>
    </row>
    <row r="9" ht="20.25" customHeight="1" spans="1:20">
      <c r="A9" s="16" t="s">
        <v>51</v>
      </c>
      <c r="B9" s="16" t="s">
        <v>52</v>
      </c>
      <c r="C9" s="17">
        <v>203.338624</v>
      </c>
      <c r="D9" s="17">
        <v>163.338624</v>
      </c>
      <c r="E9" s="17">
        <v>163.338624</v>
      </c>
      <c r="F9" s="17"/>
      <c r="G9" s="17"/>
      <c r="H9" s="17"/>
      <c r="I9" s="17">
        <v>40</v>
      </c>
      <c r="J9" s="17"/>
      <c r="K9" s="17"/>
      <c r="L9" s="17"/>
      <c r="M9" s="17"/>
      <c r="N9" s="17">
        <v>40</v>
      </c>
      <c r="O9" s="17"/>
      <c r="P9" s="17"/>
      <c r="Q9" s="17"/>
      <c r="R9" s="17"/>
      <c r="S9" s="17"/>
      <c r="T9" s="17"/>
    </row>
    <row r="10" ht="20.25" customHeight="1" spans="1:20">
      <c r="A10" s="45" t="s">
        <v>29</v>
      </c>
      <c r="B10" s="45"/>
      <c r="C10" s="17">
        <v>203.338624</v>
      </c>
      <c r="D10" s="17">
        <v>163.338624</v>
      </c>
      <c r="E10" s="17">
        <v>163.338624</v>
      </c>
      <c r="F10" s="17"/>
      <c r="G10" s="17"/>
      <c r="H10" s="17"/>
      <c r="I10" s="17">
        <v>40</v>
      </c>
      <c r="J10" s="17"/>
      <c r="K10" s="17"/>
      <c r="L10" s="17"/>
      <c r="M10" s="17"/>
      <c r="N10" s="17">
        <v>40</v>
      </c>
      <c r="O10" s="17"/>
      <c r="P10" s="17"/>
      <c r="Q10" s="17"/>
      <c r="R10" s="17"/>
      <c r="S10" s="17"/>
      <c r="T10" s="17"/>
    </row>
  </sheetData>
  <mergeCells count="20">
    <mergeCell ref="A3:T3"/>
    <mergeCell ref="A4:D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9" scale="36"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25"/>
  <sheetViews>
    <sheetView showZeros="0" zoomScale="110" zoomScaleNormal="110" workbookViewId="0">
      <pane ySplit="1" topLeftCell="A5" activePane="bottomLeft" state="frozen"/>
      <selection/>
      <selection pane="bottomLeft" activeCell="M25" sqref="A8:M25"/>
    </sheetView>
  </sheetViews>
  <sheetFormatPr defaultColWidth="8.85" defaultRowHeight="15" customHeight="1"/>
  <cols>
    <col min="1" max="1" width="21.55" customWidth="1"/>
    <col min="2" max="2" width="28.575" customWidth="1"/>
    <col min="3" max="13" width="17.1416666666667" customWidth="1"/>
  </cols>
  <sheetData>
    <row r="1" customHeight="1" spans="1:13">
      <c r="A1" s="1"/>
      <c r="B1" s="1"/>
      <c r="C1" s="1"/>
      <c r="D1" s="1"/>
      <c r="E1" s="1"/>
      <c r="F1" s="1"/>
      <c r="G1" s="1"/>
      <c r="H1" s="1"/>
      <c r="I1" s="1"/>
      <c r="J1" s="1"/>
      <c r="K1" s="1"/>
      <c r="L1" s="1"/>
      <c r="M1" s="1"/>
    </row>
    <row r="2" ht="18.75" customHeight="1" spans="1:13">
      <c r="A2" s="2"/>
      <c r="B2" s="2"/>
      <c r="C2" s="2"/>
      <c r="D2" s="2"/>
      <c r="E2" s="2"/>
      <c r="F2" s="2"/>
      <c r="G2" s="2"/>
      <c r="H2" s="3"/>
      <c r="I2" s="3"/>
      <c r="J2" s="3"/>
      <c r="K2" s="3"/>
      <c r="L2" s="3"/>
      <c r="M2" s="3" t="s">
        <v>53</v>
      </c>
    </row>
    <row r="3" ht="37.5" customHeight="1" spans="1:13">
      <c r="A3" s="4" t="s">
        <v>54</v>
      </c>
      <c r="B3" s="4"/>
      <c r="C3" s="4"/>
      <c r="D3" s="4"/>
      <c r="E3" s="4"/>
      <c r="F3" s="4"/>
      <c r="G3" s="4"/>
      <c r="H3" s="4"/>
      <c r="I3" s="50"/>
      <c r="J3" s="50"/>
      <c r="K3" s="50"/>
      <c r="L3" s="50"/>
      <c r="M3" s="50"/>
    </row>
    <row r="4" ht="18.75" customHeight="1" spans="1:13">
      <c r="A4" s="41" t="str">
        <f>"单位名称："&amp;"通海县文化馆"</f>
        <v>单位名称：通海县文化馆</v>
      </c>
      <c r="B4" s="41"/>
      <c r="C4" s="41"/>
      <c r="D4" s="41"/>
      <c r="E4" s="41"/>
      <c r="F4" s="41"/>
      <c r="G4" s="41"/>
      <c r="H4" s="3"/>
      <c r="I4" s="3"/>
      <c r="J4" s="3"/>
      <c r="K4" s="3"/>
      <c r="L4" s="3"/>
      <c r="M4" s="3" t="s">
        <v>26</v>
      </c>
    </row>
    <row r="5" ht="18.75" customHeight="1" spans="1:13">
      <c r="A5" s="13" t="s">
        <v>55</v>
      </c>
      <c r="B5" s="13" t="s">
        <v>56</v>
      </c>
      <c r="C5" s="44" t="s">
        <v>29</v>
      </c>
      <c r="D5" s="44"/>
      <c r="E5" s="44"/>
      <c r="F5" s="13" t="s">
        <v>33</v>
      </c>
      <c r="G5" s="13" t="s">
        <v>57</v>
      </c>
      <c r="H5" s="44" t="s">
        <v>36</v>
      </c>
      <c r="I5" s="44"/>
      <c r="J5" s="44"/>
      <c r="K5" s="44"/>
      <c r="L5" s="44"/>
      <c r="M5" s="44"/>
    </row>
    <row r="6" ht="18.75" customHeight="1" spans="1:13">
      <c r="A6" s="13"/>
      <c r="B6" s="13"/>
      <c r="C6" s="44"/>
      <c r="D6" s="44" t="s">
        <v>58</v>
      </c>
      <c r="E6" s="44" t="s">
        <v>59</v>
      </c>
      <c r="F6" s="13"/>
      <c r="G6" s="13"/>
      <c r="H6" s="44" t="s">
        <v>31</v>
      </c>
      <c r="I6" s="44" t="s">
        <v>60</v>
      </c>
      <c r="J6" s="14" t="s">
        <v>61</v>
      </c>
      <c r="K6" s="14" t="s">
        <v>62</v>
      </c>
      <c r="L6" s="14" t="s">
        <v>63</v>
      </c>
      <c r="M6" s="14" t="s">
        <v>64</v>
      </c>
    </row>
    <row r="7" ht="18.75" customHeight="1" spans="1:13">
      <c r="A7" s="14" t="s">
        <v>42</v>
      </c>
      <c r="B7" s="14" t="s">
        <v>43</v>
      </c>
      <c r="C7" s="14" t="s">
        <v>44</v>
      </c>
      <c r="D7" s="14" t="s">
        <v>46</v>
      </c>
      <c r="E7" s="14" t="s">
        <v>47</v>
      </c>
      <c r="F7" s="14" t="s">
        <v>48</v>
      </c>
      <c r="G7" s="14" t="s">
        <v>50</v>
      </c>
      <c r="H7" s="14" t="s">
        <v>65</v>
      </c>
      <c r="I7" s="14">
        <v>11</v>
      </c>
      <c r="J7" s="14">
        <v>12</v>
      </c>
      <c r="K7" s="14">
        <v>13</v>
      </c>
      <c r="L7" s="14">
        <v>14</v>
      </c>
      <c r="M7" s="14">
        <v>15</v>
      </c>
    </row>
    <row r="8" ht="20.25" customHeight="1" spans="1:13">
      <c r="A8" s="16" t="s">
        <v>66</v>
      </c>
      <c r="B8" s="16" t="s">
        <v>67</v>
      </c>
      <c r="C8" s="17">
        <v>147.757708</v>
      </c>
      <c r="D8" s="17">
        <v>106.757708</v>
      </c>
      <c r="E8" s="17">
        <v>1</v>
      </c>
      <c r="F8" s="17"/>
      <c r="G8" s="17"/>
      <c r="H8" s="17">
        <v>40</v>
      </c>
      <c r="I8" s="17"/>
      <c r="J8" s="17"/>
      <c r="K8" s="17"/>
      <c r="L8" s="17"/>
      <c r="M8" s="17">
        <v>40</v>
      </c>
    </row>
    <row r="9" ht="20.25" customHeight="1" spans="1:13">
      <c r="A9" s="62" t="s">
        <v>68</v>
      </c>
      <c r="B9" s="62" t="s">
        <v>69</v>
      </c>
      <c r="C9" s="17">
        <v>147.757708</v>
      </c>
      <c r="D9" s="17">
        <v>106.757708</v>
      </c>
      <c r="E9" s="17">
        <v>1</v>
      </c>
      <c r="F9" s="17"/>
      <c r="G9" s="17"/>
      <c r="H9" s="17">
        <v>40</v>
      </c>
      <c r="I9" s="17"/>
      <c r="J9" s="17"/>
      <c r="K9" s="17"/>
      <c r="L9" s="17"/>
      <c r="M9" s="17">
        <v>40</v>
      </c>
    </row>
    <row r="10" ht="20.25" customHeight="1" spans="1:13">
      <c r="A10" s="63" t="s">
        <v>70</v>
      </c>
      <c r="B10" s="63" t="s">
        <v>71</v>
      </c>
      <c r="C10" s="17">
        <v>147.757708</v>
      </c>
      <c r="D10" s="17">
        <v>106.757708</v>
      </c>
      <c r="E10" s="17">
        <v>1</v>
      </c>
      <c r="F10" s="17"/>
      <c r="G10" s="17"/>
      <c r="H10" s="17">
        <v>40</v>
      </c>
      <c r="I10" s="17"/>
      <c r="J10" s="17"/>
      <c r="K10" s="17"/>
      <c r="L10" s="17"/>
      <c r="M10" s="17">
        <v>40</v>
      </c>
    </row>
    <row r="11" ht="20.25" customHeight="1" spans="1:13">
      <c r="A11" s="16" t="s">
        <v>72</v>
      </c>
      <c r="B11" s="16" t="s">
        <v>73</v>
      </c>
      <c r="C11" s="17">
        <v>29.257728</v>
      </c>
      <c r="D11" s="17">
        <v>28.110528</v>
      </c>
      <c r="E11" s="17">
        <v>1.1472</v>
      </c>
      <c r="F11" s="17"/>
      <c r="G11" s="17"/>
      <c r="H11" s="17"/>
      <c r="I11" s="17"/>
      <c r="J11" s="17"/>
      <c r="K11" s="17"/>
      <c r="L11" s="17"/>
      <c r="M11" s="17"/>
    </row>
    <row r="12" ht="20.25" customHeight="1" spans="1:13">
      <c r="A12" s="62" t="s">
        <v>74</v>
      </c>
      <c r="B12" s="62" t="s">
        <v>75</v>
      </c>
      <c r="C12" s="17">
        <v>28.110528</v>
      </c>
      <c r="D12" s="17">
        <v>28.110528</v>
      </c>
      <c r="E12" s="17"/>
      <c r="F12" s="17"/>
      <c r="G12" s="17"/>
      <c r="H12" s="17"/>
      <c r="I12" s="17"/>
      <c r="J12" s="17"/>
      <c r="K12" s="17"/>
      <c r="L12" s="17"/>
      <c r="M12" s="17"/>
    </row>
    <row r="13" ht="20.25" customHeight="1" spans="1:13">
      <c r="A13" s="63" t="s">
        <v>76</v>
      </c>
      <c r="B13" s="63" t="s">
        <v>77</v>
      </c>
      <c r="C13" s="17">
        <v>12.96</v>
      </c>
      <c r="D13" s="17">
        <v>12.96</v>
      </c>
      <c r="E13" s="17"/>
      <c r="F13" s="17"/>
      <c r="G13" s="17"/>
      <c r="H13" s="17"/>
      <c r="I13" s="17"/>
      <c r="J13" s="17"/>
      <c r="K13" s="17"/>
      <c r="L13" s="17"/>
      <c r="M13" s="17"/>
    </row>
    <row r="14" ht="20.25" customHeight="1" spans="1:13">
      <c r="A14" s="63" t="s">
        <v>78</v>
      </c>
      <c r="B14" s="63" t="s">
        <v>79</v>
      </c>
      <c r="C14" s="17">
        <v>15.150528</v>
      </c>
      <c r="D14" s="17">
        <v>15.150528</v>
      </c>
      <c r="E14" s="17"/>
      <c r="F14" s="17"/>
      <c r="G14" s="17"/>
      <c r="H14" s="17"/>
      <c r="I14" s="17"/>
      <c r="J14" s="17"/>
      <c r="K14" s="17"/>
      <c r="L14" s="17"/>
      <c r="M14" s="17"/>
    </row>
    <row r="15" ht="20.25" customHeight="1" spans="1:13">
      <c r="A15" s="62" t="s">
        <v>80</v>
      </c>
      <c r="B15" s="62" t="s">
        <v>81</v>
      </c>
      <c r="C15" s="17">
        <v>1.1472</v>
      </c>
      <c r="D15" s="17"/>
      <c r="E15" s="17">
        <v>1.1472</v>
      </c>
      <c r="F15" s="17"/>
      <c r="G15" s="17"/>
      <c r="H15" s="17"/>
      <c r="I15" s="17"/>
      <c r="J15" s="17"/>
      <c r="K15" s="17"/>
      <c r="L15" s="17"/>
      <c r="M15" s="17"/>
    </row>
    <row r="16" ht="20.25" customHeight="1" spans="1:13">
      <c r="A16" s="63" t="s">
        <v>82</v>
      </c>
      <c r="B16" s="63" t="s">
        <v>83</v>
      </c>
      <c r="C16" s="17">
        <v>1.1472</v>
      </c>
      <c r="D16" s="17"/>
      <c r="E16" s="17">
        <v>1.1472</v>
      </c>
      <c r="F16" s="17"/>
      <c r="G16" s="17"/>
      <c r="H16" s="17"/>
      <c r="I16" s="17"/>
      <c r="J16" s="17"/>
      <c r="K16" s="17"/>
      <c r="L16" s="17"/>
      <c r="M16" s="17"/>
    </row>
    <row r="17" ht="20.25" customHeight="1" spans="1:13">
      <c r="A17" s="16" t="s">
        <v>84</v>
      </c>
      <c r="B17" s="16" t="s">
        <v>85</v>
      </c>
      <c r="C17" s="17">
        <v>15.343188</v>
      </c>
      <c r="D17" s="17">
        <v>15.343188</v>
      </c>
      <c r="E17" s="17"/>
      <c r="F17" s="17"/>
      <c r="G17" s="17"/>
      <c r="H17" s="17"/>
      <c r="I17" s="17"/>
      <c r="J17" s="17"/>
      <c r="K17" s="17"/>
      <c r="L17" s="17"/>
      <c r="M17" s="17"/>
    </row>
    <row r="18" ht="20.25" customHeight="1" spans="1:13">
      <c r="A18" s="62" t="s">
        <v>86</v>
      </c>
      <c r="B18" s="62" t="s">
        <v>87</v>
      </c>
      <c r="C18" s="17">
        <v>15.343188</v>
      </c>
      <c r="D18" s="17">
        <v>15.343188</v>
      </c>
      <c r="E18" s="17"/>
      <c r="F18" s="17"/>
      <c r="G18" s="17"/>
      <c r="H18" s="17"/>
      <c r="I18" s="17"/>
      <c r="J18" s="17"/>
      <c r="K18" s="17"/>
      <c r="L18" s="17"/>
      <c r="M18" s="17"/>
    </row>
    <row r="19" ht="20.25" customHeight="1" spans="1:13">
      <c r="A19" s="63" t="s">
        <v>88</v>
      </c>
      <c r="B19" s="63" t="s">
        <v>89</v>
      </c>
      <c r="C19" s="17">
        <v>7.859336</v>
      </c>
      <c r="D19" s="17">
        <v>7.859336</v>
      </c>
      <c r="E19" s="17"/>
      <c r="F19" s="17"/>
      <c r="G19" s="17"/>
      <c r="H19" s="17"/>
      <c r="I19" s="17"/>
      <c r="J19" s="17"/>
      <c r="K19" s="17"/>
      <c r="L19" s="17"/>
      <c r="M19" s="17"/>
    </row>
    <row r="20" ht="20.25" customHeight="1" spans="1:13">
      <c r="A20" s="63" t="s">
        <v>90</v>
      </c>
      <c r="B20" s="63" t="s">
        <v>91</v>
      </c>
      <c r="C20" s="17">
        <v>6.580741</v>
      </c>
      <c r="D20" s="17">
        <v>6.580741</v>
      </c>
      <c r="E20" s="17"/>
      <c r="F20" s="17"/>
      <c r="G20" s="17"/>
      <c r="H20" s="17"/>
      <c r="I20" s="17"/>
      <c r="J20" s="17"/>
      <c r="K20" s="17"/>
      <c r="L20" s="17"/>
      <c r="M20" s="17"/>
    </row>
    <row r="21" ht="20.25" customHeight="1" spans="1:13">
      <c r="A21" s="63" t="s">
        <v>92</v>
      </c>
      <c r="B21" s="63" t="s">
        <v>93</v>
      </c>
      <c r="C21" s="17">
        <v>0.903111</v>
      </c>
      <c r="D21" s="17">
        <v>0.903111</v>
      </c>
      <c r="E21" s="17"/>
      <c r="F21" s="17"/>
      <c r="G21" s="17"/>
      <c r="H21" s="17"/>
      <c r="I21" s="17"/>
      <c r="J21" s="17"/>
      <c r="K21" s="17"/>
      <c r="L21" s="17"/>
      <c r="M21" s="17"/>
    </row>
    <row r="22" ht="20.25" customHeight="1" spans="1:13">
      <c r="A22" s="16" t="s">
        <v>94</v>
      </c>
      <c r="B22" s="16" t="s">
        <v>95</v>
      </c>
      <c r="C22" s="17">
        <v>10.98</v>
      </c>
      <c r="D22" s="17">
        <v>10.98</v>
      </c>
      <c r="E22" s="17"/>
      <c r="F22" s="17"/>
      <c r="G22" s="17"/>
      <c r="H22" s="17"/>
      <c r="I22" s="17"/>
      <c r="J22" s="17"/>
      <c r="K22" s="17"/>
      <c r="L22" s="17"/>
      <c r="M22" s="17"/>
    </row>
    <row r="23" ht="20.25" customHeight="1" spans="1:13">
      <c r="A23" s="62" t="s">
        <v>96</v>
      </c>
      <c r="B23" s="62" t="s">
        <v>97</v>
      </c>
      <c r="C23" s="17">
        <v>10.98</v>
      </c>
      <c r="D23" s="17">
        <v>10.98</v>
      </c>
      <c r="E23" s="17"/>
      <c r="F23" s="17"/>
      <c r="G23" s="17"/>
      <c r="H23" s="17"/>
      <c r="I23" s="17"/>
      <c r="J23" s="17"/>
      <c r="K23" s="17"/>
      <c r="L23" s="17"/>
      <c r="M23" s="17"/>
    </row>
    <row r="24" ht="20.25" customHeight="1" spans="1:13">
      <c r="A24" s="63" t="s">
        <v>98</v>
      </c>
      <c r="B24" s="63" t="s">
        <v>99</v>
      </c>
      <c r="C24" s="17">
        <v>10.98</v>
      </c>
      <c r="D24" s="17">
        <v>10.98</v>
      </c>
      <c r="E24" s="17"/>
      <c r="F24" s="17"/>
      <c r="G24" s="17"/>
      <c r="H24" s="17"/>
      <c r="I24" s="17"/>
      <c r="J24" s="17"/>
      <c r="K24" s="17"/>
      <c r="L24" s="17"/>
      <c r="M24" s="17"/>
    </row>
    <row r="25" ht="20.25" customHeight="1" spans="1:13">
      <c r="A25" s="45" t="s">
        <v>100</v>
      </c>
      <c r="B25" s="45"/>
      <c r="C25" s="17">
        <v>203.338624</v>
      </c>
      <c r="D25" s="17">
        <v>161.191424</v>
      </c>
      <c r="E25" s="17">
        <v>2.1472</v>
      </c>
      <c r="F25" s="17"/>
      <c r="G25" s="17"/>
      <c r="H25" s="17">
        <v>40</v>
      </c>
      <c r="I25" s="17"/>
      <c r="J25" s="17"/>
      <c r="K25" s="17"/>
      <c r="L25" s="17"/>
      <c r="M25" s="17">
        <v>40</v>
      </c>
    </row>
  </sheetData>
  <mergeCells count="10">
    <mergeCell ref="A3:M3"/>
    <mergeCell ref="A4:G4"/>
    <mergeCell ref="D5:E5"/>
    <mergeCell ref="H5:M5"/>
    <mergeCell ref="A25:B25"/>
    <mergeCell ref="A5:A6"/>
    <mergeCell ref="B5:B6"/>
    <mergeCell ref="C5:C6"/>
    <mergeCell ref="F5:F6"/>
    <mergeCell ref="G5:G6"/>
  </mergeCells>
  <pageMargins left="0.75" right="0.75" top="1" bottom="1" header="0.5" footer="0.5"/>
  <pageSetup paperSize="9" scale="55"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101</v>
      </c>
    </row>
    <row r="3" ht="45" customHeight="1" spans="1:4">
      <c r="A3" s="4" t="s">
        <v>102</v>
      </c>
      <c r="B3" s="4"/>
      <c r="C3" s="4"/>
      <c r="D3" s="4"/>
    </row>
    <row r="4" ht="18.75" customHeight="1" spans="1:4">
      <c r="A4" s="5" t="str">
        <f>"单位名称："&amp;"通海县文化馆"</f>
        <v>单位名称：通海县文化馆</v>
      </c>
      <c r="B4" s="5"/>
      <c r="C4" s="64"/>
      <c r="D4" s="6" t="s">
        <v>2</v>
      </c>
    </row>
    <row r="5" ht="22.5" customHeight="1" spans="1:4">
      <c r="A5" s="8" t="s">
        <v>3</v>
      </c>
      <c r="B5" s="8"/>
      <c r="C5" s="8" t="s">
        <v>4</v>
      </c>
      <c r="D5" s="8"/>
    </row>
    <row r="6" ht="18.75" customHeight="1" spans="1:4">
      <c r="A6" s="8" t="s">
        <v>5</v>
      </c>
      <c r="B6" s="8" t="s">
        <v>103</v>
      </c>
      <c r="C6" s="8" t="s">
        <v>104</v>
      </c>
      <c r="D6" s="8" t="s">
        <v>103</v>
      </c>
    </row>
    <row r="7" ht="18.75" customHeight="1" spans="1:4">
      <c r="A7" s="8"/>
      <c r="B7" s="8"/>
      <c r="C7" s="8"/>
      <c r="D7" s="8"/>
    </row>
    <row r="8" ht="22.5" customHeight="1" spans="1:4">
      <c r="A8" s="15" t="s">
        <v>105</v>
      </c>
      <c r="B8" s="17">
        <v>163.338624</v>
      </c>
      <c r="C8" s="15" t="s">
        <v>106</v>
      </c>
      <c r="D8" s="17">
        <v>163.338624</v>
      </c>
    </row>
    <row r="9" ht="22.5" customHeight="1" spans="1:4">
      <c r="A9" s="15" t="s">
        <v>107</v>
      </c>
      <c r="B9" s="17">
        <v>163.338624</v>
      </c>
      <c r="C9" s="15" t="str">
        <f>"（"&amp;"一"&amp;"）"&amp;"文化旅游体育与传媒支出"</f>
        <v>（一）文化旅游体育与传媒支出</v>
      </c>
      <c r="D9" s="17">
        <v>107.757708</v>
      </c>
    </row>
    <row r="10" ht="22.5" customHeight="1" spans="1:4">
      <c r="A10" s="15" t="s">
        <v>108</v>
      </c>
      <c r="B10" s="17"/>
      <c r="C10" s="15" t="str">
        <f>"（"&amp;"二"&amp;"）"&amp;"社会保障和就业支出"</f>
        <v>（二）社会保障和就业支出</v>
      </c>
      <c r="D10" s="17">
        <v>29.257728</v>
      </c>
    </row>
    <row r="11" ht="22.5" customHeight="1" spans="1:4">
      <c r="A11" s="15" t="s">
        <v>109</v>
      </c>
      <c r="B11" s="17"/>
      <c r="C11" s="15" t="str">
        <f>"（"&amp;"三"&amp;"）"&amp;"卫生健康支出"</f>
        <v>（三）卫生健康支出</v>
      </c>
      <c r="D11" s="17">
        <v>15.343188</v>
      </c>
    </row>
    <row r="12" ht="22.5" customHeight="1" spans="1:4">
      <c r="A12" s="15" t="s">
        <v>110</v>
      </c>
      <c r="B12" s="17"/>
      <c r="C12" s="15" t="str">
        <f>"（"&amp;"四"&amp;"）"&amp;"住房保障支出"</f>
        <v>（四）住房保障支出</v>
      </c>
      <c r="D12" s="17">
        <v>10.98</v>
      </c>
    </row>
    <row r="13" ht="22.5" customHeight="1" spans="1:4">
      <c r="A13" s="15" t="s">
        <v>107</v>
      </c>
      <c r="B13" s="17"/>
      <c r="C13" s="15"/>
      <c r="D13" s="17"/>
    </row>
    <row r="14" ht="22.5" customHeight="1" spans="1:4">
      <c r="A14" s="15" t="s">
        <v>108</v>
      </c>
      <c r="B14" s="17"/>
      <c r="C14" s="15"/>
      <c r="D14" s="17"/>
    </row>
    <row r="15" ht="22.5" customHeight="1" spans="1:4">
      <c r="A15" s="15" t="s">
        <v>109</v>
      </c>
      <c r="B15" s="17"/>
      <c r="C15" s="15"/>
      <c r="D15" s="17"/>
    </row>
    <row r="16" ht="22.5" customHeight="1" spans="1:4">
      <c r="A16" s="65"/>
      <c r="B16" s="17"/>
      <c r="C16" s="15" t="s">
        <v>111</v>
      </c>
      <c r="D16" s="17"/>
    </row>
    <row r="17" ht="22.5" customHeight="1" spans="1:4">
      <c r="A17" s="66" t="s">
        <v>112</v>
      </c>
      <c r="B17" s="67">
        <v>163.338624</v>
      </c>
      <c r="C17" s="68" t="s">
        <v>113</v>
      </c>
      <c r="D17" s="67">
        <v>163.338624</v>
      </c>
    </row>
  </sheetData>
  <mergeCells count="8">
    <mergeCell ref="A3:D3"/>
    <mergeCell ref="A4:B4"/>
    <mergeCell ref="A5:B5"/>
    <mergeCell ref="C5:D5"/>
    <mergeCell ref="A6:A7"/>
    <mergeCell ref="B6:B7"/>
    <mergeCell ref="C6:C7"/>
    <mergeCell ref="D6:D7"/>
  </mergeCells>
  <pageMargins left="0.75" right="0.75" top="1" bottom="1" header="0.5" footer="0.5"/>
  <pageSetup paperSize="9" scale="92"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G8" sqref="A8:G25"/>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0" t="s">
        <v>114</v>
      </c>
    </row>
    <row r="3" ht="37.5" customHeight="1" spans="1:7">
      <c r="A3" s="4" t="s">
        <v>115</v>
      </c>
      <c r="B3" s="4"/>
      <c r="C3" s="4"/>
      <c r="D3" s="4"/>
      <c r="E3" s="4"/>
      <c r="F3" s="4"/>
      <c r="G3" s="4"/>
    </row>
    <row r="4" ht="18.75" customHeight="1" spans="1:7">
      <c r="A4" s="41" t="str">
        <f>"单位名称："&amp;"通海县文化馆"</f>
        <v>单位名称：通海县文化馆</v>
      </c>
      <c r="B4" s="41"/>
      <c r="C4" s="41"/>
      <c r="D4" s="42"/>
      <c r="E4" s="42"/>
      <c r="F4" s="42"/>
      <c r="G4" s="43" t="s">
        <v>26</v>
      </c>
    </row>
    <row r="5" ht="18.75" customHeight="1" spans="1:7">
      <c r="A5" s="13" t="s">
        <v>116</v>
      </c>
      <c r="B5" s="13" t="s">
        <v>56</v>
      </c>
      <c r="C5" s="44" t="s">
        <v>29</v>
      </c>
      <c r="D5" s="44" t="s">
        <v>58</v>
      </c>
      <c r="E5" s="44"/>
      <c r="F5" s="44"/>
      <c r="G5" s="13" t="s">
        <v>59</v>
      </c>
    </row>
    <row r="6" ht="18.75" customHeight="1" spans="1:7">
      <c r="A6" s="13" t="s">
        <v>55</v>
      </c>
      <c r="B6" s="13" t="s">
        <v>56</v>
      </c>
      <c r="C6" s="44"/>
      <c r="D6" s="44" t="s">
        <v>31</v>
      </c>
      <c r="E6" s="44" t="s">
        <v>117</v>
      </c>
      <c r="F6" s="44" t="s">
        <v>118</v>
      </c>
      <c r="G6" s="13"/>
    </row>
    <row r="7" ht="18.75" customHeight="1" spans="1:7">
      <c r="A7" s="14" t="s">
        <v>42</v>
      </c>
      <c r="B7" s="14" t="s">
        <v>43</v>
      </c>
      <c r="C7" s="14" t="s">
        <v>44</v>
      </c>
      <c r="D7" s="14" t="s">
        <v>45</v>
      </c>
      <c r="E7" s="14" t="s">
        <v>46</v>
      </c>
      <c r="F7" s="14" t="s">
        <v>47</v>
      </c>
      <c r="G7" s="14" t="s">
        <v>48</v>
      </c>
    </row>
    <row r="8" ht="20.25" customHeight="1" spans="1:7">
      <c r="A8" s="16" t="s">
        <v>66</v>
      </c>
      <c r="B8" s="16" t="s">
        <v>67</v>
      </c>
      <c r="C8" s="17">
        <v>107.757708</v>
      </c>
      <c r="D8" s="17">
        <v>106.757708</v>
      </c>
      <c r="E8" s="17">
        <v>100.437708</v>
      </c>
      <c r="F8" s="17">
        <v>6.32</v>
      </c>
      <c r="G8" s="17">
        <v>1</v>
      </c>
    </row>
    <row r="9" ht="20.25" customHeight="1" spans="1:7">
      <c r="A9" s="62" t="s">
        <v>68</v>
      </c>
      <c r="B9" s="62" t="s">
        <v>69</v>
      </c>
      <c r="C9" s="17">
        <v>107.757708</v>
      </c>
      <c r="D9" s="17">
        <v>106.757708</v>
      </c>
      <c r="E9" s="17">
        <v>100.437708</v>
      </c>
      <c r="F9" s="17">
        <v>6.32</v>
      </c>
      <c r="G9" s="17">
        <v>1</v>
      </c>
    </row>
    <row r="10" ht="20.25" customHeight="1" spans="1:7">
      <c r="A10" s="63" t="s">
        <v>70</v>
      </c>
      <c r="B10" s="63" t="s">
        <v>71</v>
      </c>
      <c r="C10" s="17">
        <v>107.757708</v>
      </c>
      <c r="D10" s="17">
        <v>106.757708</v>
      </c>
      <c r="E10" s="17">
        <v>100.437708</v>
      </c>
      <c r="F10" s="17">
        <v>6.32</v>
      </c>
      <c r="G10" s="17">
        <v>1</v>
      </c>
    </row>
    <row r="11" ht="20.25" customHeight="1" spans="1:7">
      <c r="A11" s="16" t="s">
        <v>72</v>
      </c>
      <c r="B11" s="16" t="s">
        <v>73</v>
      </c>
      <c r="C11" s="17">
        <v>29.257728</v>
      </c>
      <c r="D11" s="17">
        <v>28.110528</v>
      </c>
      <c r="E11" s="17">
        <v>28.110528</v>
      </c>
      <c r="F11" s="17"/>
      <c r="G11" s="17">
        <v>1.1472</v>
      </c>
    </row>
    <row r="12" ht="20.25" customHeight="1" spans="1:7">
      <c r="A12" s="62" t="s">
        <v>74</v>
      </c>
      <c r="B12" s="62" t="s">
        <v>75</v>
      </c>
      <c r="C12" s="17">
        <v>28.110528</v>
      </c>
      <c r="D12" s="17">
        <v>28.110528</v>
      </c>
      <c r="E12" s="17">
        <v>28.110528</v>
      </c>
      <c r="F12" s="17"/>
      <c r="G12" s="17"/>
    </row>
    <row r="13" ht="20.25" customHeight="1" spans="1:7">
      <c r="A13" s="63" t="s">
        <v>76</v>
      </c>
      <c r="B13" s="63" t="s">
        <v>77</v>
      </c>
      <c r="C13" s="17">
        <v>12.96</v>
      </c>
      <c r="D13" s="17">
        <v>12.96</v>
      </c>
      <c r="E13" s="17">
        <v>12.96</v>
      </c>
      <c r="F13" s="17"/>
      <c r="G13" s="17"/>
    </row>
    <row r="14" ht="20.25" customHeight="1" spans="1:7">
      <c r="A14" s="63" t="s">
        <v>78</v>
      </c>
      <c r="B14" s="63" t="s">
        <v>79</v>
      </c>
      <c r="C14" s="17">
        <v>15.150528</v>
      </c>
      <c r="D14" s="17">
        <v>15.150528</v>
      </c>
      <c r="E14" s="17">
        <v>15.150528</v>
      </c>
      <c r="F14" s="17"/>
      <c r="G14" s="17"/>
    </row>
    <row r="15" ht="20.25" customHeight="1" spans="1:7">
      <c r="A15" s="62" t="s">
        <v>80</v>
      </c>
      <c r="B15" s="62" t="s">
        <v>81</v>
      </c>
      <c r="C15" s="17">
        <v>1.1472</v>
      </c>
      <c r="D15" s="17"/>
      <c r="E15" s="17"/>
      <c r="F15" s="17"/>
      <c r="G15" s="17">
        <v>1.1472</v>
      </c>
    </row>
    <row r="16" ht="20.25" customHeight="1" spans="1:7">
      <c r="A16" s="63" t="s">
        <v>82</v>
      </c>
      <c r="B16" s="63" t="s">
        <v>83</v>
      </c>
      <c r="C16" s="17">
        <v>1.1472</v>
      </c>
      <c r="D16" s="17"/>
      <c r="E16" s="17"/>
      <c r="F16" s="17"/>
      <c r="G16" s="17">
        <v>1.1472</v>
      </c>
    </row>
    <row r="17" ht="20.25" customHeight="1" spans="1:7">
      <c r="A17" s="16" t="s">
        <v>84</v>
      </c>
      <c r="B17" s="16" t="s">
        <v>85</v>
      </c>
      <c r="C17" s="17">
        <v>15.343188</v>
      </c>
      <c r="D17" s="17">
        <v>15.343188</v>
      </c>
      <c r="E17" s="17">
        <v>15.343188</v>
      </c>
      <c r="F17" s="17"/>
      <c r="G17" s="17"/>
    </row>
    <row r="18" ht="20.25" customHeight="1" spans="1:7">
      <c r="A18" s="62" t="s">
        <v>86</v>
      </c>
      <c r="B18" s="62" t="s">
        <v>87</v>
      </c>
      <c r="C18" s="17">
        <v>15.343188</v>
      </c>
      <c r="D18" s="17">
        <v>15.343188</v>
      </c>
      <c r="E18" s="17">
        <v>15.343188</v>
      </c>
      <c r="F18" s="17"/>
      <c r="G18" s="17"/>
    </row>
    <row r="19" ht="20.25" customHeight="1" spans="1:7">
      <c r="A19" s="63" t="s">
        <v>88</v>
      </c>
      <c r="B19" s="63" t="s">
        <v>89</v>
      </c>
      <c r="C19" s="17">
        <v>7.859336</v>
      </c>
      <c r="D19" s="17">
        <v>7.859336</v>
      </c>
      <c r="E19" s="17">
        <v>7.859336</v>
      </c>
      <c r="F19" s="17"/>
      <c r="G19" s="17"/>
    </row>
    <row r="20" ht="20.25" customHeight="1" spans="1:7">
      <c r="A20" s="63" t="s">
        <v>90</v>
      </c>
      <c r="B20" s="63" t="s">
        <v>91</v>
      </c>
      <c r="C20" s="17">
        <v>6.580741</v>
      </c>
      <c r="D20" s="17">
        <v>6.580741</v>
      </c>
      <c r="E20" s="17">
        <v>6.580741</v>
      </c>
      <c r="F20" s="17"/>
      <c r="G20" s="17"/>
    </row>
    <row r="21" ht="20.25" customHeight="1" spans="1:7">
      <c r="A21" s="63" t="s">
        <v>92</v>
      </c>
      <c r="B21" s="63" t="s">
        <v>93</v>
      </c>
      <c r="C21" s="17">
        <v>0.903111</v>
      </c>
      <c r="D21" s="17">
        <v>0.903111</v>
      </c>
      <c r="E21" s="17">
        <v>0.903111</v>
      </c>
      <c r="F21" s="17"/>
      <c r="G21" s="17"/>
    </row>
    <row r="22" ht="20.25" customHeight="1" spans="1:7">
      <c r="A22" s="16" t="s">
        <v>94</v>
      </c>
      <c r="B22" s="16" t="s">
        <v>95</v>
      </c>
      <c r="C22" s="17">
        <v>10.98</v>
      </c>
      <c r="D22" s="17">
        <v>10.98</v>
      </c>
      <c r="E22" s="17">
        <v>10.98</v>
      </c>
      <c r="F22" s="17"/>
      <c r="G22" s="17"/>
    </row>
    <row r="23" ht="20.25" customHeight="1" spans="1:7">
      <c r="A23" s="62" t="s">
        <v>96</v>
      </c>
      <c r="B23" s="62" t="s">
        <v>97</v>
      </c>
      <c r="C23" s="17">
        <v>10.98</v>
      </c>
      <c r="D23" s="17">
        <v>10.98</v>
      </c>
      <c r="E23" s="17">
        <v>10.98</v>
      </c>
      <c r="F23" s="17"/>
      <c r="G23" s="17"/>
    </row>
    <row r="24" ht="20.25" customHeight="1" spans="1:7">
      <c r="A24" s="63" t="s">
        <v>98</v>
      </c>
      <c r="B24" s="63" t="s">
        <v>99</v>
      </c>
      <c r="C24" s="17">
        <v>10.98</v>
      </c>
      <c r="D24" s="17">
        <v>10.98</v>
      </c>
      <c r="E24" s="17">
        <v>10.98</v>
      </c>
      <c r="F24" s="17"/>
      <c r="G24" s="17"/>
    </row>
    <row r="25" ht="20.25" customHeight="1" spans="1:7">
      <c r="A25" s="45" t="s">
        <v>100</v>
      </c>
      <c r="B25" s="45"/>
      <c r="C25" s="46">
        <v>163.338624</v>
      </c>
      <c r="D25" s="46">
        <v>161.191424</v>
      </c>
      <c r="E25" s="46">
        <v>154.871424</v>
      </c>
      <c r="F25" s="46">
        <v>6.32</v>
      </c>
      <c r="G25" s="46">
        <v>2.1472</v>
      </c>
    </row>
  </sheetData>
  <mergeCells count="7">
    <mergeCell ref="A3:G3"/>
    <mergeCell ref="A4:C4"/>
    <mergeCell ref="A5:B5"/>
    <mergeCell ref="D5:F5"/>
    <mergeCell ref="A25:B25"/>
    <mergeCell ref="C5:C6"/>
    <mergeCell ref="G5:G6"/>
  </mergeCells>
  <pageMargins left="0.75" right="0.75" top="1" bottom="1" header="0.5" footer="0.5"/>
  <pageSetup paperSize="9" scale="84"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G10" sqref="G10"/>
    </sheetView>
  </sheetViews>
  <sheetFormatPr defaultColWidth="8.85" defaultRowHeight="15" customHeight="1" outlineLevelCol="5"/>
  <cols>
    <col min="1" max="6" width="28.575" customWidth="1"/>
  </cols>
  <sheetData>
    <row r="1" customHeight="1" spans="1:6">
      <c r="A1" s="1"/>
      <c r="B1" s="1"/>
      <c r="C1" s="1"/>
      <c r="D1" s="1"/>
      <c r="E1" s="1"/>
      <c r="F1" s="1"/>
    </row>
    <row r="2" ht="18.75" customHeight="1" spans="1:6">
      <c r="A2" s="54"/>
      <c r="B2" s="54"/>
      <c r="C2" s="55"/>
      <c r="D2" s="2"/>
      <c r="E2" s="2"/>
      <c r="F2" s="56" t="s">
        <v>119</v>
      </c>
    </row>
    <row r="3" ht="41.25" customHeight="1" spans="1:6">
      <c r="A3" s="57" t="s">
        <v>120</v>
      </c>
      <c r="B3" s="57"/>
      <c r="C3" s="57"/>
      <c r="D3" s="57"/>
      <c r="E3" s="57"/>
      <c r="F3" s="57"/>
    </row>
    <row r="4" ht="18.75" customHeight="1" spans="1:6">
      <c r="A4" s="5" t="str">
        <f>"单位名称："&amp;"通海县文化馆"</f>
        <v>单位名称：通海县文化馆</v>
      </c>
      <c r="B4" s="5"/>
      <c r="C4" s="5"/>
      <c r="D4" s="58"/>
      <c r="E4" s="2"/>
      <c r="F4" s="56" t="s">
        <v>26</v>
      </c>
    </row>
    <row r="5" ht="18.75" customHeight="1" spans="1:6">
      <c r="A5" s="13" t="s">
        <v>121</v>
      </c>
      <c r="B5" s="44" t="s">
        <v>122</v>
      </c>
      <c r="C5" s="44" t="s">
        <v>123</v>
      </c>
      <c r="D5" s="44"/>
      <c r="E5" s="44"/>
      <c r="F5" s="44" t="s">
        <v>124</v>
      </c>
    </row>
    <row r="6" ht="18.75" customHeight="1" spans="1:6">
      <c r="A6" s="13"/>
      <c r="B6" s="44"/>
      <c r="C6" s="44" t="s">
        <v>31</v>
      </c>
      <c r="D6" s="44" t="s">
        <v>125</v>
      </c>
      <c r="E6" s="44" t="s">
        <v>126</v>
      </c>
      <c r="F6" s="44"/>
    </row>
    <row r="7" ht="18.75" customHeight="1" spans="1:6">
      <c r="A7" s="59" t="s">
        <v>43</v>
      </c>
      <c r="B7" s="60" t="s">
        <v>44</v>
      </c>
      <c r="C7" s="59" t="s">
        <v>45</v>
      </c>
      <c r="D7" s="59" t="s">
        <v>46</v>
      </c>
      <c r="E7" s="59" t="s">
        <v>47</v>
      </c>
      <c r="F7" s="59">
        <v>7</v>
      </c>
    </row>
    <row r="8" ht="20.25" customHeight="1" spans="1:6">
      <c r="A8" s="17"/>
      <c r="B8" s="17"/>
      <c r="C8" s="17"/>
      <c r="D8" s="17"/>
      <c r="E8" s="17"/>
      <c r="F8" s="17"/>
    </row>
    <row r="9" customHeight="1" spans="1:6">
      <c r="A9" s="61" t="s">
        <v>127</v>
      </c>
      <c r="B9" s="61"/>
      <c r="C9" s="61"/>
      <c r="D9" s="61"/>
      <c r="E9" s="61"/>
      <c r="F9" s="61"/>
    </row>
    <row r="10" customHeight="1" spans="1:6">
      <c r="A10" s="61"/>
      <c r="B10" s="61"/>
      <c r="C10" s="61"/>
      <c r="D10" s="61"/>
      <c r="E10" s="61"/>
      <c r="F10" s="61"/>
    </row>
  </sheetData>
  <mergeCells count="7">
    <mergeCell ref="A3:F3"/>
    <mergeCell ref="A4:C4"/>
    <mergeCell ref="C5:E5"/>
    <mergeCell ref="A5:A6"/>
    <mergeCell ref="B5:B6"/>
    <mergeCell ref="F5:F6"/>
    <mergeCell ref="A9:F10"/>
  </mergeCells>
  <pageMargins left="0.75" right="0.75" top="1" bottom="1" header="0.5" footer="0.5"/>
  <pageSetup paperSize="9" scale="77"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workbookViewId="0">
      <pane ySplit="1" topLeftCell="A17" activePane="bottomLeft" state="frozen"/>
      <selection/>
      <selection pane="bottomLeft" activeCell="M15" sqref="M15"/>
    </sheetView>
  </sheetViews>
  <sheetFormatPr defaultColWidth="8.85" defaultRowHeight="15" customHeight="1"/>
  <cols>
    <col min="1" max="1" width="14.125" customWidth="1"/>
    <col min="2" max="2" width="19.25" customWidth="1"/>
    <col min="3" max="3" width="22.625" customWidth="1"/>
    <col min="4" max="4" width="12.125" customWidth="1"/>
    <col min="5" max="5" width="26.625" customWidth="1"/>
    <col min="6" max="6" width="6.875" customWidth="1"/>
    <col min="7" max="7" width="22.5" customWidth="1"/>
    <col min="8" max="8" width="8.125" customWidth="1"/>
    <col min="9" max="9" width="9.875" customWidth="1"/>
    <col min="10" max="10" width="14.2833333333333" customWidth="1"/>
  </cols>
  <sheetData>
    <row r="1" customHeight="1" spans="1:10">
      <c r="A1" s="1"/>
      <c r="B1" s="1"/>
      <c r="C1" s="1"/>
      <c r="D1" s="1"/>
      <c r="E1" s="1"/>
      <c r="F1" s="1"/>
      <c r="G1" s="1"/>
      <c r="H1" s="1"/>
      <c r="I1" s="1"/>
      <c r="J1" s="1"/>
    </row>
    <row r="2" ht="18.75" customHeight="1" spans="1:10">
      <c r="A2" s="2"/>
      <c r="B2" s="2"/>
      <c r="C2" s="2"/>
      <c r="D2" s="2"/>
      <c r="E2" s="2"/>
      <c r="F2" s="2"/>
      <c r="G2" s="2"/>
      <c r="H2" s="2"/>
      <c r="I2" s="2"/>
      <c r="J2" s="3"/>
    </row>
    <row r="3" ht="45" customHeight="1" spans="1:10">
      <c r="A3" s="4" t="s">
        <v>128</v>
      </c>
      <c r="B3" s="4"/>
      <c r="C3" s="4"/>
      <c r="D3" s="4"/>
      <c r="E3" s="4"/>
      <c r="F3" s="4"/>
      <c r="G3" s="4"/>
      <c r="H3" s="4"/>
      <c r="I3" s="4"/>
      <c r="J3" s="50"/>
    </row>
    <row r="4" ht="18.75" customHeight="1" spans="1:10">
      <c r="A4" s="5" t="str">
        <f>"单位名称："&amp;"通海县文化馆"</f>
        <v>单位名称：通海县文化馆</v>
      </c>
      <c r="B4" s="5"/>
      <c r="C4" s="5"/>
      <c r="D4" s="5"/>
      <c r="E4" s="5"/>
      <c r="F4" s="5"/>
      <c r="G4" s="5"/>
      <c r="H4" s="51"/>
      <c r="I4" s="51"/>
      <c r="J4" s="6"/>
    </row>
    <row r="5" ht="18.75" customHeight="1" spans="1:10">
      <c r="A5" s="52" t="s">
        <v>129</v>
      </c>
      <c r="B5" s="52" t="s">
        <v>130</v>
      </c>
      <c r="C5" s="52" t="s">
        <v>131</v>
      </c>
      <c r="D5" s="52" t="s">
        <v>132</v>
      </c>
      <c r="E5" s="52" t="s">
        <v>133</v>
      </c>
      <c r="F5" s="52" t="s">
        <v>134</v>
      </c>
      <c r="G5" s="52" t="s">
        <v>135</v>
      </c>
      <c r="H5" s="53" t="s">
        <v>29</v>
      </c>
      <c r="I5" s="53" t="s">
        <v>136</v>
      </c>
      <c r="J5" s="52"/>
    </row>
    <row r="6" ht="18.75" customHeight="1" spans="1:10">
      <c r="A6" s="52"/>
      <c r="B6" s="52"/>
      <c r="C6" s="52"/>
      <c r="D6" s="52"/>
      <c r="E6" s="52"/>
      <c r="F6" s="52"/>
      <c r="G6" s="52"/>
      <c r="H6" s="53" t="s">
        <v>137</v>
      </c>
      <c r="I6" s="53" t="s">
        <v>138</v>
      </c>
      <c r="J6" s="52"/>
    </row>
    <row r="7" ht="18.75" customHeight="1" spans="1:10">
      <c r="A7" s="52"/>
      <c r="B7" s="52"/>
      <c r="C7" s="52"/>
      <c r="D7" s="52"/>
      <c r="E7" s="52"/>
      <c r="F7" s="52"/>
      <c r="G7" s="52"/>
      <c r="H7" s="53"/>
      <c r="I7" s="53" t="s">
        <v>139</v>
      </c>
      <c r="J7" s="52" t="s">
        <v>140</v>
      </c>
    </row>
    <row r="8" ht="22.65" customHeight="1" spans="1:10">
      <c r="A8" s="52"/>
      <c r="B8" s="52"/>
      <c r="C8" s="52"/>
      <c r="D8" s="52"/>
      <c r="E8" s="52"/>
      <c r="F8" s="52"/>
      <c r="G8" s="52"/>
      <c r="H8" s="53"/>
      <c r="I8" s="53" t="s">
        <v>31</v>
      </c>
      <c r="J8" s="52"/>
    </row>
    <row r="9" ht="18.75" customHeight="1" spans="1:10">
      <c r="A9" s="53" t="s">
        <v>42</v>
      </c>
      <c r="B9" s="53">
        <v>2</v>
      </c>
      <c r="C9" s="53">
        <v>3</v>
      </c>
      <c r="D9" s="53">
        <v>4</v>
      </c>
      <c r="E9" s="53">
        <v>5</v>
      </c>
      <c r="F9" s="53">
        <v>6</v>
      </c>
      <c r="G9" s="53">
        <v>7</v>
      </c>
      <c r="H9" s="53">
        <v>8</v>
      </c>
      <c r="I9" s="53">
        <v>9</v>
      </c>
      <c r="J9" s="53">
        <v>13</v>
      </c>
    </row>
    <row r="10" ht="18.75" customHeight="1" spans="1:10">
      <c r="A10" s="9" t="s">
        <v>52</v>
      </c>
      <c r="B10" s="9" t="s">
        <v>141</v>
      </c>
      <c r="C10" s="10" t="s">
        <v>142</v>
      </c>
      <c r="D10" s="9" t="s">
        <v>70</v>
      </c>
      <c r="E10" s="9" t="s">
        <v>71</v>
      </c>
      <c r="F10" s="9" t="s">
        <v>143</v>
      </c>
      <c r="G10" s="9" t="s">
        <v>144</v>
      </c>
      <c r="H10" s="17">
        <v>40.3188</v>
      </c>
      <c r="I10" s="17">
        <v>40.3188</v>
      </c>
      <c r="J10" s="17">
        <v>40.3188</v>
      </c>
    </row>
    <row r="11" ht="18.75" customHeight="1" spans="1:10">
      <c r="A11" s="9" t="s">
        <v>52</v>
      </c>
      <c r="B11" s="9" t="s">
        <v>141</v>
      </c>
      <c r="C11" s="10" t="s">
        <v>142</v>
      </c>
      <c r="D11" s="9" t="s">
        <v>70</v>
      </c>
      <c r="E11" s="9" t="s">
        <v>71</v>
      </c>
      <c r="F11" s="9" t="s">
        <v>145</v>
      </c>
      <c r="G11" s="9" t="s">
        <v>146</v>
      </c>
      <c r="H11" s="17">
        <v>2.628</v>
      </c>
      <c r="I11" s="17">
        <v>2.628</v>
      </c>
      <c r="J11" s="17">
        <v>2.628</v>
      </c>
    </row>
    <row r="12" ht="18.75" customHeight="1" spans="1:10">
      <c r="A12" s="9" t="s">
        <v>52</v>
      </c>
      <c r="B12" s="9" t="s">
        <v>141</v>
      </c>
      <c r="C12" s="10" t="s">
        <v>142</v>
      </c>
      <c r="D12" s="9" t="s">
        <v>70</v>
      </c>
      <c r="E12" s="9" t="s">
        <v>71</v>
      </c>
      <c r="F12" s="9" t="s">
        <v>147</v>
      </c>
      <c r="G12" s="9" t="s">
        <v>148</v>
      </c>
      <c r="H12" s="17">
        <v>24</v>
      </c>
      <c r="I12" s="17">
        <v>24</v>
      </c>
      <c r="J12" s="17">
        <v>24</v>
      </c>
    </row>
    <row r="13" ht="18.75" customHeight="1" spans="1:10">
      <c r="A13" s="9" t="s">
        <v>52</v>
      </c>
      <c r="B13" s="9" t="s">
        <v>141</v>
      </c>
      <c r="C13" s="10" t="s">
        <v>142</v>
      </c>
      <c r="D13" s="9" t="s">
        <v>70</v>
      </c>
      <c r="E13" s="9" t="s">
        <v>71</v>
      </c>
      <c r="F13" s="9" t="s">
        <v>147</v>
      </c>
      <c r="G13" s="9" t="s">
        <v>148</v>
      </c>
      <c r="H13" s="17">
        <v>13.344</v>
      </c>
      <c r="I13" s="17">
        <v>13.344</v>
      </c>
      <c r="J13" s="17">
        <v>13.344</v>
      </c>
    </row>
    <row r="14" ht="18.75" customHeight="1" spans="1:10">
      <c r="A14" s="9" t="s">
        <v>52</v>
      </c>
      <c r="B14" s="9" t="s">
        <v>149</v>
      </c>
      <c r="C14" s="10" t="s">
        <v>150</v>
      </c>
      <c r="D14" s="9" t="s">
        <v>70</v>
      </c>
      <c r="E14" s="9" t="s">
        <v>71</v>
      </c>
      <c r="F14" s="9" t="s">
        <v>151</v>
      </c>
      <c r="G14" s="9" t="s">
        <v>152</v>
      </c>
      <c r="H14" s="17">
        <v>0.946908</v>
      </c>
      <c r="I14" s="17">
        <v>0.946908</v>
      </c>
      <c r="J14" s="17">
        <v>0.946908</v>
      </c>
    </row>
    <row r="15" ht="18.75" customHeight="1" spans="1:10">
      <c r="A15" s="9" t="s">
        <v>52</v>
      </c>
      <c r="B15" s="9" t="s">
        <v>149</v>
      </c>
      <c r="C15" s="10" t="s">
        <v>150</v>
      </c>
      <c r="D15" s="9" t="s">
        <v>78</v>
      </c>
      <c r="E15" s="9" t="s">
        <v>79</v>
      </c>
      <c r="F15" s="9" t="s">
        <v>153</v>
      </c>
      <c r="G15" s="9" t="s">
        <v>154</v>
      </c>
      <c r="H15" s="17">
        <v>15.150528</v>
      </c>
      <c r="I15" s="17">
        <v>15.150528</v>
      </c>
      <c r="J15" s="17">
        <v>15.150528</v>
      </c>
    </row>
    <row r="16" ht="18.75" customHeight="1" spans="1:10">
      <c r="A16" s="9" t="s">
        <v>52</v>
      </c>
      <c r="B16" s="9" t="s">
        <v>149</v>
      </c>
      <c r="C16" s="10" t="s">
        <v>150</v>
      </c>
      <c r="D16" s="9" t="s">
        <v>88</v>
      </c>
      <c r="E16" s="9" t="s">
        <v>89</v>
      </c>
      <c r="F16" s="9" t="s">
        <v>155</v>
      </c>
      <c r="G16" s="9" t="s">
        <v>156</v>
      </c>
      <c r="H16" s="17">
        <v>7.859336</v>
      </c>
      <c r="I16" s="17">
        <v>7.859336</v>
      </c>
      <c r="J16" s="17">
        <v>7.859336</v>
      </c>
    </row>
    <row r="17" ht="18.75" customHeight="1" spans="1:10">
      <c r="A17" s="9" t="s">
        <v>52</v>
      </c>
      <c r="B17" s="9" t="s">
        <v>149</v>
      </c>
      <c r="C17" s="10" t="s">
        <v>150</v>
      </c>
      <c r="D17" s="9" t="s">
        <v>90</v>
      </c>
      <c r="E17" s="9" t="s">
        <v>91</v>
      </c>
      <c r="F17" s="9" t="s">
        <v>157</v>
      </c>
      <c r="G17" s="9" t="s">
        <v>158</v>
      </c>
      <c r="H17" s="17">
        <v>3.797101</v>
      </c>
      <c r="I17" s="17">
        <v>3.797101</v>
      </c>
      <c r="J17" s="17">
        <v>3.797101</v>
      </c>
    </row>
    <row r="18" ht="18.75" customHeight="1" spans="1:10">
      <c r="A18" s="9" t="s">
        <v>52</v>
      </c>
      <c r="B18" s="9" t="s">
        <v>149</v>
      </c>
      <c r="C18" s="10" t="s">
        <v>150</v>
      </c>
      <c r="D18" s="9" t="s">
        <v>90</v>
      </c>
      <c r="E18" s="9" t="s">
        <v>91</v>
      </c>
      <c r="F18" s="9" t="s">
        <v>157</v>
      </c>
      <c r="G18" s="9" t="s">
        <v>158</v>
      </c>
      <c r="H18" s="17">
        <v>2.78364</v>
      </c>
      <c r="I18" s="17">
        <v>2.78364</v>
      </c>
      <c r="J18" s="17">
        <v>2.78364</v>
      </c>
    </row>
    <row r="19" ht="18.75" customHeight="1" spans="1:10">
      <c r="A19" s="9" t="s">
        <v>52</v>
      </c>
      <c r="B19" s="9" t="s">
        <v>149</v>
      </c>
      <c r="C19" s="10" t="s">
        <v>150</v>
      </c>
      <c r="D19" s="9" t="s">
        <v>92</v>
      </c>
      <c r="E19" s="9" t="s">
        <v>93</v>
      </c>
      <c r="F19" s="9" t="s">
        <v>151</v>
      </c>
      <c r="G19" s="9" t="s">
        <v>152</v>
      </c>
      <c r="H19" s="17">
        <v>0.303011</v>
      </c>
      <c r="I19" s="17">
        <v>0.303011</v>
      </c>
      <c r="J19" s="17">
        <v>0.303011</v>
      </c>
    </row>
    <row r="20" ht="18.75" customHeight="1" spans="1:10">
      <c r="A20" s="9" t="s">
        <v>52</v>
      </c>
      <c r="B20" s="9" t="s">
        <v>149</v>
      </c>
      <c r="C20" s="10" t="s">
        <v>150</v>
      </c>
      <c r="D20" s="9" t="s">
        <v>92</v>
      </c>
      <c r="E20" s="9" t="s">
        <v>93</v>
      </c>
      <c r="F20" s="9" t="s">
        <v>151</v>
      </c>
      <c r="G20" s="9" t="s">
        <v>152</v>
      </c>
      <c r="H20" s="17">
        <v>0.3177</v>
      </c>
      <c r="I20" s="17">
        <v>0.3177</v>
      </c>
      <c r="J20" s="17">
        <v>0.3177</v>
      </c>
    </row>
    <row r="21" ht="18.75" customHeight="1" spans="1:10">
      <c r="A21" s="9" t="s">
        <v>52</v>
      </c>
      <c r="B21" s="9" t="s">
        <v>149</v>
      </c>
      <c r="C21" s="10" t="s">
        <v>150</v>
      </c>
      <c r="D21" s="9" t="s">
        <v>92</v>
      </c>
      <c r="E21" s="9" t="s">
        <v>93</v>
      </c>
      <c r="F21" s="9" t="s">
        <v>151</v>
      </c>
      <c r="G21" s="9" t="s">
        <v>152</v>
      </c>
      <c r="H21" s="17">
        <v>0.2824</v>
      </c>
      <c r="I21" s="17">
        <v>0.2824</v>
      </c>
      <c r="J21" s="17">
        <v>0.2824</v>
      </c>
    </row>
    <row r="22" ht="18.75" customHeight="1" spans="1:10">
      <c r="A22" s="9" t="s">
        <v>52</v>
      </c>
      <c r="B22" s="9" t="s">
        <v>159</v>
      </c>
      <c r="C22" s="10" t="s">
        <v>99</v>
      </c>
      <c r="D22" s="9" t="s">
        <v>98</v>
      </c>
      <c r="E22" s="9" t="s">
        <v>99</v>
      </c>
      <c r="F22" s="9" t="s">
        <v>160</v>
      </c>
      <c r="G22" s="9" t="s">
        <v>99</v>
      </c>
      <c r="H22" s="17">
        <v>10.98</v>
      </c>
      <c r="I22" s="17">
        <v>10.98</v>
      </c>
      <c r="J22" s="17">
        <v>10.98</v>
      </c>
    </row>
    <row r="23" ht="18.75" customHeight="1" spans="1:10">
      <c r="A23" s="9" t="s">
        <v>52</v>
      </c>
      <c r="B23" s="9" t="s">
        <v>161</v>
      </c>
      <c r="C23" s="10" t="s">
        <v>162</v>
      </c>
      <c r="D23" s="9" t="s">
        <v>76</v>
      </c>
      <c r="E23" s="9" t="s">
        <v>77</v>
      </c>
      <c r="F23" s="9" t="s">
        <v>163</v>
      </c>
      <c r="G23" s="9" t="s">
        <v>164</v>
      </c>
      <c r="H23" s="17">
        <v>12.96</v>
      </c>
      <c r="I23" s="17">
        <v>12.96</v>
      </c>
      <c r="J23" s="17">
        <v>12.96</v>
      </c>
    </row>
    <row r="24" ht="18.75" customHeight="1" spans="1:10">
      <c r="A24" s="9" t="s">
        <v>52</v>
      </c>
      <c r="B24" s="9" t="s">
        <v>165</v>
      </c>
      <c r="C24" s="10" t="s">
        <v>166</v>
      </c>
      <c r="D24" s="9" t="s">
        <v>70</v>
      </c>
      <c r="E24" s="9" t="s">
        <v>71</v>
      </c>
      <c r="F24" s="9" t="s">
        <v>167</v>
      </c>
      <c r="G24" s="9" t="s">
        <v>166</v>
      </c>
      <c r="H24" s="17">
        <v>0.48</v>
      </c>
      <c r="I24" s="17">
        <v>0.48</v>
      </c>
      <c r="J24" s="17">
        <v>0.48</v>
      </c>
    </row>
    <row r="25" ht="18.75" customHeight="1" spans="1:10">
      <c r="A25" s="9" t="s">
        <v>52</v>
      </c>
      <c r="B25" s="9" t="s">
        <v>168</v>
      </c>
      <c r="C25" s="10" t="s">
        <v>169</v>
      </c>
      <c r="D25" s="9" t="s">
        <v>70</v>
      </c>
      <c r="E25" s="9" t="s">
        <v>71</v>
      </c>
      <c r="F25" s="9" t="s">
        <v>170</v>
      </c>
      <c r="G25" s="9" t="s">
        <v>171</v>
      </c>
      <c r="H25" s="17">
        <v>1.8092</v>
      </c>
      <c r="I25" s="17">
        <v>1.8092</v>
      </c>
      <c r="J25" s="17">
        <v>1.8092</v>
      </c>
    </row>
    <row r="26" ht="18.75" customHeight="1" spans="1:10">
      <c r="A26" s="9" t="s">
        <v>52</v>
      </c>
      <c r="B26" s="9" t="s">
        <v>168</v>
      </c>
      <c r="C26" s="10" t="s">
        <v>169</v>
      </c>
      <c r="D26" s="9" t="s">
        <v>70</v>
      </c>
      <c r="E26" s="9" t="s">
        <v>71</v>
      </c>
      <c r="F26" s="9" t="s">
        <v>172</v>
      </c>
      <c r="G26" s="9" t="s">
        <v>173</v>
      </c>
      <c r="H26" s="17">
        <v>0.4</v>
      </c>
      <c r="I26" s="17">
        <v>0.4</v>
      </c>
      <c r="J26" s="17">
        <v>0.4</v>
      </c>
    </row>
    <row r="27" ht="18.75" customHeight="1" spans="1:10">
      <c r="A27" s="9" t="s">
        <v>52</v>
      </c>
      <c r="B27" s="9" t="s">
        <v>168</v>
      </c>
      <c r="C27" s="10" t="s">
        <v>169</v>
      </c>
      <c r="D27" s="9" t="s">
        <v>70</v>
      </c>
      <c r="E27" s="9" t="s">
        <v>71</v>
      </c>
      <c r="F27" s="9" t="s">
        <v>174</v>
      </c>
      <c r="G27" s="9" t="s">
        <v>175</v>
      </c>
      <c r="H27" s="17">
        <v>0.16</v>
      </c>
      <c r="I27" s="17">
        <v>0.16</v>
      </c>
      <c r="J27" s="17">
        <v>0.16</v>
      </c>
    </row>
    <row r="28" ht="18.75" customHeight="1" spans="1:10">
      <c r="A28" s="9" t="s">
        <v>52</v>
      </c>
      <c r="B28" s="9" t="s">
        <v>168</v>
      </c>
      <c r="C28" s="10" t="s">
        <v>169</v>
      </c>
      <c r="D28" s="9" t="s">
        <v>70</v>
      </c>
      <c r="E28" s="9" t="s">
        <v>71</v>
      </c>
      <c r="F28" s="9" t="s">
        <v>176</v>
      </c>
      <c r="G28" s="9" t="s">
        <v>177</v>
      </c>
      <c r="H28" s="17">
        <v>0.4</v>
      </c>
      <c r="I28" s="17">
        <v>0.4</v>
      </c>
      <c r="J28" s="17">
        <v>0.4</v>
      </c>
    </row>
    <row r="29" ht="18.75" customHeight="1" spans="1:10">
      <c r="A29" s="9" t="s">
        <v>52</v>
      </c>
      <c r="B29" s="9" t="s">
        <v>168</v>
      </c>
      <c r="C29" s="10" t="s">
        <v>169</v>
      </c>
      <c r="D29" s="9" t="s">
        <v>70</v>
      </c>
      <c r="E29" s="9" t="s">
        <v>71</v>
      </c>
      <c r="F29" s="9" t="s">
        <v>178</v>
      </c>
      <c r="G29" s="9" t="s">
        <v>179</v>
      </c>
      <c r="H29" s="17">
        <v>0.4308</v>
      </c>
      <c r="I29" s="17">
        <v>0.4308</v>
      </c>
      <c r="J29" s="17">
        <v>0.4308</v>
      </c>
    </row>
    <row r="30" ht="18.75" customHeight="1" spans="1:10">
      <c r="A30" s="9" t="s">
        <v>52</v>
      </c>
      <c r="B30" s="9" t="s">
        <v>168</v>
      </c>
      <c r="C30" s="10" t="s">
        <v>169</v>
      </c>
      <c r="D30" s="9" t="s">
        <v>70</v>
      </c>
      <c r="E30" s="9" t="s">
        <v>71</v>
      </c>
      <c r="F30" s="9" t="s">
        <v>180</v>
      </c>
      <c r="G30" s="9" t="s">
        <v>181</v>
      </c>
      <c r="H30" s="17">
        <v>0.2</v>
      </c>
      <c r="I30" s="17">
        <v>0.2</v>
      </c>
      <c r="J30" s="17">
        <v>0.2</v>
      </c>
    </row>
    <row r="31" ht="18.75" customHeight="1" spans="1:10">
      <c r="A31" s="9" t="s">
        <v>52</v>
      </c>
      <c r="B31" s="9" t="s">
        <v>168</v>
      </c>
      <c r="C31" s="10" t="s">
        <v>169</v>
      </c>
      <c r="D31" s="9" t="s">
        <v>70</v>
      </c>
      <c r="E31" s="9" t="s">
        <v>71</v>
      </c>
      <c r="F31" s="9" t="s">
        <v>182</v>
      </c>
      <c r="G31" s="9" t="s">
        <v>183</v>
      </c>
      <c r="H31" s="17">
        <v>0.1</v>
      </c>
      <c r="I31" s="17">
        <v>0.1</v>
      </c>
      <c r="J31" s="17">
        <v>0.1</v>
      </c>
    </row>
    <row r="32" ht="18.75" customHeight="1" spans="1:10">
      <c r="A32" s="9" t="s">
        <v>52</v>
      </c>
      <c r="B32" s="9" t="s">
        <v>168</v>
      </c>
      <c r="C32" s="10" t="s">
        <v>169</v>
      </c>
      <c r="D32" s="9" t="s">
        <v>70</v>
      </c>
      <c r="E32" s="9" t="s">
        <v>71</v>
      </c>
      <c r="F32" s="9" t="s">
        <v>184</v>
      </c>
      <c r="G32" s="9" t="s">
        <v>185</v>
      </c>
      <c r="H32" s="17">
        <v>1.3</v>
      </c>
      <c r="I32" s="17">
        <v>1.3</v>
      </c>
      <c r="J32" s="17">
        <v>1.3</v>
      </c>
    </row>
    <row r="33" ht="18.75" customHeight="1" spans="1:10">
      <c r="A33" s="9" t="s">
        <v>52</v>
      </c>
      <c r="B33" s="9" t="s">
        <v>186</v>
      </c>
      <c r="C33" s="10" t="s">
        <v>187</v>
      </c>
      <c r="D33" s="9" t="s">
        <v>70</v>
      </c>
      <c r="E33" s="9" t="s">
        <v>71</v>
      </c>
      <c r="F33" s="9" t="s">
        <v>188</v>
      </c>
      <c r="G33" s="9" t="s">
        <v>189</v>
      </c>
      <c r="H33" s="17">
        <v>4.8</v>
      </c>
      <c r="I33" s="17">
        <v>4.8</v>
      </c>
      <c r="J33" s="17">
        <v>4.8</v>
      </c>
    </row>
    <row r="34" ht="18.75" customHeight="1" spans="1:10">
      <c r="A34" s="9" t="s">
        <v>52</v>
      </c>
      <c r="B34" s="9" t="s">
        <v>190</v>
      </c>
      <c r="C34" s="10" t="s">
        <v>191</v>
      </c>
      <c r="D34" s="9" t="s">
        <v>70</v>
      </c>
      <c r="E34" s="9" t="s">
        <v>71</v>
      </c>
      <c r="F34" s="9" t="s">
        <v>147</v>
      </c>
      <c r="G34" s="9" t="s">
        <v>148</v>
      </c>
      <c r="H34" s="17">
        <v>3.84</v>
      </c>
      <c r="I34" s="17">
        <v>3.84</v>
      </c>
      <c r="J34" s="17">
        <v>3.84</v>
      </c>
    </row>
    <row r="35" ht="18.75" customHeight="1" spans="1:10">
      <c r="A35" s="9" t="s">
        <v>52</v>
      </c>
      <c r="B35" s="9" t="s">
        <v>190</v>
      </c>
      <c r="C35" s="10" t="s">
        <v>191</v>
      </c>
      <c r="D35" s="9" t="s">
        <v>70</v>
      </c>
      <c r="E35" s="9" t="s">
        <v>71</v>
      </c>
      <c r="F35" s="9" t="s">
        <v>147</v>
      </c>
      <c r="G35" s="9" t="s">
        <v>148</v>
      </c>
      <c r="H35" s="17">
        <v>10.56</v>
      </c>
      <c r="I35" s="17">
        <v>10.56</v>
      </c>
      <c r="J35" s="17">
        <v>10.56</v>
      </c>
    </row>
    <row r="36" ht="18.75" customHeight="1" spans="1:10">
      <c r="A36" s="9" t="s">
        <v>52</v>
      </c>
      <c r="B36" s="9" t="s">
        <v>192</v>
      </c>
      <c r="C36" s="10" t="s">
        <v>193</v>
      </c>
      <c r="D36" s="9" t="s">
        <v>70</v>
      </c>
      <c r="E36" s="9" t="s">
        <v>71</v>
      </c>
      <c r="F36" s="9" t="s">
        <v>194</v>
      </c>
      <c r="G36" s="9" t="s">
        <v>195</v>
      </c>
      <c r="H36" s="17">
        <v>1.04</v>
      </c>
      <c r="I36" s="17">
        <v>1.04</v>
      </c>
      <c r="J36" s="17">
        <v>1.04</v>
      </c>
    </row>
    <row r="37" ht="18.75" customHeight="1" spans="1:10">
      <c r="A37" s="12" t="s">
        <v>29</v>
      </c>
      <c r="B37" s="12"/>
      <c r="C37" s="12"/>
      <c r="D37" s="12"/>
      <c r="E37" s="12"/>
      <c r="F37" s="12"/>
      <c r="G37" s="12"/>
      <c r="H37" s="17">
        <v>161.191424</v>
      </c>
      <c r="I37" s="17">
        <v>161.191424</v>
      </c>
      <c r="J37" s="17">
        <v>161.191424</v>
      </c>
    </row>
  </sheetData>
  <mergeCells count="14">
    <mergeCell ref="A3:J3"/>
    <mergeCell ref="A4:G4"/>
    <mergeCell ref="I5:J5"/>
    <mergeCell ref="I6:J6"/>
    <mergeCell ref="A37:G37"/>
    <mergeCell ref="A5:A8"/>
    <mergeCell ref="B5:B8"/>
    <mergeCell ref="C5:C8"/>
    <mergeCell ref="D5:D8"/>
    <mergeCell ref="E5:E8"/>
    <mergeCell ref="F5:F8"/>
    <mergeCell ref="G5:G8"/>
    <mergeCell ref="H5:H8"/>
    <mergeCell ref="J7:J8"/>
  </mergeCells>
  <pageMargins left="0.75" right="0.75" top="1" bottom="1" header="0.5" footer="0.5"/>
  <pageSetup paperSize="9" scale="62"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E1" workbookViewId="0">
      <pane ySplit="1" topLeftCell="A2" activePane="bottomLeft" state="frozen"/>
      <selection/>
      <selection pane="bottomLeft" activeCell="A15" sqref="$A15:$XFD15"/>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196</v>
      </c>
    </row>
    <row r="3" ht="45" customHeight="1" spans="1:23">
      <c r="A3" s="4" t="s">
        <v>197</v>
      </c>
      <c r="B3" s="4"/>
      <c r="C3" s="4"/>
      <c r="D3" s="4"/>
      <c r="E3" s="4"/>
      <c r="F3" s="4"/>
      <c r="G3" s="4"/>
      <c r="H3" s="4"/>
      <c r="I3" s="4"/>
      <c r="J3" s="4"/>
      <c r="K3" s="4"/>
      <c r="L3" s="4"/>
      <c r="M3" s="4"/>
      <c r="N3" s="50"/>
      <c r="O3" s="50"/>
      <c r="P3" s="50"/>
      <c r="Q3" s="50"/>
      <c r="R3" s="50"/>
      <c r="S3" s="50"/>
      <c r="T3" s="50"/>
      <c r="U3" s="50"/>
      <c r="V3" s="50"/>
      <c r="W3" s="50"/>
    </row>
    <row r="4" ht="18.75" customHeight="1" spans="1:23">
      <c r="A4" s="5" t="str">
        <f>"单位名称："&amp;"通海县文化馆"</f>
        <v>单位名称：通海县文化馆</v>
      </c>
      <c r="B4" s="5"/>
      <c r="C4" s="5"/>
      <c r="D4" s="5"/>
      <c r="E4" s="5"/>
      <c r="F4" s="5"/>
      <c r="G4" s="5"/>
      <c r="H4" s="5"/>
      <c r="I4" s="51"/>
      <c r="J4" s="51"/>
      <c r="K4" s="51"/>
      <c r="L4" s="51"/>
      <c r="M4" s="51"/>
      <c r="N4" s="6"/>
      <c r="O4" s="6"/>
      <c r="P4" s="6"/>
      <c r="Q4" s="6"/>
      <c r="R4" s="6"/>
      <c r="S4" s="6"/>
      <c r="T4" s="6"/>
      <c r="U4" s="6"/>
      <c r="V4" s="6"/>
      <c r="W4" s="6" t="s">
        <v>26</v>
      </c>
    </row>
    <row r="5" ht="18.75" customHeight="1" spans="1:23">
      <c r="A5" s="13" t="s">
        <v>198</v>
      </c>
      <c r="B5" s="13" t="s">
        <v>130</v>
      </c>
      <c r="C5" s="13" t="s">
        <v>131</v>
      </c>
      <c r="D5" s="13" t="s">
        <v>129</v>
      </c>
      <c r="E5" s="13" t="s">
        <v>132</v>
      </c>
      <c r="F5" s="13" t="s">
        <v>133</v>
      </c>
      <c r="G5" s="13" t="s">
        <v>134</v>
      </c>
      <c r="H5" s="13" t="s">
        <v>135</v>
      </c>
      <c r="I5" s="44" t="s">
        <v>29</v>
      </c>
      <c r="J5" s="44" t="s">
        <v>199</v>
      </c>
      <c r="K5" s="13"/>
      <c r="L5" s="13"/>
      <c r="M5" s="13"/>
      <c r="N5" s="13" t="s">
        <v>200</v>
      </c>
      <c r="O5" s="13"/>
      <c r="P5" s="13"/>
      <c r="Q5" s="13" t="s">
        <v>35</v>
      </c>
      <c r="R5" s="13" t="s">
        <v>36</v>
      </c>
      <c r="S5" s="13"/>
      <c r="T5" s="13"/>
      <c r="U5" s="13"/>
      <c r="V5" s="13"/>
      <c r="W5" s="13"/>
    </row>
    <row r="6" ht="18.75" customHeight="1" spans="1:23">
      <c r="A6" s="13"/>
      <c r="B6" s="13"/>
      <c r="C6" s="13"/>
      <c r="D6" s="13"/>
      <c r="E6" s="13"/>
      <c r="F6" s="13"/>
      <c r="G6" s="13"/>
      <c r="H6" s="13"/>
      <c r="I6" s="44" t="s">
        <v>137</v>
      </c>
      <c r="J6" s="44" t="s">
        <v>138</v>
      </c>
      <c r="K6" s="13"/>
      <c r="L6" s="13" t="s">
        <v>33</v>
      </c>
      <c r="M6" s="13" t="s">
        <v>34</v>
      </c>
      <c r="N6" s="13" t="s">
        <v>32</v>
      </c>
      <c r="O6" s="13" t="s">
        <v>33</v>
      </c>
      <c r="P6" s="13" t="s">
        <v>34</v>
      </c>
      <c r="Q6" s="13" t="s">
        <v>35</v>
      </c>
      <c r="R6" s="13" t="s">
        <v>31</v>
      </c>
      <c r="S6" s="13" t="s">
        <v>37</v>
      </c>
      <c r="T6" s="13" t="s">
        <v>38</v>
      </c>
      <c r="U6" s="13" t="s">
        <v>39</v>
      </c>
      <c r="V6" s="13" t="s">
        <v>40</v>
      </c>
      <c r="W6" s="13" t="s">
        <v>41</v>
      </c>
    </row>
    <row r="7" ht="18.75" customHeight="1" spans="1:23">
      <c r="A7" s="13"/>
      <c r="B7" s="13"/>
      <c r="C7" s="13"/>
      <c r="D7" s="13"/>
      <c r="E7" s="13"/>
      <c r="F7" s="13"/>
      <c r="G7" s="13"/>
      <c r="H7" s="13"/>
      <c r="I7" s="44"/>
      <c r="J7" s="44" t="s">
        <v>32</v>
      </c>
      <c r="K7" s="13"/>
      <c r="L7" s="13" t="s">
        <v>33</v>
      </c>
      <c r="M7" s="13" t="s">
        <v>34</v>
      </c>
      <c r="N7" s="13" t="s">
        <v>32</v>
      </c>
      <c r="O7" s="13" t="s">
        <v>33</v>
      </c>
      <c r="P7" s="13" t="s">
        <v>34</v>
      </c>
      <c r="Q7" s="13"/>
      <c r="R7" s="13" t="s">
        <v>31</v>
      </c>
      <c r="S7" s="13" t="s">
        <v>37</v>
      </c>
      <c r="T7" s="13" t="s">
        <v>38</v>
      </c>
      <c r="U7" s="13" t="s">
        <v>39</v>
      </c>
      <c r="V7" s="13" t="s">
        <v>40</v>
      </c>
      <c r="W7" s="13" t="s">
        <v>41</v>
      </c>
    </row>
    <row r="8" ht="22.65" customHeight="1" spans="1:23">
      <c r="A8" s="13"/>
      <c r="B8" s="13"/>
      <c r="C8" s="13"/>
      <c r="D8" s="13"/>
      <c r="E8" s="13"/>
      <c r="F8" s="13"/>
      <c r="G8" s="13"/>
      <c r="H8" s="13"/>
      <c r="I8" s="44"/>
      <c r="J8" s="44" t="s">
        <v>31</v>
      </c>
      <c r="K8" s="13" t="s">
        <v>201</v>
      </c>
      <c r="L8" s="13"/>
      <c r="M8" s="13"/>
      <c r="N8" s="13"/>
      <c r="O8" s="13"/>
      <c r="P8" s="13"/>
      <c r="Q8" s="13"/>
      <c r="R8" s="13"/>
      <c r="S8" s="13"/>
      <c r="T8" s="13"/>
      <c r="U8" s="13"/>
      <c r="V8" s="13"/>
      <c r="W8" s="13"/>
    </row>
    <row r="9" ht="18.75" customHeight="1" spans="1:23">
      <c r="A9" s="14" t="s">
        <v>42</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202</v>
      </c>
      <c r="D10" s="9"/>
      <c r="E10" s="9"/>
      <c r="F10" s="9"/>
      <c r="G10" s="9"/>
      <c r="H10" s="9"/>
      <c r="I10" s="11">
        <v>40</v>
      </c>
      <c r="J10" s="11"/>
      <c r="K10" s="11"/>
      <c r="L10" s="11"/>
      <c r="M10" s="11"/>
      <c r="N10" s="11"/>
      <c r="O10" s="11"/>
      <c r="P10" s="11"/>
      <c r="Q10" s="11"/>
      <c r="R10" s="11">
        <v>40</v>
      </c>
      <c r="S10" s="11"/>
      <c r="T10" s="11"/>
      <c r="U10" s="11"/>
      <c r="V10" s="11"/>
      <c r="W10" s="11">
        <v>40</v>
      </c>
    </row>
    <row r="11" ht="18.75" customHeight="1" spans="1:23">
      <c r="A11" s="9" t="s">
        <v>203</v>
      </c>
      <c r="B11" s="9" t="s">
        <v>204</v>
      </c>
      <c r="C11" s="10" t="s">
        <v>202</v>
      </c>
      <c r="D11" s="9" t="s">
        <v>52</v>
      </c>
      <c r="E11" s="9" t="s">
        <v>70</v>
      </c>
      <c r="F11" s="9" t="s">
        <v>71</v>
      </c>
      <c r="G11" s="9" t="s">
        <v>205</v>
      </c>
      <c r="H11" s="9" t="s">
        <v>206</v>
      </c>
      <c r="I11" s="11">
        <v>10</v>
      </c>
      <c r="J11" s="11"/>
      <c r="K11" s="11"/>
      <c r="L11" s="11"/>
      <c r="M11" s="11"/>
      <c r="N11" s="11"/>
      <c r="O11" s="11"/>
      <c r="P11" s="11"/>
      <c r="Q11" s="11"/>
      <c r="R11" s="11">
        <v>10</v>
      </c>
      <c r="S11" s="11"/>
      <c r="T11" s="11"/>
      <c r="U11" s="11"/>
      <c r="V11" s="11"/>
      <c r="W11" s="11">
        <v>10</v>
      </c>
    </row>
    <row r="12" ht="18.75" customHeight="1" spans="1:23">
      <c r="A12" s="9" t="s">
        <v>203</v>
      </c>
      <c r="B12" s="9" t="s">
        <v>204</v>
      </c>
      <c r="C12" s="10" t="s">
        <v>202</v>
      </c>
      <c r="D12" s="9" t="s">
        <v>52</v>
      </c>
      <c r="E12" s="9" t="s">
        <v>70</v>
      </c>
      <c r="F12" s="9" t="s">
        <v>71</v>
      </c>
      <c r="G12" s="9" t="s">
        <v>205</v>
      </c>
      <c r="H12" s="9" t="s">
        <v>206</v>
      </c>
      <c r="I12" s="11">
        <v>4</v>
      </c>
      <c r="J12" s="11"/>
      <c r="K12" s="11"/>
      <c r="L12" s="11"/>
      <c r="M12" s="11"/>
      <c r="N12" s="11"/>
      <c r="O12" s="11"/>
      <c r="P12" s="23"/>
      <c r="Q12" s="11"/>
      <c r="R12" s="11">
        <v>4</v>
      </c>
      <c r="S12" s="11"/>
      <c r="T12" s="11"/>
      <c r="U12" s="11"/>
      <c r="V12" s="11"/>
      <c r="W12" s="11">
        <v>4</v>
      </c>
    </row>
    <row r="13" ht="18.75" customHeight="1" spans="1:23">
      <c r="A13" s="9" t="s">
        <v>203</v>
      </c>
      <c r="B13" s="9" t="s">
        <v>204</v>
      </c>
      <c r="C13" s="10" t="s">
        <v>202</v>
      </c>
      <c r="D13" s="9" t="s">
        <v>52</v>
      </c>
      <c r="E13" s="9" t="s">
        <v>70</v>
      </c>
      <c r="F13" s="9" t="s">
        <v>71</v>
      </c>
      <c r="G13" s="9" t="s">
        <v>205</v>
      </c>
      <c r="H13" s="9" t="s">
        <v>206</v>
      </c>
      <c r="I13" s="11">
        <v>2</v>
      </c>
      <c r="J13" s="11"/>
      <c r="K13" s="11"/>
      <c r="L13" s="11"/>
      <c r="M13" s="11"/>
      <c r="N13" s="11"/>
      <c r="O13" s="11"/>
      <c r="P13" s="23"/>
      <c r="Q13" s="11"/>
      <c r="R13" s="11">
        <v>2</v>
      </c>
      <c r="S13" s="11"/>
      <c r="T13" s="11"/>
      <c r="U13" s="11"/>
      <c r="V13" s="11"/>
      <c r="W13" s="11">
        <v>2</v>
      </c>
    </row>
    <row r="14" ht="18.75" customHeight="1" spans="1:23">
      <c r="A14" s="9" t="s">
        <v>203</v>
      </c>
      <c r="B14" s="9" t="s">
        <v>204</v>
      </c>
      <c r="C14" s="10" t="s">
        <v>202</v>
      </c>
      <c r="D14" s="9" t="s">
        <v>52</v>
      </c>
      <c r="E14" s="9" t="s">
        <v>70</v>
      </c>
      <c r="F14" s="9" t="s">
        <v>71</v>
      </c>
      <c r="G14" s="9" t="s">
        <v>205</v>
      </c>
      <c r="H14" s="9" t="s">
        <v>206</v>
      </c>
      <c r="I14" s="11">
        <v>24</v>
      </c>
      <c r="J14" s="11"/>
      <c r="K14" s="11"/>
      <c r="L14" s="11"/>
      <c r="M14" s="11"/>
      <c r="N14" s="11"/>
      <c r="O14" s="11"/>
      <c r="P14" s="23"/>
      <c r="Q14" s="11"/>
      <c r="R14" s="11">
        <v>24</v>
      </c>
      <c r="S14" s="11"/>
      <c r="T14" s="11"/>
      <c r="U14" s="11"/>
      <c r="V14" s="11"/>
      <c r="W14" s="11">
        <v>24</v>
      </c>
    </row>
    <row r="15" ht="18.75" customHeight="1" spans="1:23">
      <c r="A15" s="23"/>
      <c r="B15" s="23"/>
      <c r="C15" s="10" t="s">
        <v>207</v>
      </c>
      <c r="D15" s="23"/>
      <c r="E15" s="23"/>
      <c r="F15" s="23"/>
      <c r="G15" s="23"/>
      <c r="H15" s="23"/>
      <c r="I15" s="11">
        <v>1</v>
      </c>
      <c r="J15" s="11">
        <v>1</v>
      </c>
      <c r="K15" s="11">
        <v>1</v>
      </c>
      <c r="L15" s="11"/>
      <c r="M15" s="11"/>
      <c r="N15" s="11"/>
      <c r="O15" s="11"/>
      <c r="P15" s="23"/>
      <c r="Q15" s="11"/>
      <c r="R15" s="11"/>
      <c r="S15" s="11"/>
      <c r="T15" s="11"/>
      <c r="U15" s="11"/>
      <c r="V15" s="11"/>
      <c r="W15" s="11"/>
    </row>
    <row r="16" ht="18.75" customHeight="1" spans="1:23">
      <c r="A16" s="9" t="s">
        <v>203</v>
      </c>
      <c r="B16" s="9" t="s">
        <v>208</v>
      </c>
      <c r="C16" s="10" t="s">
        <v>207</v>
      </c>
      <c r="D16" s="9" t="s">
        <v>52</v>
      </c>
      <c r="E16" s="9" t="s">
        <v>70</v>
      </c>
      <c r="F16" s="9" t="s">
        <v>71</v>
      </c>
      <c r="G16" s="9" t="s">
        <v>209</v>
      </c>
      <c r="H16" s="9" t="s">
        <v>210</v>
      </c>
      <c r="I16" s="11">
        <v>0.1</v>
      </c>
      <c r="J16" s="11">
        <v>0.1</v>
      </c>
      <c r="K16" s="11">
        <v>0.1</v>
      </c>
      <c r="L16" s="11"/>
      <c r="M16" s="11"/>
      <c r="N16" s="11"/>
      <c r="O16" s="11"/>
      <c r="P16" s="23"/>
      <c r="Q16" s="11"/>
      <c r="R16" s="11"/>
      <c r="S16" s="11"/>
      <c r="T16" s="11"/>
      <c r="U16" s="11"/>
      <c r="V16" s="11"/>
      <c r="W16" s="11"/>
    </row>
    <row r="17" ht="18.75" customHeight="1" spans="1:23">
      <c r="A17" s="9" t="s">
        <v>203</v>
      </c>
      <c r="B17" s="9" t="s">
        <v>208</v>
      </c>
      <c r="C17" s="10" t="s">
        <v>207</v>
      </c>
      <c r="D17" s="9" t="s">
        <v>52</v>
      </c>
      <c r="E17" s="9" t="s">
        <v>70</v>
      </c>
      <c r="F17" s="9" t="s">
        <v>71</v>
      </c>
      <c r="G17" s="9" t="s">
        <v>205</v>
      </c>
      <c r="H17" s="9" t="s">
        <v>206</v>
      </c>
      <c r="I17" s="11">
        <v>0.4</v>
      </c>
      <c r="J17" s="11">
        <v>0.4</v>
      </c>
      <c r="K17" s="11">
        <v>0.4</v>
      </c>
      <c r="L17" s="11"/>
      <c r="M17" s="11"/>
      <c r="N17" s="11"/>
      <c r="O17" s="11"/>
      <c r="P17" s="23"/>
      <c r="Q17" s="11"/>
      <c r="R17" s="11"/>
      <c r="S17" s="11"/>
      <c r="T17" s="11"/>
      <c r="U17" s="11"/>
      <c r="V17" s="11"/>
      <c r="W17" s="11"/>
    </row>
    <row r="18" ht="18.75" customHeight="1" spans="1:23">
      <c r="A18" s="9" t="s">
        <v>203</v>
      </c>
      <c r="B18" s="9" t="s">
        <v>208</v>
      </c>
      <c r="C18" s="10" t="s">
        <v>207</v>
      </c>
      <c r="D18" s="9" t="s">
        <v>52</v>
      </c>
      <c r="E18" s="9" t="s">
        <v>70</v>
      </c>
      <c r="F18" s="9" t="s">
        <v>71</v>
      </c>
      <c r="G18" s="9" t="s">
        <v>205</v>
      </c>
      <c r="H18" s="9" t="s">
        <v>206</v>
      </c>
      <c r="I18" s="11">
        <v>0.5</v>
      </c>
      <c r="J18" s="11">
        <v>0.5</v>
      </c>
      <c r="K18" s="11">
        <v>0.5</v>
      </c>
      <c r="L18" s="11"/>
      <c r="M18" s="11"/>
      <c r="N18" s="11"/>
      <c r="O18" s="11"/>
      <c r="P18" s="23"/>
      <c r="Q18" s="11"/>
      <c r="R18" s="11"/>
      <c r="S18" s="11"/>
      <c r="T18" s="11"/>
      <c r="U18" s="11"/>
      <c r="V18" s="11"/>
      <c r="W18" s="11"/>
    </row>
    <row r="19" ht="18.75" customHeight="1" spans="1:23">
      <c r="A19" s="23"/>
      <c r="B19" s="23"/>
      <c r="C19" s="10" t="s">
        <v>211</v>
      </c>
      <c r="D19" s="23"/>
      <c r="E19" s="23"/>
      <c r="F19" s="23"/>
      <c r="G19" s="23"/>
      <c r="H19" s="23"/>
      <c r="I19" s="11">
        <v>1.1472</v>
      </c>
      <c r="J19" s="11">
        <v>1.1472</v>
      </c>
      <c r="K19" s="11">
        <v>1.1472</v>
      </c>
      <c r="L19" s="11"/>
      <c r="M19" s="11"/>
      <c r="N19" s="11"/>
      <c r="O19" s="11"/>
      <c r="P19" s="23"/>
      <c r="Q19" s="11"/>
      <c r="R19" s="11"/>
      <c r="S19" s="11"/>
      <c r="T19" s="11"/>
      <c r="U19" s="11"/>
      <c r="V19" s="11"/>
      <c r="W19" s="11"/>
    </row>
    <row r="20" ht="18.75" customHeight="1" spans="1:23">
      <c r="A20" s="9" t="s">
        <v>212</v>
      </c>
      <c r="B20" s="9" t="s">
        <v>213</v>
      </c>
      <c r="C20" s="10" t="s">
        <v>211</v>
      </c>
      <c r="D20" s="9" t="s">
        <v>52</v>
      </c>
      <c r="E20" s="9" t="s">
        <v>82</v>
      </c>
      <c r="F20" s="9" t="s">
        <v>83</v>
      </c>
      <c r="G20" s="9" t="s">
        <v>163</v>
      </c>
      <c r="H20" s="9" t="s">
        <v>164</v>
      </c>
      <c r="I20" s="11">
        <v>1.1472</v>
      </c>
      <c r="J20" s="11">
        <v>1.1472</v>
      </c>
      <c r="K20" s="11">
        <v>1.1472</v>
      </c>
      <c r="L20" s="11"/>
      <c r="M20" s="11"/>
      <c r="N20" s="11"/>
      <c r="O20" s="11"/>
      <c r="P20" s="23"/>
      <c r="Q20" s="11"/>
      <c r="R20" s="11"/>
      <c r="S20" s="11"/>
      <c r="T20" s="11"/>
      <c r="U20" s="11"/>
      <c r="V20" s="11"/>
      <c r="W20" s="11"/>
    </row>
    <row r="21" ht="18.75" customHeight="1" spans="1:23">
      <c r="A21" s="12" t="s">
        <v>29</v>
      </c>
      <c r="B21" s="12"/>
      <c r="C21" s="12"/>
      <c r="D21" s="12"/>
      <c r="E21" s="12"/>
      <c r="F21" s="12"/>
      <c r="G21" s="12"/>
      <c r="H21" s="12"/>
      <c r="I21" s="11">
        <v>42.1472</v>
      </c>
      <c r="J21" s="11">
        <v>2.1472</v>
      </c>
      <c r="K21" s="11">
        <v>2.1472</v>
      </c>
      <c r="L21" s="11"/>
      <c r="M21" s="11"/>
      <c r="N21" s="11"/>
      <c r="O21" s="11"/>
      <c r="P21" s="11"/>
      <c r="Q21" s="11"/>
      <c r="R21" s="11">
        <v>40</v>
      </c>
      <c r="S21" s="11"/>
      <c r="T21" s="11"/>
      <c r="U21" s="11"/>
      <c r="V21" s="11"/>
      <c r="W21" s="11">
        <v>40</v>
      </c>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9" scale="29"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7"/>
  <sheetViews>
    <sheetView showZeros="0" workbookViewId="0">
      <pane ySplit="1" topLeftCell="A2" activePane="bottomLeft" state="frozen"/>
      <selection/>
      <selection pane="bottomLeft" activeCell="A1" sqref="$A1:$XFD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0" t="s">
        <v>214</v>
      </c>
      <c r="B1" s="20"/>
      <c r="C1" s="20"/>
      <c r="D1" s="20"/>
      <c r="E1" s="20"/>
      <c r="F1" s="20"/>
      <c r="G1" s="20"/>
      <c r="H1" s="20"/>
      <c r="I1" s="20"/>
      <c r="J1" s="20"/>
    </row>
    <row r="2" ht="45" customHeight="1" spans="1:10">
      <c r="A2" s="29" t="s">
        <v>215</v>
      </c>
      <c r="B2" s="29"/>
      <c r="C2" s="29"/>
      <c r="D2" s="29"/>
      <c r="E2" s="29"/>
      <c r="F2" s="29"/>
      <c r="G2" s="29"/>
      <c r="H2" s="29"/>
      <c r="I2" s="29"/>
      <c r="J2" s="29"/>
    </row>
    <row r="3" ht="20.25" customHeight="1" spans="1:10">
      <c r="A3" s="19" t="str">
        <f>"单位名称："&amp;"通海县文化馆"</f>
        <v>单位名称：通海县文化馆</v>
      </c>
      <c r="B3" s="19"/>
      <c r="C3" s="19"/>
      <c r="D3" s="19"/>
      <c r="E3" s="19"/>
      <c r="F3" s="19"/>
      <c r="G3" s="19"/>
      <c r="H3" s="19"/>
      <c r="I3" s="19"/>
      <c r="J3" s="19"/>
    </row>
    <row r="4" ht="20.25" customHeight="1" spans="1:10">
      <c r="A4" s="30" t="s">
        <v>216</v>
      </c>
      <c r="B4" s="30" t="s">
        <v>217</v>
      </c>
      <c r="C4" s="30" t="s">
        <v>218</v>
      </c>
      <c r="D4" s="30" t="s">
        <v>219</v>
      </c>
      <c r="E4" s="30" t="s">
        <v>220</v>
      </c>
      <c r="F4" s="30" t="s">
        <v>221</v>
      </c>
      <c r="G4" s="30" t="s">
        <v>222</v>
      </c>
      <c r="H4" s="30" t="s">
        <v>223</v>
      </c>
      <c r="I4" s="30" t="s">
        <v>224</v>
      </c>
      <c r="J4" s="30" t="s">
        <v>225</v>
      </c>
    </row>
    <row r="5" ht="46.5" customHeight="1" spans="1:10">
      <c r="A5" s="30"/>
      <c r="B5" s="30"/>
      <c r="C5" s="30"/>
      <c r="D5" s="30"/>
      <c r="E5" s="30"/>
      <c r="F5" s="30"/>
      <c r="G5" s="30"/>
      <c r="H5" s="30"/>
      <c r="I5" s="30"/>
      <c r="J5" s="30"/>
    </row>
    <row r="6" ht="20.25" customHeight="1" spans="1:10">
      <c r="A6" s="31">
        <v>1</v>
      </c>
      <c r="B6" s="31">
        <v>2</v>
      </c>
      <c r="C6" s="31">
        <v>3</v>
      </c>
      <c r="D6" s="31">
        <v>4</v>
      </c>
      <c r="E6" s="31">
        <v>5</v>
      </c>
      <c r="F6" s="31">
        <v>6</v>
      </c>
      <c r="G6" s="31">
        <v>7</v>
      </c>
      <c r="H6" s="31">
        <v>8</v>
      </c>
      <c r="I6" s="31">
        <v>9</v>
      </c>
      <c r="J6" s="31">
        <v>10</v>
      </c>
    </row>
    <row r="7" ht="20.25" customHeight="1" spans="1:10">
      <c r="A7" t="s">
        <v>52</v>
      </c>
      <c r="B7" s="23"/>
      <c r="C7" s="23"/>
      <c r="E7" s="32"/>
      <c r="F7" s="32"/>
      <c r="G7" s="32"/>
      <c r="H7" s="32"/>
      <c r="I7" s="32"/>
      <c r="J7" s="32"/>
    </row>
    <row r="8" ht="20.25" customHeight="1" spans="1:10">
      <c r="A8" s="47" t="s">
        <v>207</v>
      </c>
      <c r="B8" s="23" t="s">
        <v>226</v>
      </c>
      <c r="C8" s="24"/>
      <c r="D8" s="24"/>
      <c r="E8" s="32"/>
      <c r="F8" s="32"/>
      <c r="G8" s="32"/>
      <c r="H8" s="32"/>
      <c r="I8" s="32"/>
      <c r="J8" s="32"/>
    </row>
    <row r="9" ht="20.25" customHeight="1" spans="1:10">
      <c r="A9" s="23"/>
      <c r="B9" s="23"/>
      <c r="C9" s="23" t="s">
        <v>227</v>
      </c>
      <c r="D9" s="48" t="s">
        <v>228</v>
      </c>
      <c r="E9" s="49" t="s">
        <v>229</v>
      </c>
      <c r="F9" s="37" t="s">
        <v>230</v>
      </c>
      <c r="G9" s="24" t="s">
        <v>231</v>
      </c>
      <c r="H9" s="37" t="s">
        <v>232</v>
      </c>
      <c r="I9" s="37" t="s">
        <v>233</v>
      </c>
      <c r="J9" s="49" t="s">
        <v>234</v>
      </c>
    </row>
    <row r="10" ht="20.25" customHeight="1" spans="1:10">
      <c r="A10" s="23"/>
      <c r="B10" s="23"/>
      <c r="C10" s="23" t="s">
        <v>227</v>
      </c>
      <c r="D10" s="48" t="s">
        <v>228</v>
      </c>
      <c r="E10" s="49" t="s">
        <v>235</v>
      </c>
      <c r="F10" s="37" t="s">
        <v>230</v>
      </c>
      <c r="G10" s="24" t="s">
        <v>44</v>
      </c>
      <c r="H10" s="37" t="s">
        <v>236</v>
      </c>
      <c r="I10" s="37" t="s">
        <v>233</v>
      </c>
      <c r="J10" s="49" t="s">
        <v>237</v>
      </c>
    </row>
    <row r="11" ht="20.25" customHeight="1" spans="1:10">
      <c r="A11" s="23"/>
      <c r="B11" s="23"/>
      <c r="C11" s="23" t="s">
        <v>227</v>
      </c>
      <c r="D11" s="48" t="s">
        <v>228</v>
      </c>
      <c r="E11" s="49" t="s">
        <v>238</v>
      </c>
      <c r="F11" s="37" t="s">
        <v>230</v>
      </c>
      <c r="G11" s="24" t="s">
        <v>231</v>
      </c>
      <c r="H11" s="37" t="s">
        <v>236</v>
      </c>
      <c r="I11" s="37" t="s">
        <v>233</v>
      </c>
      <c r="J11" s="49" t="s">
        <v>239</v>
      </c>
    </row>
    <row r="12" ht="20.25" customHeight="1" spans="1:10">
      <c r="A12" s="23"/>
      <c r="B12" s="23"/>
      <c r="C12" s="23" t="s">
        <v>227</v>
      </c>
      <c r="D12" s="48" t="s">
        <v>228</v>
      </c>
      <c r="E12" s="49" t="s">
        <v>240</v>
      </c>
      <c r="F12" s="37" t="s">
        <v>230</v>
      </c>
      <c r="G12" s="24" t="s">
        <v>231</v>
      </c>
      <c r="H12" s="37" t="s">
        <v>241</v>
      </c>
      <c r="I12" s="37" t="s">
        <v>233</v>
      </c>
      <c r="J12" s="49" t="s">
        <v>242</v>
      </c>
    </row>
    <row r="13" ht="20.25" customHeight="1" spans="1:10">
      <c r="A13" s="23"/>
      <c r="B13" s="23"/>
      <c r="C13" s="23" t="s">
        <v>227</v>
      </c>
      <c r="D13" s="48" t="s">
        <v>243</v>
      </c>
      <c r="E13" s="49" t="s">
        <v>244</v>
      </c>
      <c r="F13" s="37" t="s">
        <v>245</v>
      </c>
      <c r="G13" s="24" t="s">
        <v>246</v>
      </c>
      <c r="H13" s="37" t="s">
        <v>247</v>
      </c>
      <c r="I13" s="37" t="s">
        <v>233</v>
      </c>
      <c r="J13" s="49" t="s">
        <v>248</v>
      </c>
    </row>
    <row r="14" ht="20.25" customHeight="1" spans="1:10">
      <c r="A14" s="23"/>
      <c r="B14" s="23"/>
      <c r="C14" s="23" t="s">
        <v>249</v>
      </c>
      <c r="D14" s="48" t="s">
        <v>250</v>
      </c>
      <c r="E14" s="49" t="s">
        <v>251</v>
      </c>
      <c r="F14" s="37" t="s">
        <v>245</v>
      </c>
      <c r="G14" s="24" t="s">
        <v>252</v>
      </c>
      <c r="H14" s="37" t="s">
        <v>247</v>
      </c>
      <c r="I14" s="37" t="s">
        <v>233</v>
      </c>
      <c r="J14" s="49" t="s">
        <v>253</v>
      </c>
    </row>
    <row r="15" ht="20.25" customHeight="1" spans="1:10">
      <c r="A15" s="23"/>
      <c r="B15" s="23"/>
      <c r="C15" s="23" t="s">
        <v>254</v>
      </c>
      <c r="D15" s="48" t="s">
        <v>255</v>
      </c>
      <c r="E15" s="49" t="s">
        <v>256</v>
      </c>
      <c r="F15" s="37" t="s">
        <v>245</v>
      </c>
      <c r="G15" s="24" t="s">
        <v>257</v>
      </c>
      <c r="H15" s="37" t="s">
        <v>247</v>
      </c>
      <c r="I15" s="37" t="s">
        <v>233</v>
      </c>
      <c r="J15" s="49" t="s">
        <v>258</v>
      </c>
    </row>
    <row r="16" ht="20.25" customHeight="1" spans="1:10">
      <c r="A16" s="47" t="s">
        <v>202</v>
      </c>
      <c r="B16" s="23" t="s">
        <v>259</v>
      </c>
      <c r="C16" s="23"/>
      <c r="D16" s="23"/>
      <c r="E16" s="23"/>
      <c r="F16" s="23"/>
      <c r="G16" s="23"/>
      <c r="H16" s="23"/>
      <c r="I16" s="23"/>
      <c r="J16" s="23"/>
    </row>
    <row r="17" ht="20.25" customHeight="1" spans="1:10">
      <c r="A17" s="23"/>
      <c r="B17" s="23"/>
      <c r="C17" s="23" t="s">
        <v>227</v>
      </c>
      <c r="D17" s="48" t="s">
        <v>228</v>
      </c>
      <c r="E17" s="49" t="s">
        <v>260</v>
      </c>
      <c r="F17" s="37" t="s">
        <v>245</v>
      </c>
      <c r="G17" s="24" t="s">
        <v>45</v>
      </c>
      <c r="H17" s="37" t="s">
        <v>232</v>
      </c>
      <c r="I17" s="37" t="s">
        <v>233</v>
      </c>
      <c r="J17" s="49" t="s">
        <v>261</v>
      </c>
    </row>
    <row r="18" ht="20.25" customHeight="1" spans="1:10">
      <c r="A18" s="23"/>
      <c r="B18" s="23"/>
      <c r="C18" s="23" t="s">
        <v>227</v>
      </c>
      <c r="D18" s="48" t="s">
        <v>228</v>
      </c>
      <c r="E18" s="49" t="s">
        <v>262</v>
      </c>
      <c r="F18" s="37" t="s">
        <v>245</v>
      </c>
      <c r="G18" s="24" t="s">
        <v>45</v>
      </c>
      <c r="H18" s="37" t="s">
        <v>232</v>
      </c>
      <c r="I18" s="37" t="s">
        <v>233</v>
      </c>
      <c r="J18" s="49" t="s">
        <v>263</v>
      </c>
    </row>
    <row r="19" ht="20.25" customHeight="1" spans="1:10">
      <c r="A19" s="23"/>
      <c r="B19" s="23"/>
      <c r="C19" s="23" t="s">
        <v>227</v>
      </c>
      <c r="D19" s="48" t="s">
        <v>228</v>
      </c>
      <c r="E19" s="49" t="s">
        <v>264</v>
      </c>
      <c r="F19" s="37" t="s">
        <v>245</v>
      </c>
      <c r="G19" s="24" t="s">
        <v>45</v>
      </c>
      <c r="H19" s="37" t="s">
        <v>232</v>
      </c>
      <c r="I19" s="37" t="s">
        <v>233</v>
      </c>
      <c r="J19" s="49" t="s">
        <v>265</v>
      </c>
    </row>
    <row r="20" ht="20.25" customHeight="1" spans="1:10">
      <c r="A20" s="23"/>
      <c r="B20" s="23"/>
      <c r="C20" s="23" t="s">
        <v>249</v>
      </c>
      <c r="D20" s="48" t="s">
        <v>250</v>
      </c>
      <c r="E20" s="49" t="s">
        <v>266</v>
      </c>
      <c r="F20" s="37" t="s">
        <v>245</v>
      </c>
      <c r="G20" s="24" t="s">
        <v>267</v>
      </c>
      <c r="H20" s="37" t="s">
        <v>247</v>
      </c>
      <c r="I20" s="37" t="s">
        <v>233</v>
      </c>
      <c r="J20" s="49" t="s">
        <v>268</v>
      </c>
    </row>
    <row r="21" ht="20.25" customHeight="1" spans="1:10">
      <c r="A21" s="23"/>
      <c r="B21" s="23"/>
      <c r="C21" s="23" t="s">
        <v>254</v>
      </c>
      <c r="D21" s="48" t="s">
        <v>255</v>
      </c>
      <c r="E21" s="49" t="s">
        <v>255</v>
      </c>
      <c r="F21" s="37" t="s">
        <v>245</v>
      </c>
      <c r="G21" s="24" t="s">
        <v>267</v>
      </c>
      <c r="H21" s="37" t="s">
        <v>247</v>
      </c>
      <c r="I21" s="37" t="s">
        <v>233</v>
      </c>
      <c r="J21" s="49" t="s">
        <v>269</v>
      </c>
    </row>
    <row r="22" ht="20.25" customHeight="1" spans="1:10">
      <c r="A22" s="47" t="s">
        <v>211</v>
      </c>
      <c r="B22" s="23" t="s">
        <v>270</v>
      </c>
      <c r="C22" s="23"/>
      <c r="D22" s="23"/>
      <c r="E22" s="23"/>
      <c r="F22" s="23"/>
      <c r="G22" s="23"/>
      <c r="H22" s="23"/>
      <c r="I22" s="23"/>
      <c r="J22" s="23"/>
    </row>
    <row r="23" ht="20.25" customHeight="1" spans="1:10">
      <c r="A23" s="23"/>
      <c r="B23" s="23"/>
      <c r="C23" s="23" t="s">
        <v>227</v>
      </c>
      <c r="D23" s="48" t="s">
        <v>228</v>
      </c>
      <c r="E23" s="49" t="s">
        <v>271</v>
      </c>
      <c r="F23" s="37" t="s">
        <v>245</v>
      </c>
      <c r="G23" s="24" t="s">
        <v>42</v>
      </c>
      <c r="H23" s="37" t="s">
        <v>272</v>
      </c>
      <c r="I23" s="37" t="s">
        <v>233</v>
      </c>
      <c r="J23" s="49" t="s">
        <v>271</v>
      </c>
    </row>
    <row r="24" ht="20.25" customHeight="1" spans="1:10">
      <c r="A24" s="23"/>
      <c r="B24" s="23"/>
      <c r="C24" s="23" t="s">
        <v>227</v>
      </c>
      <c r="D24" s="48" t="s">
        <v>228</v>
      </c>
      <c r="E24" s="49" t="s">
        <v>273</v>
      </c>
      <c r="F24" s="37" t="s">
        <v>245</v>
      </c>
      <c r="G24" s="24" t="s">
        <v>274</v>
      </c>
      <c r="H24" s="37" t="s">
        <v>275</v>
      </c>
      <c r="I24" s="37" t="s">
        <v>233</v>
      </c>
      <c r="J24" s="49" t="s">
        <v>273</v>
      </c>
    </row>
    <row r="25" ht="20.25" customHeight="1" spans="1:10">
      <c r="A25" s="23"/>
      <c r="B25" s="23"/>
      <c r="C25" s="23" t="s">
        <v>227</v>
      </c>
      <c r="D25" s="48" t="s">
        <v>228</v>
      </c>
      <c r="E25" s="49" t="s">
        <v>276</v>
      </c>
      <c r="F25" s="37" t="s">
        <v>245</v>
      </c>
      <c r="G25" s="24" t="s">
        <v>277</v>
      </c>
      <c r="H25" s="37" t="s">
        <v>278</v>
      </c>
      <c r="I25" s="37" t="s">
        <v>233</v>
      </c>
      <c r="J25" s="49" t="s">
        <v>276</v>
      </c>
    </row>
    <row r="26" ht="20.25" customHeight="1" spans="1:10">
      <c r="A26" s="23"/>
      <c r="B26" s="23"/>
      <c r="C26" s="23" t="s">
        <v>249</v>
      </c>
      <c r="D26" s="48" t="s">
        <v>250</v>
      </c>
      <c r="E26" s="49" t="s">
        <v>279</v>
      </c>
      <c r="F26" s="37" t="s">
        <v>245</v>
      </c>
      <c r="G26" s="24" t="s">
        <v>280</v>
      </c>
      <c r="H26" s="37" t="s">
        <v>247</v>
      </c>
      <c r="I26" s="37" t="s">
        <v>233</v>
      </c>
      <c r="J26" s="49" t="s">
        <v>279</v>
      </c>
    </row>
    <row r="27" ht="20.25" customHeight="1" spans="1:10">
      <c r="A27" s="23"/>
      <c r="B27" s="23"/>
      <c r="C27" s="23" t="s">
        <v>254</v>
      </c>
      <c r="D27" s="48" t="s">
        <v>255</v>
      </c>
      <c r="E27" s="49" t="s">
        <v>281</v>
      </c>
      <c r="F27" s="37" t="s">
        <v>245</v>
      </c>
      <c r="G27" s="24" t="s">
        <v>280</v>
      </c>
      <c r="H27" s="37" t="s">
        <v>247</v>
      </c>
      <c r="I27" s="37" t="s">
        <v>233</v>
      </c>
      <c r="J27" s="49" t="s">
        <v>281</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9" scale="62"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Ran</cp:lastModifiedBy>
  <dcterms:created xsi:type="dcterms:W3CDTF">2025-01-21T01:03:00Z</dcterms:created>
  <dcterms:modified xsi:type="dcterms:W3CDTF">2025-01-22T03:26:43Z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EC75B54553CD4E35A2AD3810A0F00AED</vt:lpwstr>
  </property>
  <property fmtid="{D5CDD505-2E9C-101B-9397-08002B2CF9AE}" pid="3" name="KSOProductBuildVer">
    <vt:lpwstr>2052-12.1.0.19302</vt:lpwstr>
  </property>
</Properties>
</file>