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<sst xmlns="http://schemas.openxmlformats.org/spreadsheetml/2006/main" count="1321" uniqueCount="455">
  <si>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</si>
  <si>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</si>
  <si>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</si>
  <si>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</si>
  <si>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</si>
  <si>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</si>
  <si>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</si>
  <si>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</si>
  <si>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</si>
  <si>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</si>
  <si>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</si>
  <si>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</si>
  <si>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</si>
  <si>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</si>
  <si>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</si>
  <si>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</si>
  <si>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</si>
  <si>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</si>
  <si>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</si>
  <si>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</si>
  <si>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</si>
  <si>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</si>
  <si>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</si>
  <si>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</si>
  <si>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</si>
  <si>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</si>
  <si>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</si>
  <si>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</si>
  <si>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</si>
  <si>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</si>
  <si>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</si>
  <si>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</si>
  <si>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</si>
  <si>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</si>
  <si>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</si>
  <si>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</si>
  <si>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</si>
  <si>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</si>
  <si>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</si>
  <si>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</si>
  <si>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</si>
  <si>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</si>
  <si>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</si>
  <si>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</si>
  <si>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</si>
  <si>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</si>
  <si>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</si>
  <si>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</si>
  <si>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</si>
  <si>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</si>
  <si>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</si>
  <si>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119</t>
  </si>
  <si>
    <t>通海县财政局</t>
  </si>
  <si>
    <t>119001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</si>
  <si>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</si>
  <si>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</si>
  <si>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</si>
  <si>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</si>
  <si>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</si>
  <si>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</si>
  <si>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</si>
  <si>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</si>
  <si>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</si>
  <si>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</si>
  <si>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</si>
  <si>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</si>
  <si>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</si>
  <si>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</si>
  <si>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</si>
  <si>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20106</t>
  </si>
  <si>
    <t>财政事务</t>
  </si>
  <si>
    <t>2010601</t>
  </si>
  <si>
    <t>行政运行</t>
  </si>
  <si>
    <t>2010607</t>
  </si>
  <si>
    <t>信息化建设</t>
  </si>
  <si>
    <t>2010608</t>
  </si>
  <si>
    <t>财政委托业务支出</t>
  </si>
  <si>
    <t>2010699</t>
  </si>
  <si>
    <t>其他财政事务支出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</si>
  <si>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</si>
  <si>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</si>
  <si>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</si>
  <si>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</si>
  <si>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</si>
  <si>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</si>
  <si>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</si>
  <si>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</si>
  <si>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</si>
  <si>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</si>
  <si>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</si>
  <si>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</si>
  <si>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</si>
  <si>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</si>
  <si>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</si>
  <si>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</si>
  <si>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</si>
  <si>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</si>
  <si>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</si>
  <si>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</si>
  <si>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</si>
  <si>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</si>
  <si>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</si>
  <si>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</si>
  <si>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</si>
  <si>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</si>
  <si>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</si>
  <si>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</si>
  <si>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</si>
  <si>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217</t>
  </si>
  <si>
    <t>金融支出</t>
  </si>
  <si>
    <t>21702</t>
  </si>
  <si>
    <t>金融部门监管支出</t>
  </si>
  <si>
    <t>2170205</t>
  </si>
  <si>
    <t>金融稽查与案件处理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</si>
  <si>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</si>
  <si>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</si>
  <si>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</si>
  <si>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</si>
  <si>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</si>
  <si>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</si>
  <si>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</si>
  <si>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</si>
  <si>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</si>
  <si>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</si>
  <si>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</si>
  <si>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</si>
  <si>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</si>
  <si>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</si>
  <si>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</si>
  <si>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</si>
  <si>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</si>
  <si>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</si>
  <si>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</si>
  <si>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</si>
  <si>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</si>
  <si>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</si>
  <si>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</si>
  <si>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</si>
  <si>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</si>
  <si>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</si>
  <si>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</si>
  <si>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</si>
  <si>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</si>
  <si>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</si>
  <si>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</si>
  <si>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</si>
  <si>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</si>
  <si>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</si>
  <si>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</si>
  <si>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</si>
  <si>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</si>
  <si>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</si>
  <si>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</si>
  <si>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</si>
  <si>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</si>
  <si>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</si>
  <si>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</si>
  <si>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</si>
  <si>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</si>
  <si>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</si>
  <si>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</si>
  <si>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</si>
  <si>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</si>
  <si>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</si>
  <si>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</si>
  <si>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</si>
  <si>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530423210000000002341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</si>
  <si>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</si>
  <si>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</si>
  <si>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</si>
  <si>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</si>
  <si>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</si>
  <si>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</si>
  <si>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</si>
  <si>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530423210000000002342</t>
  </si>
  <si>
    <t>事业人员支出工资</t>
  </si>
  <si>
    <t>30107</t>
  </si>
  <si>
    <t>绩效工资</t>
  </si>
  <si>
    <t>530423210000000002343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</si>
  <si>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</si>
  <si>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</si>
  <si>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</si>
  <si>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</si>
  <si>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</si>
  <si>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</si>
  <si>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</si>
  <si>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</si>
  <si>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</si>
  <si>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530423210000000002344</t>
  </si>
  <si>
    <t>30113</t>
  </si>
  <si>
    <t>530423210000000002345</t>
  </si>
  <si>
    <t>对个人和家庭的补助</t>
  </si>
  <si>
    <t>30305</t>
  </si>
  <si>
    <t>生活补助</t>
  </si>
  <si>
    <t>530423210000000002347</t>
  </si>
  <si>
    <t>公车购置及运维费</t>
  </si>
  <si>
    <t>30231</t>
  </si>
  <si>
    <t>公务用车运行维护费</t>
  </si>
  <si>
    <t>530423210000000002348</t>
  </si>
  <si>
    <t>行政人员公务交通补贴</t>
  </si>
  <si>
    <t>30239</t>
  </si>
  <si>
    <t>其他交通费用</t>
  </si>
  <si>
    <t>530423210000000002349</t>
  </si>
  <si>
    <t>工会经费</t>
  </si>
  <si>
    <t>30228</t>
  </si>
  <si>
    <t>530423210000000002350</t>
  </si>
  <si>
    <t>一般公共经费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</si>
  <si>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</si>
  <si>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</si>
  <si>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</si>
  <si>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</si>
  <si>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</si>
  <si>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</si>
  <si>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</si>
  <si>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</si>
  <si>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</si>
  <si>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</si>
  <si>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</si>
  <si>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</si>
  <si>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</si>
  <si>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</si>
  <si>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</si>
  <si>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</si>
  <si>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</si>
  <si>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</si>
  <si>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</si>
  <si>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</si>
  <si>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30227</t>
  </si>
  <si>
    <t>委托业务费</t>
  </si>
  <si>
    <t>31002</t>
  </si>
  <si>
    <t>办公设备购置</t>
  </si>
  <si>
    <t>530423221100000595478</t>
  </si>
  <si>
    <t>30217</t>
  </si>
  <si>
    <t>530423231100001480692</t>
  </si>
  <si>
    <t>事业人员奖励性绩效工资增量</t>
  </si>
  <si>
    <t>530423231100001480693</t>
  </si>
  <si>
    <t>人员经费预留</t>
  </si>
  <si>
    <t>30199</t>
  </si>
  <si>
    <t>其他工资福利支出</t>
  </si>
  <si>
    <t>530423231100001480694</t>
  </si>
  <si>
    <t>综合效能考核奖</t>
  </si>
  <si>
    <t>530423231100001480695</t>
  </si>
  <si>
    <t>福利费经费</t>
  </si>
  <si>
    <t>30229</t>
  </si>
  <si>
    <t>福利费</t>
  </si>
  <si>
    <t>530423241100002124960</t>
  </si>
  <si>
    <t>编外人员工资</t>
  </si>
  <si>
    <t>530423241100002378272</t>
  </si>
  <si>
    <t>财政网络系统实施维护工作业务经费</t>
  </si>
  <si>
    <t>30214</t>
  </si>
  <si>
    <t>租赁费</t>
  </si>
  <si>
    <t>530423251100003725852</t>
  </si>
  <si>
    <t>报刊征订补助经费</t>
  </si>
  <si>
    <t>530423251100003839038</t>
  </si>
  <si>
    <t>采购系统运行维护经费</t>
  </si>
  <si>
    <t>05-1表</t>
  </si>
  <si>
    <t>2025年部门项目支出预算表</t>
  </si>
  <si>
    <t>项目分类</t>
  </si>
  <si>
    <t>本年拨款</t>
  </si>
  <si>
    <t>其中：本次下达</t>
  </si>
  <si>
    <t>财政拨款及其他（结转结余资金）补助资金</t>
  </si>
  <si>
    <t>313 事业发展类</t>
  </si>
  <si>
    <t>530423221100000883888</t>
  </si>
  <si>
    <t>30226</t>
  </si>
  <si>
    <t>劳务费</t>
  </si>
  <si>
    <t>财政预算绩效管理项目资金</t>
  </si>
  <si>
    <t>311 专项业务类</t>
  </si>
  <si>
    <t>530423200000000001179</t>
  </si>
  <si>
    <t>防范和处置非法集资及举报奖励工作经费</t>
  </si>
  <si>
    <t>530423231100001107201</t>
  </si>
  <si>
    <t>30309</t>
  </si>
  <si>
    <t>奖励金</t>
  </si>
  <si>
    <t>秀麓投资公司经济责任审计经费</t>
  </si>
  <si>
    <t>530423251100003702614</t>
  </si>
  <si>
    <t>遗属生活困难补助经费</t>
  </si>
  <si>
    <t>312 民生类</t>
  </si>
  <si>
    <t>530423231100001229112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</si>
  <si>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</si>
  <si>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</si>
  <si>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</si>
  <si>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</si>
  <si>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</si>
  <si>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</si>
  <si>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</si>
  <si>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</si>
  <si>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</si>
  <si>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</si>
  <si>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</si>
  <si>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</si>
  <si>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预计支付组织协调各相关主管部门开展2025年防范和处置非法集资工作，并受理本行政区域内非法集资举报并办理奖励。一是遏制非法集资高发蔓延势头，稳妥处置一批重大风险案件；二是有效化解区域性、行业性非法集资风险，及时控制潜在风险苗头；三是进一步明确重点行业主管、监管职责，压实行业主管部门监管责任，使行业运行规范化，风险得到有效控制；四是进一步加大宣传工作力度，增强社会公众风险意识，严防非法集资和金融诈骗违法犯罪；五是有效防范、处置非法集资隐患风险苗头，切实维护社会稳定；六是逐步建立健全非法集资综合治理长效机制。</t>
  </si>
  <si>
    <t>产出指标</t>
  </si>
  <si>
    <t>数量指标</t>
  </si>
  <si>
    <t>公开发放的宣传材料数量</t>
  </si>
  <si>
    <t>&gt;=</t>
  </si>
  <si>
    <t>5000</t>
  </si>
  <si>
    <t>份（部、个、幅、条）</t>
  </si>
  <si>
    <t>定量指标</t>
  </si>
  <si>
    <t>反映制作宣传横幅、宣传册等的数量情况。</t>
  </si>
  <si>
    <t>宣传活动举办次数</t>
  </si>
  <si>
    <t>次</t>
  </si>
  <si>
    <t>反映组织宣传活动次数的情况。</t>
  </si>
  <si>
    <t>效益指标</t>
  </si>
  <si>
    <t>社会效益</t>
  </si>
  <si>
    <t>宣传内容知晓率</t>
  </si>
  <si>
    <t>90</t>
  </si>
  <si>
    <t>%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</si>
  <si>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</si>
  <si>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宣传活动参与人次</t>
  </si>
  <si>
    <t>100</t>
  </si>
  <si>
    <t>人次</t>
  </si>
  <si>
    <t>反映宣传活动参与人次情况。</t>
  </si>
  <si>
    <t>满意度指标</t>
  </si>
  <si>
    <t>服务对象满意度</t>
  </si>
  <si>
    <t>社会公众满意度</t>
  </si>
  <si>
    <t>95</t>
  </si>
  <si>
    <t>反映社会公众对宣传的满意程度。</t>
  </si>
  <si>
    <t>按季度支付2025年遗属补助8316元</t>
  </si>
  <si>
    <t>获补对象数</t>
  </si>
  <si>
    <t>=</t>
  </si>
  <si>
    <t>人(人次、家)</t>
  </si>
  <si>
    <t>反映获补助人员、企业的数量情况，也适用补贴、资助等形式的补助。</t>
  </si>
  <si>
    <t>全年补助款</t>
  </si>
  <si>
    <t>7848</t>
  </si>
  <si>
    <t>元</t>
  </si>
  <si>
    <t>反映获得补助的金额</t>
  </si>
  <si>
    <t>时效指标</t>
  </si>
  <si>
    <t>发放及时率</t>
  </si>
  <si>
    <t>85</t>
  </si>
  <si>
    <t>反映发放单位及时发放补助资金的情况。
发放及时率=在时限内发放资金/应发放资金*100%</t>
  </si>
  <si>
    <t>生活状况改善</t>
  </si>
  <si>
    <t>有所改善</t>
  </si>
  <si>
    <t>年</t>
  </si>
  <si>
    <t>定性指标</t>
  </si>
  <si>
    <t>反映补助促进受助对象生活状况改善的情况。</t>
  </si>
  <si>
    <t>受益对象满意度</t>
  </si>
  <si>
    <t>反映获补助受益对象的满意程度。</t>
  </si>
  <si>
    <t>完成支付培训费、办公设备购置、支付公益性岗位人员工资保险等</t>
  </si>
  <si>
    <t>发放人数</t>
  </si>
  <si>
    <t>人</t>
  </si>
  <si>
    <t>培训文件</t>
  </si>
  <si>
    <t>发放月数</t>
  </si>
  <si>
    <t>3.6</t>
  </si>
  <si>
    <t>月</t>
  </si>
  <si>
    <t>质量指标</t>
  </si>
  <si>
    <t>购置设备利用率</t>
  </si>
  <si>
    <t>80</t>
  </si>
  <si>
    <t>反映设备利用情况。
设备利用率=（投入使用设备数/购置设备总数）*100%。</t>
  </si>
  <si>
    <t>服务质量合格率</t>
  </si>
  <si>
    <t>98</t>
  </si>
  <si>
    <t>服务质量</t>
  </si>
  <si>
    <t>满意度</t>
  </si>
  <si>
    <t>问卷调查</t>
  </si>
  <si>
    <t>为统筹推进“五位一体”总体布局和“四个全面”，建成全方位、全过程、全覆盖的预算绩效管理体系，实现预算和绩效管理一体化，着力提高财政资源配置效率和使用效益，2024年拟开展2025年度预算项目入库编审、2025年内部门（单位）入库项目进行入库评审、选取2个确有必要的重点项目开展事前绩效评估、选取不少于4个重点项目和1个部门整体进行绩效评价等工作，确保预算绩效服务质量合格率达95%以上，绩效成果结果应用率达到100%，单位对预算绩效管理工作满意度80%以上。</t>
  </si>
  <si>
    <t>重点项目绩效评价数量</t>
  </si>
  <si>
    <t>个</t>
  </si>
  <si>
    <t>反映对全县预算单位实施重点项目抽取绩效评价的情况。</t>
  </si>
  <si>
    <t>部门整体支出绩效评价</t>
  </si>
  <si>
    <t>对全县一级预算单位整体支出抽取绩效再评价</t>
  </si>
  <si>
    <t>事前评估</t>
  </si>
  <si>
    <t>反映对县委、县政府计划执行的预算项目进行事前评估的情况。</t>
  </si>
  <si>
    <t>绩效目标审核部门数量</t>
  </si>
  <si>
    <t>68</t>
  </si>
  <si>
    <t>反映完成对全县一级预算单位绩效目标评审的情况。</t>
  </si>
  <si>
    <t>预算绩效服务质量合格率</t>
  </si>
  <si>
    <t>反映预算项目入库率、预算编制、执行和监督的全过程，实现预算绩效管理全覆盖的情况。</t>
  </si>
  <si>
    <t>报告提交人大率</t>
  </si>
  <si>
    <t>反映2024年度出具的预算绩效成果提交人大的情况。
报告提交人大率=实际提交人大的成果数/计划提交人大的成果数*100%</t>
  </si>
  <si>
    <t>绩效成果结果应用率</t>
  </si>
  <si>
    <t>反映对2024年出具的绩效成果进行结果应用的情况。</t>
  </si>
  <si>
    <t>服务预算部门满意度</t>
  </si>
  <si>
    <t>反映预算部门对全过程预算绩效管理工作的满意度情况。</t>
  </si>
  <si>
    <t>对被审计人员在任职期间，公司资产、负债和经营成果的真实性、合法性、效益性及重大经营决策等有关经济活动，以及执行国家法律法规和公司规章制度情况进行审计，根据审计结果对被审计人员任职期间的经济责任进行监督、评价和鉴证。</t>
  </si>
  <si>
    <t>&lt;=</t>
  </si>
  <si>
    <t>万元</t>
  </si>
  <si>
    <t>完成审计约定事项得满分。</t>
  </si>
  <si>
    <t>按时限完成得满分。</t>
  </si>
  <si>
    <t>1.00</t>
  </si>
  <si>
    <t>完成服务项目得满分</t>
  </si>
  <si>
    <t>预算绩效服务质量合格</t>
  </si>
  <si>
    <t>&gt;</t>
  </si>
  <si>
    <t>得分＝审计服务质量合格率/95%×分值。最高得分为指标分值。</t>
  </si>
  <si>
    <t>得分＝审计服务满意度/80%×分值。最高得分为指标分值。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</si>
  <si>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</si>
  <si>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</si>
  <si>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</si>
  <si>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</si>
  <si>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</si>
  <si>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</si>
  <si>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</si>
  <si>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</si>
  <si>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</si>
  <si>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</si>
  <si>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</si>
  <si>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</si>
  <si>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</si>
  <si>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</si>
  <si>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</si>
  <si>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车辆保险</t>
  </si>
  <si>
    <t>车辆维修保养</t>
  </si>
  <si>
    <t>车辆燃油费</t>
  </si>
  <si>
    <t>档案数字化经费</t>
  </si>
  <si>
    <t>台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</si>
  <si>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</si>
  <si>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</si>
  <si>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</si>
  <si>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</si>
  <si>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</si>
  <si>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</si>
  <si>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</si>
  <si>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</si>
  <si>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财政预算绩效管理</t>
  </si>
  <si>
    <t>B0701 评审服务</t>
  </si>
  <si>
    <t>B 政府履职辅助性服务</t>
  </si>
  <si>
    <t>201 一般公共服务支出</t>
  </si>
  <si>
    <t>财政预算资金绩效评审服务</t>
  </si>
  <si>
    <t>财政网络系统实施维护工作业务</t>
  </si>
  <si>
    <t>B1001 机关信息系统开发与维护服务</t>
  </si>
  <si>
    <t>财政信息系统维护</t>
  </si>
  <si>
    <t>政府采购系统维护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</si>
  <si>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</si>
  <si>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</si>
  <si>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</si>
  <si>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</si>
  <si>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</si>
  <si>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</si>
  <si>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</si>
  <si>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</si>
  <si>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</si>
  <si>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</si>
  <si>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</si>
  <si>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</si>
  <si>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</si>
  <si>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</si>
  <si>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</si>
  <si>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</si>
  <si>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</si>
  <si>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</si>
  <si>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</si>
  <si>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</si>
  <si>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</si>
  <si>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</si>
  <si>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</si>
  <si>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</si>
  <si>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</si>
  <si>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A02010108 便携式计算机</t>
  </si>
  <si>
    <t>笔记本电脑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</si>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</sst>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6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left" vertical="center" wrapText="1" inden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I15" sqref="I15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"单位名称："&amp;"通海县财政局"</f>
        <v>单位名称：通海县财政局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1169.916052</v>
      </c>
      <c r="C8" s="15" t="str">
        <f>"一"&amp;"、"&amp;"一般公共服务支出"</f>
        <v>一、一般公共服务支出</v>
      </c>
      <c r="D8" s="17">
        <v>900.679916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126.042096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83.79644</v>
      </c>
    </row>
    <row r="11" ht="22.5" customHeight="1" spans="1:4">
      <c r="A11" s="15" t="s">
        <v>11</v>
      </c>
      <c r="B11" s="17"/>
      <c r="C11" s="15" t="str">
        <f>"四"&amp;"、"&amp;"金融支出"</f>
        <v>四、金融支出</v>
      </c>
      <c r="D11" s="17">
        <v>4</v>
      </c>
    </row>
    <row r="12" ht="22.5" customHeight="1" spans="1:4">
      <c r="A12" s="15" t="s">
        <v>12</v>
      </c>
      <c r="B12" s="17">
        <v>19</v>
      </c>
      <c r="C12" s="15" t="str">
        <f>"五"&amp;"、"&amp;"住房保障支出"</f>
        <v>五、住房保障支出</v>
      </c>
      <c r="D12" s="17">
        <v>74.3976</v>
      </c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6" t="s">
        <v>16</v>
      </c>
      <c r="B16" s="17"/>
      <c r="C16" s="69"/>
      <c r="D16" s="17"/>
    </row>
    <row r="17" ht="22.5" customHeight="1" spans="1:4">
      <c r="A17" s="66" t="s">
        <v>17</v>
      </c>
      <c r="B17" s="17">
        <v>19</v>
      </c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18</v>
      </c>
      <c r="B19" s="68">
        <v>1188.916052</v>
      </c>
      <c r="C19" s="69" t="s">
        <v>19</v>
      </c>
      <c r="D19" s="68">
        <v>1188.916052</v>
      </c>
    </row>
    <row r="20" ht="22.5" customHeight="1" spans="1:4">
      <c r="A20" s="66" t="s">
        <v>20</v>
      </c>
      <c r="B20" s="17"/>
      <c r="C20" s="15" t="s">
        <v>21</v>
      </c>
      <c r="D20" s="48"/>
    </row>
    <row r="21" ht="22.5" customHeight="1" spans="1:4">
      <c r="A21" s="67" t="s">
        <v>22</v>
      </c>
      <c r="B21" s="68">
        <v>1188.916052</v>
      </c>
      <c r="C21" s="69" t="s">
        <v>23</v>
      </c>
      <c r="D21" s="68">
        <v>1188.916052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382</v>
      </c>
    </row>
    <row r="3" ht="37.5" customHeight="1" spans="1:6">
      <c r="A3" s="4" t="s">
        <v>383</v>
      </c>
      <c r="B3" s="4"/>
      <c r="C3" s="4"/>
      <c r="D3" s="4"/>
      <c r="E3" s="4"/>
      <c r="F3" s="4"/>
    </row>
    <row r="4" ht="18.75" customHeight="1" spans="1:6">
      <c r="A4" s="43" t="str">
        <f>"单位名称："&amp;"通海县财政局"</f>
        <v>单位名称：通海县财政局</v>
      </c>
      <c r="B4" s="43"/>
      <c r="C4" s="43"/>
      <c r="D4" s="44"/>
      <c r="E4" s="44"/>
      <c r="F4" s="45" t="s">
        <v>26</v>
      </c>
    </row>
    <row r="5" ht="18.75" customHeight="1" spans="1:6">
      <c r="A5" s="13" t="s">
        <v>384</v>
      </c>
      <c r="B5" s="13" t="s">
        <v>56</v>
      </c>
      <c r="C5" s="13" t="s">
        <v>57</v>
      </c>
      <c r="D5" s="46" t="s">
        <v>385</v>
      </c>
      <c r="E5" s="46"/>
      <c r="F5" s="46"/>
    </row>
    <row r="6" ht="18.75" customHeight="1" spans="1:6">
      <c r="A6" s="13" t="s">
        <v>56</v>
      </c>
      <c r="B6" s="13" t="s">
        <v>56</v>
      </c>
      <c r="C6" s="13" t="s">
        <v>57</v>
      </c>
      <c r="D6" s="46" t="s">
        <v>31</v>
      </c>
      <c r="E6" s="46" t="s">
        <v>59</v>
      </c>
      <c r="F6" s="46" t="s">
        <v>60</v>
      </c>
    </row>
    <row r="7" ht="18.75" customHeight="1" spans="1:6">
      <c r="A7" s="14" t="s">
        <v>42</v>
      </c>
      <c r="B7" s="14"/>
      <c r="C7" s="14" t="s">
        <v>43</v>
      </c>
      <c r="D7" s="14" t="s">
        <v>45</v>
      </c>
      <c r="E7" s="14" t="s">
        <v>46</v>
      </c>
      <c r="F7" s="14" t="s">
        <v>47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120</v>
      </c>
      <c r="B9" s="47"/>
      <c r="C9" s="47"/>
      <c r="D9" s="48"/>
      <c r="E9" s="48"/>
      <c r="F9" s="48"/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9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" t="s">
        <v>386</v>
      </c>
    </row>
    <row r="3" ht="45" customHeight="1" spans="1:17">
      <c r="A3" s="31" t="s">
        <v>387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"单位名称："&amp;"通海县财政局"</f>
        <v>单位名称：通海县财政局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26</v>
      </c>
    </row>
    <row r="5" ht="20.25" customHeight="1" spans="1:17">
      <c r="A5" s="22" t="s">
        <v>388</v>
      </c>
      <c r="B5" s="22" t="s">
        <v>389</v>
      </c>
      <c r="C5" s="22" t="s">
        <v>390</v>
      </c>
      <c r="D5" s="22" t="s">
        <v>391</v>
      </c>
      <c r="E5" s="22" t="s">
        <v>392</v>
      </c>
      <c r="F5" s="22" t="s">
        <v>393</v>
      </c>
      <c r="G5" s="22" t="s">
        <v>156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394</v>
      </c>
      <c r="B6" s="22" t="s">
        <v>389</v>
      </c>
      <c r="C6" s="22" t="s">
        <v>390</v>
      </c>
      <c r="D6" s="22" t="s">
        <v>391</v>
      </c>
      <c r="E6" s="22" t="s">
        <v>392</v>
      </c>
      <c r="F6" s="22" t="s">
        <v>393</v>
      </c>
      <c r="G6" s="22" t="s">
        <v>29</v>
      </c>
      <c r="H6" s="22" t="s">
        <v>32</v>
      </c>
      <c r="I6" s="22" t="s">
        <v>395</v>
      </c>
      <c r="J6" s="22" t="s">
        <v>396</v>
      </c>
      <c r="K6" s="22" t="s">
        <v>35</v>
      </c>
      <c r="L6" s="22" t="s">
        <v>36</v>
      </c>
      <c r="M6" s="22" t="s">
        <v>36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31</v>
      </c>
      <c r="I7" s="22"/>
      <c r="J7" s="22"/>
      <c r="K7" s="22"/>
      <c r="L7" s="22" t="s">
        <v>31</v>
      </c>
      <c r="M7" s="22" t="s">
        <v>37</v>
      </c>
      <c r="N7" s="22" t="s">
        <v>38</v>
      </c>
      <c r="O7" s="41" t="s">
        <v>39</v>
      </c>
      <c r="P7" s="41" t="s">
        <v>40</v>
      </c>
      <c r="Q7" s="41" t="s">
        <v>41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8" t="s">
        <v>195</v>
      </c>
      <c r="B9" s="23"/>
      <c r="C9" s="23"/>
      <c r="D9" s="34"/>
      <c r="E9" s="34"/>
      <c r="F9" s="34">
        <v>2.4</v>
      </c>
      <c r="G9" s="34">
        <v>2.4</v>
      </c>
      <c r="H9" s="34">
        <v>2.4</v>
      </c>
      <c r="I9" s="34"/>
      <c r="J9" s="35"/>
      <c r="K9" s="35"/>
      <c r="L9" s="34"/>
      <c r="M9" s="34"/>
      <c r="N9" s="34"/>
      <c r="O9" s="34"/>
      <c r="P9" s="34"/>
      <c r="Q9" s="34"/>
    </row>
    <row r="10" ht="20.25" customHeight="1" spans="1:17">
      <c r="A10" s="23"/>
      <c r="B10" s="23" t="s">
        <v>397</v>
      </c>
      <c r="C10" s="23" t="str">
        <f>"C1804010201"&amp;"  "&amp;"机动车保险服务"</f>
        <v>C1804010201  机动车保险服务</v>
      </c>
      <c r="D10" s="39" t="s">
        <v>331</v>
      </c>
      <c r="E10" s="24">
        <v>1</v>
      </c>
      <c r="F10" s="34">
        <v>0.3</v>
      </c>
      <c r="G10" s="34">
        <v>0.3</v>
      </c>
      <c r="H10" s="35">
        <v>0.3</v>
      </c>
      <c r="I10" s="35"/>
      <c r="J10" s="35"/>
      <c r="K10" s="35"/>
      <c r="L10" s="34"/>
      <c r="M10" s="34"/>
      <c r="N10" s="34"/>
      <c r="O10" s="34"/>
      <c r="P10" s="34"/>
      <c r="Q10" s="34"/>
    </row>
    <row r="11" ht="20.25" customHeight="1" spans="1:17">
      <c r="A11" s="23"/>
      <c r="B11" s="23" t="s">
        <v>398</v>
      </c>
      <c r="C11" s="23" t="str">
        <f>"C23120301"&amp;"  "&amp;"车辆维修和保养服务"</f>
        <v>C23120301  车辆维修和保养服务</v>
      </c>
      <c r="D11" s="39" t="s">
        <v>331</v>
      </c>
      <c r="E11" s="24">
        <v>1</v>
      </c>
      <c r="F11" s="34">
        <v>0.9</v>
      </c>
      <c r="G11" s="34">
        <v>0.9</v>
      </c>
      <c r="H11" s="35">
        <v>0.9</v>
      </c>
      <c r="I11" s="35"/>
      <c r="J11" s="35"/>
      <c r="K11" s="35"/>
      <c r="L11" s="34"/>
      <c r="M11" s="34"/>
      <c r="N11" s="34"/>
      <c r="O11" s="34"/>
      <c r="P11" s="34"/>
      <c r="Q11" s="34"/>
    </row>
    <row r="12" ht="20.25" customHeight="1" spans="1:17">
      <c r="A12" s="23"/>
      <c r="B12" s="23" t="s">
        <v>399</v>
      </c>
      <c r="C12" s="23" t="str">
        <f>"C23120302"&amp;"  "&amp;"车辆加油、添加燃料服务"</f>
        <v>C23120302  车辆加油、添加燃料服务</v>
      </c>
      <c r="D12" s="39" t="s">
        <v>299</v>
      </c>
      <c r="E12" s="24">
        <v>6</v>
      </c>
      <c r="F12" s="34">
        <v>1.2</v>
      </c>
      <c r="G12" s="34">
        <v>1.2</v>
      </c>
      <c r="H12" s="35">
        <v>1.2</v>
      </c>
      <c r="I12" s="35"/>
      <c r="J12" s="35"/>
      <c r="K12" s="35"/>
      <c r="L12" s="34"/>
      <c r="M12" s="34"/>
      <c r="N12" s="34"/>
      <c r="O12" s="34"/>
      <c r="P12" s="34"/>
      <c r="Q12" s="34"/>
    </row>
    <row r="13" ht="20.25" customHeight="1" spans="1:17">
      <c r="A13" s="38" t="s">
        <v>206</v>
      </c>
      <c r="B13" s="23"/>
      <c r="C13" s="23"/>
      <c r="D13" s="23"/>
      <c r="E13" s="23"/>
      <c r="F13" s="34">
        <v>12.5</v>
      </c>
      <c r="G13" s="34">
        <v>12.5</v>
      </c>
      <c r="H13" s="34">
        <v>12.5</v>
      </c>
      <c r="I13" s="34"/>
      <c r="J13" s="35"/>
      <c r="K13" s="35"/>
      <c r="L13" s="34"/>
      <c r="M13" s="34"/>
      <c r="N13" s="34"/>
      <c r="O13" s="34"/>
      <c r="P13" s="34"/>
      <c r="Q13" s="34"/>
    </row>
    <row r="14" ht="20.25" customHeight="1" spans="1:17">
      <c r="A14" s="23"/>
      <c r="B14" s="23" t="s">
        <v>218</v>
      </c>
      <c r="C14" s="23" t="str">
        <f>"C21040001"&amp;"  "&amp;"物业管理服务"</f>
        <v>C21040001  物业管理服务</v>
      </c>
      <c r="D14" s="39" t="s">
        <v>331</v>
      </c>
      <c r="E14" s="24">
        <v>1</v>
      </c>
      <c r="F14" s="34">
        <v>7.5</v>
      </c>
      <c r="G14" s="34">
        <v>7.5</v>
      </c>
      <c r="H14" s="35">
        <v>7.5</v>
      </c>
      <c r="I14" s="35"/>
      <c r="J14" s="35"/>
      <c r="K14" s="35"/>
      <c r="L14" s="34"/>
      <c r="M14" s="34"/>
      <c r="N14" s="34"/>
      <c r="O14" s="34"/>
      <c r="P14" s="34"/>
      <c r="Q14" s="34"/>
    </row>
    <row r="15" ht="20.25" customHeight="1" spans="1:17">
      <c r="A15" s="23"/>
      <c r="B15" s="23" t="s">
        <v>400</v>
      </c>
      <c r="C15" s="23" t="str">
        <f>"C23200000"&amp;"  "&amp;"档案管理服务"</f>
        <v>C23200000  档案管理服务</v>
      </c>
      <c r="D15" s="39" t="s">
        <v>331</v>
      </c>
      <c r="E15" s="24">
        <v>1</v>
      </c>
      <c r="F15" s="34">
        <v>1.4</v>
      </c>
      <c r="G15" s="34">
        <v>1.4</v>
      </c>
      <c r="H15" s="35">
        <v>1.4</v>
      </c>
      <c r="I15" s="35"/>
      <c r="J15" s="35"/>
      <c r="K15" s="35"/>
      <c r="L15" s="34"/>
      <c r="M15" s="34"/>
      <c r="N15" s="34"/>
      <c r="O15" s="34"/>
      <c r="P15" s="34"/>
      <c r="Q15" s="34"/>
    </row>
    <row r="16" ht="20.25" customHeight="1" spans="1:17">
      <c r="A16" s="23"/>
      <c r="B16" s="23" t="s">
        <v>210</v>
      </c>
      <c r="C16" s="23" t="str">
        <f>"C2309019999"&amp;"  "&amp;"其他印刷服务"</f>
        <v>C2309019999  其他印刷服务</v>
      </c>
      <c r="D16" s="39" t="s">
        <v>331</v>
      </c>
      <c r="E16" s="24">
        <v>1</v>
      </c>
      <c r="F16" s="34">
        <v>2.4</v>
      </c>
      <c r="G16" s="34">
        <v>2.4</v>
      </c>
      <c r="H16" s="35">
        <v>2.4</v>
      </c>
      <c r="I16" s="35"/>
      <c r="J16" s="35"/>
      <c r="K16" s="35"/>
      <c r="L16" s="34"/>
      <c r="M16" s="34"/>
      <c r="N16" s="34"/>
      <c r="O16" s="34"/>
      <c r="P16" s="34"/>
      <c r="Q16" s="34"/>
    </row>
    <row r="17" ht="20.25" customHeight="1" spans="1:17">
      <c r="A17" s="23"/>
      <c r="B17" s="23" t="s">
        <v>230</v>
      </c>
      <c r="C17" s="23" t="str">
        <f>"A02010108"&amp;"  "&amp;"便携式计算机"</f>
        <v>A02010108  便携式计算机</v>
      </c>
      <c r="D17" s="39" t="s">
        <v>401</v>
      </c>
      <c r="E17" s="24">
        <v>1</v>
      </c>
      <c r="F17" s="34">
        <v>0.7</v>
      </c>
      <c r="G17" s="34">
        <v>0.7</v>
      </c>
      <c r="H17" s="35">
        <v>0.7</v>
      </c>
      <c r="I17" s="35"/>
      <c r="J17" s="35"/>
      <c r="K17" s="35"/>
      <c r="L17" s="34"/>
      <c r="M17" s="34"/>
      <c r="N17" s="34"/>
      <c r="O17" s="34"/>
      <c r="P17" s="34"/>
      <c r="Q17" s="34"/>
    </row>
    <row r="18" ht="20.25" customHeight="1" spans="1:17">
      <c r="A18" s="23"/>
      <c r="B18" s="23" t="s">
        <v>224</v>
      </c>
      <c r="C18" s="23" t="str">
        <f>"C22010200"&amp;"  "&amp;"一般会议服务"</f>
        <v>C22010200  一般会议服务</v>
      </c>
      <c r="D18" s="39" t="s">
        <v>331</v>
      </c>
      <c r="E18" s="24">
        <v>1</v>
      </c>
      <c r="F18" s="34">
        <v>0.5</v>
      </c>
      <c r="G18" s="34">
        <v>0.5</v>
      </c>
      <c r="H18" s="35">
        <v>0.5</v>
      </c>
      <c r="I18" s="35"/>
      <c r="J18" s="35"/>
      <c r="K18" s="35"/>
      <c r="L18" s="34"/>
      <c r="M18" s="34"/>
      <c r="N18" s="34"/>
      <c r="O18" s="34"/>
      <c r="P18" s="34"/>
      <c r="Q18" s="34"/>
    </row>
    <row r="19" ht="20.25" customHeight="1" spans="1:17">
      <c r="A19" s="24" t="s">
        <v>29</v>
      </c>
      <c r="B19" s="24"/>
      <c r="C19" s="24"/>
      <c r="D19" s="39"/>
      <c r="E19" s="39"/>
      <c r="F19" s="34">
        <v>14.9</v>
      </c>
      <c r="G19" s="34">
        <v>14.9</v>
      </c>
      <c r="H19" s="34">
        <v>14.9</v>
      </c>
      <c r="I19" s="34"/>
      <c r="J19" s="34"/>
      <c r="K19" s="34"/>
      <c r="L19" s="34"/>
      <c r="M19" s="34"/>
      <c r="N19" s="34"/>
      <c r="O19" s="34"/>
      <c r="P19" s="34"/>
      <c r="Q19" s="34"/>
    </row>
  </sheetData>
  <mergeCells count="17">
    <mergeCell ref="A2:M2"/>
    <mergeCell ref="A3:Q3"/>
    <mergeCell ref="A4:M4"/>
    <mergeCell ref="G5:Q5"/>
    <mergeCell ref="L6:Q6"/>
    <mergeCell ref="A19:E19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402</v>
      </c>
    </row>
    <row r="3" ht="45" customHeight="1" spans="1:17">
      <c r="A3" s="31" t="s">
        <v>403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ht="20.25" customHeight="1" spans="1:17">
      <c r="A4" s="19" t="str">
        <f>"单位名称："&amp;"通海县财政局"</f>
        <v>单位名称：通海县财政局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26</v>
      </c>
    </row>
    <row r="5" ht="27.15" customHeight="1" spans="1:17">
      <c r="A5" s="32" t="s">
        <v>388</v>
      </c>
      <c r="B5" s="32" t="s">
        <v>404</v>
      </c>
      <c r="C5" s="32" t="s">
        <v>405</v>
      </c>
      <c r="D5" s="32" t="s">
        <v>406</v>
      </c>
      <c r="E5" s="32" t="s">
        <v>407</v>
      </c>
      <c r="F5" s="32" t="s">
        <v>408</v>
      </c>
      <c r="G5" s="32" t="s">
        <v>156</v>
      </c>
      <c r="H5" s="32"/>
      <c r="I5" s="32"/>
      <c r="J5" s="32"/>
      <c r="K5" s="32"/>
      <c r="L5" s="32"/>
      <c r="M5" s="32"/>
      <c r="N5" s="32"/>
      <c r="O5" s="32"/>
      <c r="P5" s="32"/>
      <c r="Q5" s="32"/>
    </row>
    <row r="6" ht="23.4" customHeight="1" spans="1:17">
      <c r="A6" s="32" t="s">
        <v>394</v>
      </c>
      <c r="B6" s="32"/>
      <c r="C6" s="32" t="s">
        <v>405</v>
      </c>
      <c r="D6" s="32" t="s">
        <v>406</v>
      </c>
      <c r="E6" s="32" t="s">
        <v>407</v>
      </c>
      <c r="F6" s="32" t="s">
        <v>409</v>
      </c>
      <c r="G6" s="32" t="s">
        <v>29</v>
      </c>
      <c r="H6" s="32" t="s">
        <v>32</v>
      </c>
      <c r="I6" s="32" t="s">
        <v>395</v>
      </c>
      <c r="J6" s="32" t="s">
        <v>396</v>
      </c>
      <c r="K6" s="32" t="s">
        <v>35</v>
      </c>
      <c r="L6" s="32" t="s">
        <v>36</v>
      </c>
      <c r="M6" s="32"/>
      <c r="N6" s="32"/>
      <c r="O6" s="32"/>
      <c r="P6" s="32"/>
      <c r="Q6" s="32"/>
    </row>
    <row r="7" ht="28.65" customHeight="1" spans="1:17">
      <c r="A7" s="32"/>
      <c r="B7" s="32"/>
      <c r="C7" s="32"/>
      <c r="D7" s="32"/>
      <c r="E7" s="32"/>
      <c r="F7" s="32"/>
      <c r="G7" s="32"/>
      <c r="H7" s="32" t="s">
        <v>31</v>
      </c>
      <c r="I7" s="32"/>
      <c r="J7" s="32"/>
      <c r="K7" s="32"/>
      <c r="L7" s="32" t="s">
        <v>31</v>
      </c>
      <c r="M7" s="32" t="s">
        <v>37</v>
      </c>
      <c r="N7" s="32" t="s">
        <v>38</v>
      </c>
      <c r="O7" s="36" t="s">
        <v>39</v>
      </c>
      <c r="P7" s="36" t="s">
        <v>40</v>
      </c>
      <c r="Q7" s="36" t="s">
        <v>41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23" t="s">
        <v>265</v>
      </c>
      <c r="B9" s="23"/>
      <c r="C9" s="23"/>
      <c r="D9" s="24"/>
      <c r="E9" s="24"/>
      <c r="F9" s="34"/>
      <c r="G9" s="35">
        <v>40</v>
      </c>
      <c r="H9" s="35">
        <v>40</v>
      </c>
      <c r="I9" s="35"/>
      <c r="J9" s="35"/>
      <c r="K9" s="35"/>
      <c r="L9" s="35"/>
      <c r="M9" s="35"/>
      <c r="N9" s="35"/>
      <c r="O9" s="35"/>
      <c r="P9" s="35"/>
      <c r="Q9" s="35"/>
    </row>
    <row r="10" ht="20.25" customHeight="1" spans="1:17">
      <c r="A10" s="23"/>
      <c r="B10" s="23" t="s">
        <v>410</v>
      </c>
      <c r="C10" s="23" t="s">
        <v>411</v>
      </c>
      <c r="D10" s="23" t="s">
        <v>412</v>
      </c>
      <c r="E10" s="23" t="s">
        <v>413</v>
      </c>
      <c r="F10" s="23" t="s">
        <v>414</v>
      </c>
      <c r="G10" s="35">
        <v>40</v>
      </c>
      <c r="H10" s="35">
        <v>40</v>
      </c>
      <c r="I10" s="35"/>
      <c r="J10" s="35"/>
      <c r="K10" s="35"/>
      <c r="L10" s="35"/>
      <c r="M10" s="35"/>
      <c r="N10" s="35"/>
      <c r="O10" s="35"/>
      <c r="P10" s="35"/>
      <c r="Q10" s="35"/>
    </row>
    <row r="11" ht="20.25" customHeight="1" spans="1:17">
      <c r="A11" s="23" t="s">
        <v>248</v>
      </c>
      <c r="B11" s="23"/>
      <c r="C11" s="23"/>
      <c r="D11" s="23"/>
      <c r="E11" s="23"/>
      <c r="F11" s="23"/>
      <c r="G11" s="35">
        <v>35.45</v>
      </c>
      <c r="H11" s="35">
        <v>35.45</v>
      </c>
      <c r="I11" s="35"/>
      <c r="J11" s="35"/>
      <c r="K11" s="35"/>
      <c r="L11" s="35"/>
      <c r="M11" s="35"/>
      <c r="N11" s="35"/>
      <c r="O11" s="35"/>
      <c r="P11" s="35"/>
      <c r="Q11" s="35"/>
    </row>
    <row r="12" ht="20.25" customHeight="1" spans="1:17">
      <c r="A12" s="23"/>
      <c r="B12" s="23" t="s">
        <v>415</v>
      </c>
      <c r="C12" s="23" t="s">
        <v>416</v>
      </c>
      <c r="D12" s="23" t="s">
        <v>412</v>
      </c>
      <c r="E12" s="23" t="s">
        <v>413</v>
      </c>
      <c r="F12" s="23" t="s">
        <v>417</v>
      </c>
      <c r="G12" s="35">
        <v>35.45</v>
      </c>
      <c r="H12" s="35">
        <v>35.45</v>
      </c>
      <c r="I12" s="35"/>
      <c r="J12" s="35"/>
      <c r="K12" s="35"/>
      <c r="L12" s="35"/>
      <c r="M12" s="35"/>
      <c r="N12" s="35"/>
      <c r="O12" s="35"/>
      <c r="P12" s="35"/>
      <c r="Q12" s="35"/>
    </row>
    <row r="13" ht="20.25" customHeight="1" spans="1:17">
      <c r="A13" s="23" t="s">
        <v>254</v>
      </c>
      <c r="B13" s="23"/>
      <c r="C13" s="23"/>
      <c r="D13" s="23"/>
      <c r="E13" s="23"/>
      <c r="F13" s="23"/>
      <c r="G13" s="35">
        <v>27</v>
      </c>
      <c r="H13" s="35">
        <v>27</v>
      </c>
      <c r="I13" s="35"/>
      <c r="J13" s="35"/>
      <c r="K13" s="35"/>
      <c r="L13" s="35"/>
      <c r="M13" s="35"/>
      <c r="N13" s="35"/>
      <c r="O13" s="35"/>
      <c r="P13" s="35"/>
      <c r="Q13" s="35"/>
    </row>
    <row r="14" ht="20.25" customHeight="1" spans="1:17">
      <c r="A14" s="23"/>
      <c r="B14" s="23" t="s">
        <v>418</v>
      </c>
      <c r="C14" s="23" t="s">
        <v>416</v>
      </c>
      <c r="D14" s="23" t="s">
        <v>412</v>
      </c>
      <c r="E14" s="23" t="s">
        <v>413</v>
      </c>
      <c r="F14" s="23" t="s">
        <v>418</v>
      </c>
      <c r="G14" s="35">
        <v>27</v>
      </c>
      <c r="H14" s="35">
        <v>27</v>
      </c>
      <c r="I14" s="35"/>
      <c r="J14" s="35"/>
      <c r="K14" s="35"/>
      <c r="L14" s="35"/>
      <c r="M14" s="35"/>
      <c r="N14" s="35"/>
      <c r="O14" s="35"/>
      <c r="P14" s="35"/>
      <c r="Q14" s="35"/>
    </row>
    <row r="15" ht="20.25" customHeight="1" spans="1:17">
      <c r="A15" s="24" t="s">
        <v>29</v>
      </c>
      <c r="B15" s="24"/>
      <c r="C15" s="24"/>
      <c r="D15" s="24"/>
      <c r="E15" s="24"/>
      <c r="F15" s="24"/>
      <c r="G15" s="35">
        <v>102.45</v>
      </c>
      <c r="H15" s="35">
        <v>102.45</v>
      </c>
      <c r="I15" s="35"/>
      <c r="J15" s="35"/>
      <c r="K15" s="35"/>
      <c r="L15" s="35"/>
      <c r="M15" s="35"/>
      <c r="N15" s="35"/>
      <c r="O15" s="35"/>
      <c r="P15" s="35"/>
      <c r="Q15" s="35"/>
    </row>
  </sheetData>
  <mergeCells count="17">
    <mergeCell ref="A2:L2"/>
    <mergeCell ref="A3:Q3"/>
    <mergeCell ref="A4:K4"/>
    <mergeCell ref="G5:Q5"/>
    <mergeCell ref="L6:Q6"/>
    <mergeCell ref="A15:F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419</v>
      </c>
    </row>
    <row r="3" ht="45.15" customHeight="1" spans="1:14">
      <c r="A3" s="26" t="s">
        <v>420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ht="18.75" customHeight="1" spans="1:14">
      <c r="A4" s="19" t="str">
        <f>"单位名称："&amp;"通海县财政局"</f>
        <v>单位名称：通海县财政局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26</v>
      </c>
    </row>
    <row r="5" ht="22.5" customHeight="1" spans="1:14">
      <c r="A5" s="29" t="s">
        <v>421</v>
      </c>
      <c r="B5" s="29" t="s">
        <v>156</v>
      </c>
      <c r="C5" s="29"/>
      <c r="D5" s="29"/>
      <c r="E5" s="29" t="s">
        <v>422</v>
      </c>
      <c r="F5" s="29"/>
      <c r="G5" s="29"/>
      <c r="H5" s="29"/>
      <c r="I5" s="29"/>
      <c r="J5" s="29"/>
      <c r="K5" s="29"/>
      <c r="L5" s="29"/>
      <c r="M5" s="29"/>
      <c r="N5" s="29"/>
    </row>
    <row r="6" ht="22.5" customHeight="1" spans="1:14">
      <c r="A6" s="29"/>
      <c r="B6" s="29" t="s">
        <v>29</v>
      </c>
      <c r="C6" s="29" t="s">
        <v>32</v>
      </c>
      <c r="D6" s="29" t="s">
        <v>395</v>
      </c>
      <c r="E6" s="29" t="s">
        <v>423</v>
      </c>
      <c r="F6" s="29" t="s">
        <v>424</v>
      </c>
      <c r="G6" s="29" t="s">
        <v>425</v>
      </c>
      <c r="H6" s="29" t="s">
        <v>426</v>
      </c>
      <c r="I6" s="29" t="s">
        <v>427</v>
      </c>
      <c r="J6" s="29" t="s">
        <v>428</v>
      </c>
      <c r="K6" s="29" t="s">
        <v>429</v>
      </c>
      <c r="L6" s="29" t="s">
        <v>430</v>
      </c>
      <c r="M6" s="29" t="s">
        <v>431</v>
      </c>
      <c r="N6" s="29" t="s">
        <v>432</v>
      </c>
    </row>
    <row r="7" ht="18.75" customHeight="1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433</v>
      </c>
    </row>
    <row r="3" ht="52.05" customHeight="1" spans="1:10">
      <c r="A3" s="26" t="s">
        <v>434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19" t="str">
        <f>"单位名称："&amp;"通海县财政局"</f>
        <v>单位名称：通海县财政局</v>
      </c>
      <c r="B4" s="19"/>
      <c r="C4" s="19"/>
      <c r="D4" s="28"/>
      <c r="E4" s="28"/>
      <c r="F4" s="28"/>
      <c r="G4" s="28"/>
      <c r="H4" s="28"/>
      <c r="I4" s="28"/>
      <c r="J4" s="28"/>
    </row>
    <row r="5" ht="27.15" customHeight="1" spans="1:10">
      <c r="A5" s="22" t="s">
        <v>279</v>
      </c>
      <c r="B5" s="22" t="s">
        <v>280</v>
      </c>
      <c r="C5" s="22" t="s">
        <v>281</v>
      </c>
      <c r="D5" s="22" t="s">
        <v>282</v>
      </c>
      <c r="E5" s="22" t="s">
        <v>283</v>
      </c>
      <c r="F5" s="22" t="s">
        <v>284</v>
      </c>
      <c r="G5" s="22" t="s">
        <v>285</v>
      </c>
      <c r="H5" s="22" t="s">
        <v>286</v>
      </c>
      <c r="I5" s="22" t="s">
        <v>287</v>
      </c>
      <c r="J5" s="22" t="s">
        <v>288</v>
      </c>
    </row>
    <row r="6" ht="18.75" customHeight="1" spans="1:10">
      <c r="A6" s="22" t="s">
        <v>42</v>
      </c>
      <c r="B6" s="22" t="s">
        <v>43</v>
      </c>
      <c r="C6" s="22" t="s">
        <v>44</v>
      </c>
      <c r="D6" s="22" t="s">
        <v>45</v>
      </c>
      <c r="E6" s="22" t="s">
        <v>46</v>
      </c>
      <c r="F6" s="22" t="s">
        <v>47</v>
      </c>
      <c r="G6" s="22" t="s">
        <v>48</v>
      </c>
      <c r="H6" s="22" t="s">
        <v>49</v>
      </c>
      <c r="I6" s="22" t="s">
        <v>50</v>
      </c>
      <c r="J6" s="22" t="s">
        <v>66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435</v>
      </c>
    </row>
    <row r="3" ht="41.4" customHeight="1" spans="1:8">
      <c r="A3" s="21" t="s">
        <v>436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"单位名称："&amp;"通海县财政局"</f>
        <v>单位名称：通海县财政局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384</v>
      </c>
      <c r="B5" s="22" t="s">
        <v>437</v>
      </c>
      <c r="C5" s="22" t="s">
        <v>438</v>
      </c>
      <c r="D5" s="22" t="s">
        <v>439</v>
      </c>
      <c r="E5" s="22" t="s">
        <v>391</v>
      </c>
      <c r="F5" s="22" t="s">
        <v>440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392</v>
      </c>
      <c r="G6" s="22" t="s">
        <v>441</v>
      </c>
      <c r="H6" s="22" t="s">
        <v>442</v>
      </c>
    </row>
    <row r="7" ht="18.75" customHeight="1" spans="1:8">
      <c r="A7" s="22" t="s">
        <v>42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47</v>
      </c>
      <c r="G7" s="22" t="s">
        <v>48</v>
      </c>
      <c r="H7" s="22" t="s">
        <v>49</v>
      </c>
    </row>
    <row r="8" ht="18.75" customHeight="1" spans="1:8">
      <c r="A8" s="23" t="s">
        <v>52</v>
      </c>
      <c r="B8" s="23"/>
      <c r="C8" s="23"/>
      <c r="D8" s="23"/>
      <c r="E8" s="24"/>
      <c r="F8" s="24"/>
      <c r="G8" s="17">
        <v>7000</v>
      </c>
      <c r="H8" s="17">
        <v>7000</v>
      </c>
    </row>
    <row r="9" ht="18.75" customHeight="1" spans="1:8">
      <c r="A9" s="25" t="s">
        <v>52</v>
      </c>
      <c r="B9" s="23" t="s">
        <v>443</v>
      </c>
      <c r="C9" s="23" t="s">
        <v>444</v>
      </c>
      <c r="D9" s="23" t="s">
        <v>445</v>
      </c>
      <c r="E9" s="24" t="s">
        <v>401</v>
      </c>
      <c r="F9" s="24">
        <v>1</v>
      </c>
      <c r="G9" s="17">
        <v>7000</v>
      </c>
      <c r="H9" s="17">
        <v>7000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G22" sqref="G2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446</v>
      </c>
    </row>
    <row r="3" ht="45" customHeight="1" spans="1:11">
      <c r="A3" s="4" t="s">
        <v>447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"单位名称："&amp;"通海县财政局"</f>
        <v>单位名称：通海县财政局</v>
      </c>
      <c r="B4" s="5"/>
      <c r="C4" s="5"/>
      <c r="D4" s="5"/>
      <c r="E4" s="5"/>
      <c r="F4" s="5"/>
      <c r="G4" s="5"/>
      <c r="H4" s="6"/>
      <c r="I4" s="6"/>
      <c r="J4" s="6"/>
      <c r="K4" s="6" t="s">
        <v>26</v>
      </c>
    </row>
    <row r="5" ht="18.75" customHeight="1" spans="1:11">
      <c r="A5" s="13" t="s">
        <v>257</v>
      </c>
      <c r="B5" s="13" t="s">
        <v>151</v>
      </c>
      <c r="C5" s="13" t="s">
        <v>149</v>
      </c>
      <c r="D5" s="13" t="s">
        <v>152</v>
      </c>
      <c r="E5" s="13" t="s">
        <v>153</v>
      </c>
      <c r="F5" s="13" t="s">
        <v>448</v>
      </c>
      <c r="G5" s="13" t="s">
        <v>449</v>
      </c>
      <c r="H5" s="13" t="s">
        <v>29</v>
      </c>
      <c r="I5" s="13" t="s">
        <v>450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32</v>
      </c>
      <c r="J6" s="13" t="s">
        <v>33</v>
      </c>
      <c r="K6" s="13" t="s">
        <v>34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29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451</v>
      </c>
    </row>
    <row r="3" ht="45" customHeight="1" spans="1:7">
      <c r="A3" s="4" t="s">
        <v>452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"单位名称："&amp;"通海县财政局"</f>
        <v>单位名称：通海县财政局</v>
      </c>
      <c r="B4" s="5"/>
      <c r="C4" s="5"/>
      <c r="D4" s="5"/>
      <c r="E4" s="6"/>
      <c r="F4" s="6"/>
      <c r="G4" s="6" t="s">
        <v>26</v>
      </c>
    </row>
    <row r="5" ht="18.75" customHeight="1" spans="1:7">
      <c r="A5" s="7" t="s">
        <v>149</v>
      </c>
      <c r="B5" s="7" t="s">
        <v>257</v>
      </c>
      <c r="C5" s="7" t="s">
        <v>151</v>
      </c>
      <c r="D5" s="7" t="s">
        <v>453</v>
      </c>
      <c r="E5" s="7" t="s">
        <v>32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42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52</v>
      </c>
      <c r="B9" s="9" t="s">
        <v>261</v>
      </c>
      <c r="C9" s="10" t="s">
        <v>260</v>
      </c>
      <c r="D9" s="9" t="s">
        <v>454</v>
      </c>
      <c r="E9" s="11"/>
      <c r="F9" s="11">
        <v>25</v>
      </c>
      <c r="G9" s="11"/>
    </row>
    <row r="10" ht="20.25" customHeight="1" spans="1:7">
      <c r="A10" s="9" t="s">
        <v>52</v>
      </c>
      <c r="B10" s="9" t="s">
        <v>266</v>
      </c>
      <c r="C10" s="10" t="s">
        <v>265</v>
      </c>
      <c r="D10" s="9" t="s">
        <v>454</v>
      </c>
      <c r="E10" s="11">
        <v>40</v>
      </c>
      <c r="F10" s="11">
        <v>40</v>
      </c>
      <c r="G10" s="11">
        <v>40</v>
      </c>
    </row>
    <row r="11" ht="20.25" customHeight="1" spans="1:7">
      <c r="A11" s="9" t="s">
        <v>52</v>
      </c>
      <c r="B11" s="9" t="s">
        <v>261</v>
      </c>
      <c r="C11" s="10" t="s">
        <v>268</v>
      </c>
      <c r="D11" s="9" t="s">
        <v>454</v>
      </c>
      <c r="E11" s="11">
        <v>4</v>
      </c>
      <c r="F11" s="11">
        <v>4</v>
      </c>
      <c r="G11" s="11">
        <v>4</v>
      </c>
    </row>
    <row r="12" ht="20.25" customHeight="1" spans="1:7">
      <c r="A12" s="9" t="s">
        <v>52</v>
      </c>
      <c r="B12" s="9" t="s">
        <v>266</v>
      </c>
      <c r="C12" s="10" t="s">
        <v>272</v>
      </c>
      <c r="D12" s="9" t="s">
        <v>454</v>
      </c>
      <c r="E12" s="11">
        <v>6</v>
      </c>
      <c r="F12" s="11"/>
      <c r="G12" s="11"/>
    </row>
    <row r="13" ht="20.25" customHeight="1" spans="1:7">
      <c r="A13" s="9" t="s">
        <v>52</v>
      </c>
      <c r="B13" s="9" t="s">
        <v>275</v>
      </c>
      <c r="C13" s="10" t="s">
        <v>274</v>
      </c>
      <c r="D13" s="9" t="s">
        <v>454</v>
      </c>
      <c r="E13" s="11">
        <v>0.8316</v>
      </c>
      <c r="F13" s="11"/>
      <c r="G13" s="11"/>
    </row>
    <row r="14" ht="20.25" customHeight="1" spans="1:7">
      <c r="A14" s="12" t="s">
        <v>29</v>
      </c>
      <c r="B14" s="12"/>
      <c r="C14" s="12"/>
      <c r="D14" s="12"/>
      <c r="E14" s="11">
        <v>50.8316</v>
      </c>
      <c r="F14" s="11">
        <v>69</v>
      </c>
      <c r="G14" s="11">
        <v>44</v>
      </c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B24" sqref="B24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24</v>
      </c>
    </row>
    <row r="3" ht="37.5" customHeight="1" spans="1:20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"单位名称："&amp;"通海县财政局"</f>
        <v>单位名称：通海县财政局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26</v>
      </c>
    </row>
    <row r="5" ht="18.75" customHeight="1" spans="1:20">
      <c r="A5" s="13" t="s">
        <v>27</v>
      </c>
      <c r="B5" s="70" t="s">
        <v>28</v>
      </c>
      <c r="C5" s="70" t="s">
        <v>29</v>
      </c>
      <c r="D5" s="70" t="s">
        <v>30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20</v>
      </c>
      <c r="P5" s="70"/>
      <c r="Q5" s="70"/>
      <c r="R5" s="70"/>
      <c r="S5" s="70"/>
      <c r="T5" s="70"/>
    </row>
    <row r="6" ht="18.75" customHeight="1" spans="1:20">
      <c r="A6" s="13"/>
      <c r="B6" s="70"/>
      <c r="C6" s="70"/>
      <c r="D6" s="71" t="s">
        <v>31</v>
      </c>
      <c r="E6" s="71" t="s">
        <v>32</v>
      </c>
      <c r="F6" s="71" t="s">
        <v>33</v>
      </c>
      <c r="G6" s="71" t="s">
        <v>34</v>
      </c>
      <c r="H6" s="71" t="s">
        <v>35</v>
      </c>
      <c r="I6" s="74" t="s">
        <v>36</v>
      </c>
      <c r="J6" s="75"/>
      <c r="K6" s="75"/>
      <c r="L6" s="75"/>
      <c r="M6" s="75"/>
      <c r="N6" s="75"/>
      <c r="O6" s="74" t="s">
        <v>31</v>
      </c>
      <c r="P6" s="74" t="s">
        <v>32</v>
      </c>
      <c r="Q6" s="74" t="s">
        <v>33</v>
      </c>
      <c r="R6" s="74" t="s">
        <v>34</v>
      </c>
      <c r="S6" s="74" t="s">
        <v>35</v>
      </c>
      <c r="T6" s="74" t="s">
        <v>36</v>
      </c>
    </row>
    <row r="7" ht="18.75" customHeight="1" spans="1:20">
      <c r="A7" s="13"/>
      <c r="B7" s="70"/>
      <c r="C7" s="70"/>
      <c r="D7" s="71"/>
      <c r="E7" s="71"/>
      <c r="F7" s="71"/>
      <c r="G7" s="71"/>
      <c r="H7" s="71"/>
      <c r="I7" s="74" t="s">
        <v>31</v>
      </c>
      <c r="J7" s="74" t="s">
        <v>37</v>
      </c>
      <c r="K7" s="74" t="s">
        <v>38</v>
      </c>
      <c r="L7" s="74" t="s">
        <v>39</v>
      </c>
      <c r="M7" s="74" t="s">
        <v>40</v>
      </c>
      <c r="N7" s="74" t="s">
        <v>41</v>
      </c>
      <c r="O7" s="74"/>
      <c r="P7" s="74"/>
      <c r="Q7" s="74"/>
      <c r="R7" s="74"/>
      <c r="S7" s="74"/>
      <c r="T7" s="74"/>
    </row>
    <row r="8" ht="18.75" customHeight="1" spans="1:20">
      <c r="A8" s="72" t="s">
        <v>42</v>
      </c>
      <c r="B8" s="14" t="s">
        <v>43</v>
      </c>
      <c r="C8" s="14" t="s">
        <v>44</v>
      </c>
      <c r="D8" s="14" t="s">
        <v>45</v>
      </c>
      <c r="E8" s="72" t="s">
        <v>46</v>
      </c>
      <c r="F8" s="14" t="s">
        <v>47</v>
      </c>
      <c r="G8" s="14" t="s">
        <v>48</v>
      </c>
      <c r="H8" s="72" t="s">
        <v>49</v>
      </c>
      <c r="I8" s="14" t="s">
        <v>50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51</v>
      </c>
      <c r="B9" s="16" t="s">
        <v>52</v>
      </c>
      <c r="C9" s="17">
        <v>1188.916052</v>
      </c>
      <c r="D9" s="17">
        <v>1169.916052</v>
      </c>
      <c r="E9" s="17">
        <v>1169.916052</v>
      </c>
      <c r="F9" s="17"/>
      <c r="G9" s="17"/>
      <c r="H9" s="17"/>
      <c r="I9" s="17">
        <v>19</v>
      </c>
      <c r="J9" s="17"/>
      <c r="K9" s="17"/>
      <c r="L9" s="17"/>
      <c r="M9" s="17"/>
      <c r="N9" s="17">
        <v>19</v>
      </c>
      <c r="O9" s="17"/>
      <c r="P9" s="17"/>
      <c r="Q9" s="17"/>
      <c r="R9" s="17"/>
      <c r="S9" s="17"/>
      <c r="T9" s="17"/>
    </row>
    <row r="10" ht="20.25" customHeight="1" spans="1:20">
      <c r="A10" s="63" t="s">
        <v>53</v>
      </c>
      <c r="B10" s="63" t="s">
        <v>52</v>
      </c>
      <c r="C10" s="17">
        <v>1188.916052</v>
      </c>
      <c r="D10" s="17">
        <v>1169.916052</v>
      </c>
      <c r="E10" s="17">
        <v>1169.916052</v>
      </c>
      <c r="F10" s="17"/>
      <c r="G10" s="17"/>
      <c r="H10" s="17"/>
      <c r="I10" s="17">
        <v>19</v>
      </c>
      <c r="J10" s="17"/>
      <c r="K10" s="17"/>
      <c r="L10" s="17"/>
      <c r="M10" s="17"/>
      <c r="N10" s="17">
        <v>19</v>
      </c>
      <c r="O10" s="23"/>
      <c r="P10" s="23"/>
      <c r="Q10" s="23"/>
      <c r="R10" s="23"/>
      <c r="S10" s="23"/>
      <c r="T10" s="23"/>
    </row>
    <row r="11" ht="20.25" customHeight="1" spans="1:20">
      <c r="A11" s="47" t="s">
        <v>29</v>
      </c>
      <c r="B11" s="47"/>
      <c r="C11" s="17">
        <v>1188.916052</v>
      </c>
      <c r="D11" s="17">
        <v>1169.916052</v>
      </c>
      <c r="E11" s="17">
        <v>1169.916052</v>
      </c>
      <c r="F11" s="17"/>
      <c r="G11" s="17"/>
      <c r="H11" s="17"/>
      <c r="I11" s="17">
        <v>19</v>
      </c>
      <c r="J11" s="17"/>
      <c r="K11" s="17"/>
      <c r="L11" s="17"/>
      <c r="M11" s="17"/>
      <c r="N11" s="17">
        <v>19</v>
      </c>
      <c r="O11" s="17"/>
      <c r="P11" s="17"/>
      <c r="Q11" s="17"/>
      <c r="R11" s="17"/>
      <c r="S11" s="17"/>
      <c r="T11" s="17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5"/>
  <sheetViews>
    <sheetView showZeros="0" workbookViewId="0">
      <pane ySplit="1" topLeftCell="A2" activePane="bottomLeft" state="frozen"/>
      <selection/>
      <selection pane="bottomLeft" activeCell="E35" sqref="E35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54</v>
      </c>
    </row>
    <row r="3" ht="37.5" customHeight="1" spans="1:15">
      <c r="A3" s="4" t="s">
        <v>55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"单位名称："&amp;"通海县财政局"</f>
        <v>单位名称：通海县财政局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26</v>
      </c>
    </row>
    <row r="5" ht="18.75" customHeight="1" spans="1:15">
      <c r="A5" s="13" t="s">
        <v>56</v>
      </c>
      <c r="B5" s="13" t="s">
        <v>57</v>
      </c>
      <c r="C5" s="46" t="s">
        <v>29</v>
      </c>
      <c r="D5" s="46" t="s">
        <v>32</v>
      </c>
      <c r="E5" s="46"/>
      <c r="F5" s="46"/>
      <c r="G5" s="13" t="s">
        <v>33</v>
      </c>
      <c r="H5" s="46" t="s">
        <v>34</v>
      </c>
      <c r="I5" s="13" t="s">
        <v>58</v>
      </c>
      <c r="J5" s="46" t="s">
        <v>36</v>
      </c>
      <c r="K5" s="46"/>
      <c r="L5" s="46"/>
      <c r="M5" s="46"/>
      <c r="N5" s="46"/>
      <c r="O5" s="46"/>
    </row>
    <row r="6" ht="18.75" customHeight="1" spans="1:15">
      <c r="A6" s="13"/>
      <c r="B6" s="13"/>
      <c r="C6" s="46"/>
      <c r="D6" s="46" t="s">
        <v>31</v>
      </c>
      <c r="E6" s="46" t="s">
        <v>59</v>
      </c>
      <c r="F6" s="46" t="s">
        <v>60</v>
      </c>
      <c r="G6" s="13"/>
      <c r="H6" s="46"/>
      <c r="I6" s="13"/>
      <c r="J6" s="46" t="s">
        <v>31</v>
      </c>
      <c r="K6" s="46" t="s">
        <v>61</v>
      </c>
      <c r="L6" s="14" t="s">
        <v>62</v>
      </c>
      <c r="M6" s="14" t="s">
        <v>63</v>
      </c>
      <c r="N6" s="14" t="s">
        <v>64</v>
      </c>
      <c r="O6" s="14" t="s">
        <v>65</v>
      </c>
    </row>
    <row r="7" ht="18.75" customHeight="1" spans="1:1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66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67</v>
      </c>
      <c r="B8" s="16" t="s">
        <v>68</v>
      </c>
      <c r="C8" s="17">
        <v>900.679916</v>
      </c>
      <c r="D8" s="17">
        <v>881.679916</v>
      </c>
      <c r="E8" s="17">
        <v>835.679916</v>
      </c>
      <c r="F8" s="17">
        <v>46</v>
      </c>
      <c r="G8" s="17"/>
      <c r="H8" s="17"/>
      <c r="I8" s="17"/>
      <c r="J8" s="17">
        <v>19</v>
      </c>
      <c r="K8" s="17"/>
      <c r="L8" s="17"/>
      <c r="M8" s="17"/>
      <c r="N8" s="17"/>
      <c r="O8" s="17">
        <v>19</v>
      </c>
    </row>
    <row r="9" ht="20.25" customHeight="1" spans="1:15">
      <c r="A9" s="63" t="s">
        <v>69</v>
      </c>
      <c r="B9" s="63" t="s">
        <v>70</v>
      </c>
      <c r="C9" s="17">
        <v>896.679916</v>
      </c>
      <c r="D9" s="17">
        <v>881.679916</v>
      </c>
      <c r="E9" s="17">
        <v>835.679916</v>
      </c>
      <c r="F9" s="17">
        <v>46</v>
      </c>
      <c r="G9" s="17"/>
      <c r="H9" s="17"/>
      <c r="I9" s="17"/>
      <c r="J9" s="17">
        <v>15</v>
      </c>
      <c r="K9" s="17"/>
      <c r="L9" s="17"/>
      <c r="M9" s="17"/>
      <c r="N9" s="17"/>
      <c r="O9" s="17">
        <v>15</v>
      </c>
    </row>
    <row r="10" ht="20.25" customHeight="1" spans="1:15">
      <c r="A10" s="64" t="s">
        <v>71</v>
      </c>
      <c r="B10" s="64" t="s">
        <v>72</v>
      </c>
      <c r="C10" s="17">
        <v>773.229916</v>
      </c>
      <c r="D10" s="17">
        <v>773.229916</v>
      </c>
      <c r="E10" s="17">
        <v>773.229916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4" t="s">
        <v>73</v>
      </c>
      <c r="B11" s="64" t="s">
        <v>74</v>
      </c>
      <c r="C11" s="17">
        <v>62.45</v>
      </c>
      <c r="D11" s="17">
        <v>62.45</v>
      </c>
      <c r="E11" s="17">
        <v>62.45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4" t="s">
        <v>75</v>
      </c>
      <c r="B12" s="64" t="s">
        <v>76</v>
      </c>
      <c r="C12" s="17">
        <v>46</v>
      </c>
      <c r="D12" s="17">
        <v>46</v>
      </c>
      <c r="E12" s="17"/>
      <c r="F12" s="17">
        <v>46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4" t="s">
        <v>77</v>
      </c>
      <c r="B13" s="64" t="s">
        <v>78</v>
      </c>
      <c r="C13" s="17">
        <v>15</v>
      </c>
      <c r="D13" s="17"/>
      <c r="E13" s="17"/>
      <c r="F13" s="17"/>
      <c r="G13" s="17"/>
      <c r="H13" s="17"/>
      <c r="I13" s="17"/>
      <c r="J13" s="17">
        <v>15</v>
      </c>
      <c r="K13" s="17"/>
      <c r="L13" s="17"/>
      <c r="M13" s="17"/>
      <c r="N13" s="17"/>
      <c r="O13" s="17">
        <v>15</v>
      </c>
    </row>
    <row r="14" ht="20.25" customHeight="1" spans="1:15">
      <c r="A14" s="63" t="s">
        <v>79</v>
      </c>
      <c r="B14" s="63" t="s">
        <v>80</v>
      </c>
      <c r="C14" s="17">
        <v>4</v>
      </c>
      <c r="D14" s="17"/>
      <c r="E14" s="17"/>
      <c r="F14" s="17"/>
      <c r="G14" s="17"/>
      <c r="H14" s="17"/>
      <c r="I14" s="17"/>
      <c r="J14" s="17">
        <v>4</v>
      </c>
      <c r="K14" s="17"/>
      <c r="L14" s="17"/>
      <c r="M14" s="17"/>
      <c r="N14" s="17"/>
      <c r="O14" s="17">
        <v>4</v>
      </c>
    </row>
    <row r="15" ht="20.25" customHeight="1" spans="1:15">
      <c r="A15" s="64" t="s">
        <v>81</v>
      </c>
      <c r="B15" s="64" t="s">
        <v>80</v>
      </c>
      <c r="C15" s="17">
        <v>4</v>
      </c>
      <c r="D15" s="17"/>
      <c r="E15" s="17"/>
      <c r="F15" s="17"/>
      <c r="G15" s="17"/>
      <c r="H15" s="17"/>
      <c r="I15" s="17"/>
      <c r="J15" s="17">
        <v>4</v>
      </c>
      <c r="K15" s="17"/>
      <c r="L15" s="17"/>
      <c r="M15" s="17"/>
      <c r="N15" s="17"/>
      <c r="O15" s="17">
        <v>4</v>
      </c>
    </row>
    <row r="16" ht="20.25" customHeight="1" spans="1:15">
      <c r="A16" s="16" t="s">
        <v>82</v>
      </c>
      <c r="B16" s="16" t="s">
        <v>83</v>
      </c>
      <c r="C16" s="17">
        <v>126.042096</v>
      </c>
      <c r="D16" s="17">
        <v>126.042096</v>
      </c>
      <c r="E16" s="17">
        <v>125.210496</v>
      </c>
      <c r="F16" s="17">
        <v>0.8316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3" t="s">
        <v>84</v>
      </c>
      <c r="B17" s="63" t="s">
        <v>85</v>
      </c>
      <c r="C17" s="17">
        <v>125.210496</v>
      </c>
      <c r="D17" s="17">
        <v>125.210496</v>
      </c>
      <c r="E17" s="17">
        <v>125.210496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4" t="s">
        <v>86</v>
      </c>
      <c r="B18" s="64" t="s">
        <v>87</v>
      </c>
      <c r="C18" s="17">
        <v>30.24</v>
      </c>
      <c r="D18" s="17">
        <v>30.24</v>
      </c>
      <c r="E18" s="17">
        <v>30.24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4" t="s">
        <v>88</v>
      </c>
      <c r="B19" s="64" t="s">
        <v>89</v>
      </c>
      <c r="C19" s="17">
        <v>1.44</v>
      </c>
      <c r="D19" s="17">
        <v>1.44</v>
      </c>
      <c r="E19" s="17">
        <v>1.44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4" t="s">
        <v>90</v>
      </c>
      <c r="B20" s="64" t="s">
        <v>91</v>
      </c>
      <c r="C20" s="17">
        <v>93.530496</v>
      </c>
      <c r="D20" s="17">
        <v>93.530496</v>
      </c>
      <c r="E20" s="17">
        <v>93.530496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3" t="s">
        <v>92</v>
      </c>
      <c r="B21" s="63" t="s">
        <v>93</v>
      </c>
      <c r="C21" s="17">
        <v>0.8316</v>
      </c>
      <c r="D21" s="17">
        <v>0.8316</v>
      </c>
      <c r="E21" s="17"/>
      <c r="F21" s="17">
        <v>0.8316</v>
      </c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4" t="s">
        <v>94</v>
      </c>
      <c r="B22" s="64" t="s">
        <v>95</v>
      </c>
      <c r="C22" s="17">
        <v>0.8316</v>
      </c>
      <c r="D22" s="17">
        <v>0.8316</v>
      </c>
      <c r="E22" s="17"/>
      <c r="F22" s="17">
        <v>0.8316</v>
      </c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96</v>
      </c>
      <c r="B23" s="16" t="s">
        <v>97</v>
      </c>
      <c r="C23" s="17">
        <v>83.79644</v>
      </c>
      <c r="D23" s="17">
        <v>83.79644</v>
      </c>
      <c r="E23" s="17">
        <v>83.79644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3" t="s">
        <v>98</v>
      </c>
      <c r="B24" s="63" t="s">
        <v>99</v>
      </c>
      <c r="C24" s="17">
        <v>83.79644</v>
      </c>
      <c r="D24" s="17">
        <v>83.79644</v>
      </c>
      <c r="E24" s="17">
        <v>83.79644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4" t="s">
        <v>100</v>
      </c>
      <c r="B25" s="64" t="s">
        <v>101</v>
      </c>
      <c r="C25" s="17">
        <v>28.071762</v>
      </c>
      <c r="D25" s="17">
        <v>28.071762</v>
      </c>
      <c r="E25" s="17">
        <v>28.071762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4" t="s">
        <v>102</v>
      </c>
      <c r="B26" s="64" t="s">
        <v>103</v>
      </c>
      <c r="C26" s="17">
        <v>20.447183</v>
      </c>
      <c r="D26" s="17">
        <v>20.447183</v>
      </c>
      <c r="E26" s="17">
        <v>20.447183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64" t="s">
        <v>104</v>
      </c>
      <c r="B27" s="64" t="s">
        <v>105</v>
      </c>
      <c r="C27" s="17">
        <v>30.408646</v>
      </c>
      <c r="D27" s="17">
        <v>30.408646</v>
      </c>
      <c r="E27" s="17">
        <v>30.408646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64" t="s">
        <v>106</v>
      </c>
      <c r="B28" s="64" t="s">
        <v>107</v>
      </c>
      <c r="C28" s="17">
        <v>4.868849</v>
      </c>
      <c r="D28" s="17">
        <v>4.868849</v>
      </c>
      <c r="E28" s="17">
        <v>4.868849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16" t="s">
        <v>108</v>
      </c>
      <c r="B29" s="16" t="s">
        <v>109</v>
      </c>
      <c r="C29" s="17">
        <v>4</v>
      </c>
      <c r="D29" s="17">
        <v>4</v>
      </c>
      <c r="E29" s="17"/>
      <c r="F29" s="17">
        <v>4</v>
      </c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63" t="s">
        <v>110</v>
      </c>
      <c r="B30" s="63" t="s">
        <v>111</v>
      </c>
      <c r="C30" s="17">
        <v>4</v>
      </c>
      <c r="D30" s="17">
        <v>4</v>
      </c>
      <c r="E30" s="17"/>
      <c r="F30" s="17">
        <v>4</v>
      </c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64" t="s">
        <v>112</v>
      </c>
      <c r="B31" s="64" t="s">
        <v>113</v>
      </c>
      <c r="C31" s="17">
        <v>4</v>
      </c>
      <c r="D31" s="17">
        <v>4</v>
      </c>
      <c r="E31" s="17"/>
      <c r="F31" s="17">
        <v>4</v>
      </c>
      <c r="G31" s="17"/>
      <c r="H31" s="17"/>
      <c r="I31" s="17"/>
      <c r="J31" s="17"/>
      <c r="K31" s="17"/>
      <c r="L31" s="17"/>
      <c r="M31" s="17"/>
      <c r="N31" s="17"/>
      <c r="O31" s="17"/>
    </row>
    <row r="32" ht="20.25" customHeight="1" spans="1:15">
      <c r="A32" s="16" t="s">
        <v>114</v>
      </c>
      <c r="B32" s="16" t="s">
        <v>115</v>
      </c>
      <c r="C32" s="17">
        <v>74.3976</v>
      </c>
      <c r="D32" s="17">
        <v>74.3976</v>
      </c>
      <c r="E32" s="17">
        <v>74.3976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ht="20.25" customHeight="1" spans="1:15">
      <c r="A33" s="63" t="s">
        <v>116</v>
      </c>
      <c r="B33" s="63" t="s">
        <v>117</v>
      </c>
      <c r="C33" s="17">
        <v>74.3976</v>
      </c>
      <c r="D33" s="17">
        <v>74.3976</v>
      </c>
      <c r="E33" s="17">
        <v>74.3976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ht="20.25" customHeight="1" spans="1:15">
      <c r="A34" s="64" t="s">
        <v>118</v>
      </c>
      <c r="B34" s="64" t="s">
        <v>119</v>
      </c>
      <c r="C34" s="17">
        <v>74.3976</v>
      </c>
      <c r="D34" s="17">
        <v>74.3976</v>
      </c>
      <c r="E34" s="17">
        <v>74.3976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ht="20.25" customHeight="1" spans="1:15">
      <c r="A35" s="47" t="s">
        <v>120</v>
      </c>
      <c r="B35" s="47"/>
      <c r="C35" s="17">
        <v>1188.916052</v>
      </c>
      <c r="D35" s="17">
        <v>1169.916052</v>
      </c>
      <c r="E35" s="17">
        <v>1119.084452</v>
      </c>
      <c r="F35" s="17">
        <v>50.8316</v>
      </c>
      <c r="G35" s="17"/>
      <c r="H35" s="17"/>
      <c r="I35" s="17"/>
      <c r="J35" s="17">
        <v>19</v>
      </c>
      <c r="K35" s="17"/>
      <c r="L35" s="17"/>
      <c r="M35" s="17"/>
      <c r="N35" s="17"/>
      <c r="O35" s="17">
        <v>19</v>
      </c>
    </row>
  </sheetData>
  <mergeCells count="11">
    <mergeCell ref="A3:O3"/>
    <mergeCell ref="A4:I4"/>
    <mergeCell ref="D5:F5"/>
    <mergeCell ref="J5:O5"/>
    <mergeCell ref="A35:B3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121</v>
      </c>
    </row>
    <row r="3" ht="45" customHeight="1" spans="1:4">
      <c r="A3" s="4" t="s">
        <v>122</v>
      </c>
      <c r="B3" s="4"/>
      <c r="C3" s="4"/>
      <c r="D3" s="4"/>
    </row>
    <row r="4" ht="18.75" customHeight="1" spans="1:4">
      <c r="A4" s="5" t="str">
        <f>"单位名称："&amp;"通海县财政局"</f>
        <v>单位名称：通海县财政局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123</v>
      </c>
      <c r="C6" s="8" t="s">
        <v>124</v>
      </c>
      <c r="D6" s="8" t="s">
        <v>123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125</v>
      </c>
      <c r="B8" s="17">
        <v>1169.916052</v>
      </c>
      <c r="C8" s="15" t="s">
        <v>126</v>
      </c>
      <c r="D8" s="17">
        <v>1169.916052</v>
      </c>
    </row>
    <row r="9" ht="22.5" customHeight="1" spans="1:4">
      <c r="A9" s="15" t="s">
        <v>127</v>
      </c>
      <c r="B9" s="17">
        <v>1169.916052</v>
      </c>
      <c r="C9" s="15" t="str">
        <f>"（"&amp;"一"&amp;"）"&amp;"一般公共服务支出"</f>
        <v>（一）一般公共服务支出</v>
      </c>
      <c r="D9" s="17">
        <v>881.679916</v>
      </c>
    </row>
    <row r="10" ht="22.5" customHeight="1" spans="1:4">
      <c r="A10" s="15" t="s">
        <v>128</v>
      </c>
      <c r="B10" s="17"/>
      <c r="C10" s="15" t="str">
        <f>"（"&amp;"二"&amp;"）"&amp;"社会保障和就业支出"</f>
        <v>（二）社会保障和就业支出</v>
      </c>
      <c r="D10" s="17">
        <v>126.042096</v>
      </c>
    </row>
    <row r="11" ht="22.5" customHeight="1" spans="1:4">
      <c r="A11" s="15" t="s">
        <v>129</v>
      </c>
      <c r="B11" s="17"/>
      <c r="C11" s="15" t="str">
        <f>"（"&amp;"三"&amp;"）"&amp;"卫生健康支出"</f>
        <v>（三）卫生健康支出</v>
      </c>
      <c r="D11" s="17">
        <v>83.79644</v>
      </c>
    </row>
    <row r="12" ht="22.5" customHeight="1" spans="1:4">
      <c r="A12" s="15" t="s">
        <v>130</v>
      </c>
      <c r="B12" s="17"/>
      <c r="C12" s="15" t="str">
        <f>"（"&amp;"四"&amp;"）"&amp;"金融支出"</f>
        <v>（四）金融支出</v>
      </c>
      <c r="D12" s="17">
        <v>4</v>
      </c>
    </row>
    <row r="13" ht="22.5" customHeight="1" spans="1:4">
      <c r="A13" s="15" t="s">
        <v>127</v>
      </c>
      <c r="B13" s="17"/>
      <c r="C13" s="15" t="str">
        <f>"（"&amp;"五"&amp;"）"&amp;"住房保障支出"</f>
        <v>（五）住房保障支出</v>
      </c>
      <c r="D13" s="17">
        <v>74.3976</v>
      </c>
    </row>
    <row r="14" ht="22.5" customHeight="1" spans="1:4">
      <c r="A14" s="15" t="s">
        <v>128</v>
      </c>
      <c r="B14" s="17"/>
      <c r="C14" s="15"/>
      <c r="D14" s="17"/>
    </row>
    <row r="15" ht="22.5" customHeight="1" spans="1:4">
      <c r="A15" s="15" t="s">
        <v>129</v>
      </c>
      <c r="B15" s="17"/>
      <c r="C15" s="15"/>
      <c r="D15" s="17"/>
    </row>
    <row r="16" ht="22.5" customHeight="1" spans="1:4">
      <c r="A16" s="66"/>
      <c r="B16" s="17"/>
      <c r="C16" s="15" t="s">
        <v>131</v>
      </c>
      <c r="D16" s="17"/>
    </row>
    <row r="17" ht="22.5" customHeight="1" spans="1:4">
      <c r="A17" s="67" t="s">
        <v>132</v>
      </c>
      <c r="B17" s="68">
        <v>1169.916052</v>
      </c>
      <c r="C17" s="69" t="s">
        <v>133</v>
      </c>
      <c r="D17" s="68">
        <v>1169.916052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2"/>
  <sheetViews>
    <sheetView showZeros="0" workbookViewId="0">
      <pane ySplit="1" topLeftCell="A2" activePane="bottomLeft" state="frozen"/>
      <selection/>
      <selection pane="bottomLeft" activeCell="E13" sqref="E13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134</v>
      </c>
    </row>
    <row r="3" ht="37.5" customHeight="1" spans="1:7">
      <c r="A3" s="4" t="s">
        <v>135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"单位名称："&amp;"通海县财政局"</f>
        <v>单位名称：通海县财政局</v>
      </c>
      <c r="B4" s="43"/>
      <c r="C4" s="43"/>
      <c r="D4" s="44"/>
      <c r="E4" s="44"/>
      <c r="F4" s="44"/>
      <c r="G4" s="45" t="s">
        <v>26</v>
      </c>
    </row>
    <row r="5" ht="18.75" customHeight="1" spans="1:7">
      <c r="A5" s="13" t="s">
        <v>136</v>
      </c>
      <c r="B5" s="13" t="s">
        <v>57</v>
      </c>
      <c r="C5" s="46" t="s">
        <v>29</v>
      </c>
      <c r="D5" s="46" t="s">
        <v>59</v>
      </c>
      <c r="E5" s="46"/>
      <c r="F5" s="46"/>
      <c r="G5" s="13" t="s">
        <v>60</v>
      </c>
    </row>
    <row r="6" ht="18.75" customHeight="1" spans="1:7">
      <c r="A6" s="13" t="s">
        <v>56</v>
      </c>
      <c r="B6" s="13" t="s">
        <v>57</v>
      </c>
      <c r="C6" s="46"/>
      <c r="D6" s="46" t="s">
        <v>31</v>
      </c>
      <c r="E6" s="46" t="s">
        <v>137</v>
      </c>
      <c r="F6" s="46" t="s">
        <v>138</v>
      </c>
      <c r="G6" s="13"/>
    </row>
    <row r="7" ht="18.75" customHeight="1" spans="1:7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</row>
    <row r="8" ht="20.25" customHeight="1" spans="1:7">
      <c r="A8" s="16" t="s">
        <v>67</v>
      </c>
      <c r="B8" s="16" t="s">
        <v>68</v>
      </c>
      <c r="C8" s="17">
        <v>881.679916</v>
      </c>
      <c r="D8" s="17">
        <v>835.679916</v>
      </c>
      <c r="E8" s="17">
        <v>689.423916</v>
      </c>
      <c r="F8" s="17">
        <v>146.256</v>
      </c>
      <c r="G8" s="17">
        <v>46</v>
      </c>
    </row>
    <row r="9" ht="20.25" customHeight="1" spans="1:7">
      <c r="A9" s="63" t="s">
        <v>69</v>
      </c>
      <c r="B9" s="63" t="s">
        <v>70</v>
      </c>
      <c r="C9" s="17">
        <v>881.679916</v>
      </c>
      <c r="D9" s="17">
        <v>835.679916</v>
      </c>
      <c r="E9" s="17">
        <v>689.423916</v>
      </c>
      <c r="F9" s="17">
        <v>146.256</v>
      </c>
      <c r="G9" s="17">
        <v>46</v>
      </c>
    </row>
    <row r="10" ht="20.25" customHeight="1" spans="1:7">
      <c r="A10" s="64" t="s">
        <v>71</v>
      </c>
      <c r="B10" s="64" t="s">
        <v>72</v>
      </c>
      <c r="C10" s="17">
        <v>773.229916</v>
      </c>
      <c r="D10" s="17">
        <v>773.229916</v>
      </c>
      <c r="E10" s="17">
        <v>689.423916</v>
      </c>
      <c r="F10" s="17">
        <v>83.806</v>
      </c>
      <c r="G10" s="17"/>
    </row>
    <row r="11" ht="20.25" customHeight="1" spans="1:7">
      <c r="A11" s="64" t="s">
        <v>73</v>
      </c>
      <c r="B11" s="64" t="s">
        <v>74</v>
      </c>
      <c r="C11" s="17">
        <v>62.45</v>
      </c>
      <c r="D11" s="17">
        <v>62.45</v>
      </c>
      <c r="E11" s="17"/>
      <c r="F11" s="17">
        <v>62.45</v>
      </c>
      <c r="G11" s="17"/>
    </row>
    <row r="12" ht="20.25" customHeight="1" spans="1:7">
      <c r="A12" s="64" t="s">
        <v>75</v>
      </c>
      <c r="B12" s="64" t="s">
        <v>76</v>
      </c>
      <c r="C12" s="17">
        <v>46</v>
      </c>
      <c r="D12" s="17"/>
      <c r="E12" s="17"/>
      <c r="F12" s="17"/>
      <c r="G12" s="17">
        <v>46</v>
      </c>
    </row>
    <row r="13" ht="20.25" customHeight="1" spans="1:7">
      <c r="A13" s="16" t="s">
        <v>82</v>
      </c>
      <c r="B13" s="16" t="s">
        <v>83</v>
      </c>
      <c r="C13" s="17">
        <v>126.042096</v>
      </c>
      <c r="D13" s="17">
        <v>125.210496</v>
      </c>
      <c r="E13" s="17">
        <v>125.210496</v>
      </c>
      <c r="F13" s="17"/>
      <c r="G13" s="17">
        <v>0.8316</v>
      </c>
    </row>
    <row r="14" ht="20.25" customHeight="1" spans="1:7">
      <c r="A14" s="63" t="s">
        <v>84</v>
      </c>
      <c r="B14" s="63" t="s">
        <v>85</v>
      </c>
      <c r="C14" s="17">
        <v>125.210496</v>
      </c>
      <c r="D14" s="17">
        <v>125.210496</v>
      </c>
      <c r="E14" s="17">
        <v>125.210496</v>
      </c>
      <c r="F14" s="17"/>
      <c r="G14" s="17"/>
    </row>
    <row r="15" ht="20.25" customHeight="1" spans="1:7">
      <c r="A15" s="64" t="s">
        <v>86</v>
      </c>
      <c r="B15" s="64" t="s">
        <v>87</v>
      </c>
      <c r="C15" s="17">
        <v>30.24</v>
      </c>
      <c r="D15" s="17">
        <v>30.24</v>
      </c>
      <c r="E15" s="17">
        <v>30.24</v>
      </c>
      <c r="F15" s="17"/>
      <c r="G15" s="17"/>
    </row>
    <row r="16" ht="20.25" customHeight="1" spans="1:7">
      <c r="A16" s="64" t="s">
        <v>88</v>
      </c>
      <c r="B16" s="64" t="s">
        <v>89</v>
      </c>
      <c r="C16" s="17">
        <v>1.44</v>
      </c>
      <c r="D16" s="17">
        <v>1.44</v>
      </c>
      <c r="E16" s="17">
        <v>1.44</v>
      </c>
      <c r="F16" s="17"/>
      <c r="G16" s="17"/>
    </row>
    <row r="17" ht="20.25" customHeight="1" spans="1:7">
      <c r="A17" s="64" t="s">
        <v>90</v>
      </c>
      <c r="B17" s="64" t="s">
        <v>91</v>
      </c>
      <c r="C17" s="17">
        <v>93.530496</v>
      </c>
      <c r="D17" s="17">
        <v>93.530496</v>
      </c>
      <c r="E17" s="17">
        <v>93.530496</v>
      </c>
      <c r="F17" s="17"/>
      <c r="G17" s="17"/>
    </row>
    <row r="18" ht="20.25" customHeight="1" spans="1:7">
      <c r="A18" s="63" t="s">
        <v>92</v>
      </c>
      <c r="B18" s="63" t="s">
        <v>93</v>
      </c>
      <c r="C18" s="17">
        <v>0.8316</v>
      </c>
      <c r="D18" s="17"/>
      <c r="E18" s="17"/>
      <c r="F18" s="17"/>
      <c r="G18" s="17">
        <v>0.8316</v>
      </c>
    </row>
    <row r="19" ht="20.25" customHeight="1" spans="1:7">
      <c r="A19" s="64" t="s">
        <v>94</v>
      </c>
      <c r="B19" s="64" t="s">
        <v>95</v>
      </c>
      <c r="C19" s="17">
        <v>0.8316</v>
      </c>
      <c r="D19" s="17"/>
      <c r="E19" s="17"/>
      <c r="F19" s="17"/>
      <c r="G19" s="17">
        <v>0.8316</v>
      </c>
    </row>
    <row r="20" ht="20.25" customHeight="1" spans="1:7">
      <c r="A20" s="16" t="s">
        <v>96</v>
      </c>
      <c r="B20" s="16" t="s">
        <v>97</v>
      </c>
      <c r="C20" s="17">
        <v>83.79644</v>
      </c>
      <c r="D20" s="17">
        <v>83.79644</v>
      </c>
      <c r="E20" s="17">
        <v>83.79644</v>
      </c>
      <c r="F20" s="17"/>
      <c r="G20" s="17"/>
    </row>
    <row r="21" ht="20.25" customHeight="1" spans="1:7">
      <c r="A21" s="63" t="s">
        <v>98</v>
      </c>
      <c r="B21" s="63" t="s">
        <v>99</v>
      </c>
      <c r="C21" s="17">
        <v>83.79644</v>
      </c>
      <c r="D21" s="17">
        <v>83.79644</v>
      </c>
      <c r="E21" s="17">
        <v>83.79644</v>
      </c>
      <c r="F21" s="17"/>
      <c r="G21" s="17"/>
    </row>
    <row r="22" ht="20.25" customHeight="1" spans="1:7">
      <c r="A22" s="64" t="s">
        <v>100</v>
      </c>
      <c r="B22" s="64" t="s">
        <v>101</v>
      </c>
      <c r="C22" s="17">
        <v>28.071762</v>
      </c>
      <c r="D22" s="17">
        <v>28.071762</v>
      </c>
      <c r="E22" s="17">
        <v>28.071762</v>
      </c>
      <c r="F22" s="17"/>
      <c r="G22" s="17"/>
    </row>
    <row r="23" ht="20.25" customHeight="1" spans="1:7">
      <c r="A23" s="64" t="s">
        <v>102</v>
      </c>
      <c r="B23" s="64" t="s">
        <v>103</v>
      </c>
      <c r="C23" s="17">
        <v>20.447183</v>
      </c>
      <c r="D23" s="17">
        <v>20.447183</v>
      </c>
      <c r="E23" s="17">
        <v>20.447183</v>
      </c>
      <c r="F23" s="17"/>
      <c r="G23" s="17"/>
    </row>
    <row r="24" ht="20.25" customHeight="1" spans="1:7">
      <c r="A24" s="64" t="s">
        <v>104</v>
      </c>
      <c r="B24" s="64" t="s">
        <v>105</v>
      </c>
      <c r="C24" s="17">
        <v>30.408646</v>
      </c>
      <c r="D24" s="17">
        <v>30.408646</v>
      </c>
      <c r="E24" s="17">
        <v>30.408646</v>
      </c>
      <c r="F24" s="17"/>
      <c r="G24" s="17"/>
    </row>
    <row r="25" ht="20.25" customHeight="1" spans="1:7">
      <c r="A25" s="64" t="s">
        <v>106</v>
      </c>
      <c r="B25" s="64" t="s">
        <v>107</v>
      </c>
      <c r="C25" s="17">
        <v>4.868849</v>
      </c>
      <c r="D25" s="17">
        <v>4.868849</v>
      </c>
      <c r="E25" s="17">
        <v>4.868849</v>
      </c>
      <c r="F25" s="17"/>
      <c r="G25" s="17"/>
    </row>
    <row r="26" ht="20.25" customHeight="1" spans="1:7">
      <c r="A26" s="16" t="s">
        <v>108</v>
      </c>
      <c r="B26" s="16" t="s">
        <v>109</v>
      </c>
      <c r="C26" s="17">
        <v>4</v>
      </c>
      <c r="D26" s="17"/>
      <c r="E26" s="17"/>
      <c r="F26" s="17"/>
      <c r="G26" s="17">
        <v>4</v>
      </c>
    </row>
    <row r="27" ht="20.25" customHeight="1" spans="1:7">
      <c r="A27" s="63" t="s">
        <v>110</v>
      </c>
      <c r="B27" s="63" t="s">
        <v>111</v>
      </c>
      <c r="C27" s="17">
        <v>4</v>
      </c>
      <c r="D27" s="17"/>
      <c r="E27" s="17"/>
      <c r="F27" s="17"/>
      <c r="G27" s="17">
        <v>4</v>
      </c>
    </row>
    <row r="28" ht="20.25" customHeight="1" spans="1:7">
      <c r="A28" s="64" t="s">
        <v>112</v>
      </c>
      <c r="B28" s="64" t="s">
        <v>113</v>
      </c>
      <c r="C28" s="17">
        <v>4</v>
      </c>
      <c r="D28" s="17"/>
      <c r="E28" s="17"/>
      <c r="F28" s="17"/>
      <c r="G28" s="17">
        <v>4</v>
      </c>
    </row>
    <row r="29" ht="20.25" customHeight="1" spans="1:7">
      <c r="A29" s="16" t="s">
        <v>114</v>
      </c>
      <c r="B29" s="16" t="s">
        <v>115</v>
      </c>
      <c r="C29" s="17">
        <v>74.3976</v>
      </c>
      <c r="D29" s="17">
        <v>74.3976</v>
      </c>
      <c r="E29" s="17">
        <v>74.3976</v>
      </c>
      <c r="F29" s="17"/>
      <c r="G29" s="17"/>
    </row>
    <row r="30" ht="20.25" customHeight="1" spans="1:7">
      <c r="A30" s="63" t="s">
        <v>116</v>
      </c>
      <c r="B30" s="63" t="s">
        <v>117</v>
      </c>
      <c r="C30" s="17">
        <v>74.3976</v>
      </c>
      <c r="D30" s="17">
        <v>74.3976</v>
      </c>
      <c r="E30" s="17">
        <v>74.3976</v>
      </c>
      <c r="F30" s="17"/>
      <c r="G30" s="17"/>
    </row>
    <row r="31" ht="20.25" customHeight="1" spans="1:7">
      <c r="A31" s="64" t="s">
        <v>118</v>
      </c>
      <c r="B31" s="64" t="s">
        <v>119</v>
      </c>
      <c r="C31" s="17">
        <v>74.3976</v>
      </c>
      <c r="D31" s="17">
        <v>74.3976</v>
      </c>
      <c r="E31" s="17">
        <v>74.3976</v>
      </c>
      <c r="F31" s="17"/>
      <c r="G31" s="17"/>
    </row>
    <row r="32" ht="20.25" customHeight="1" spans="1:7">
      <c r="A32" s="47" t="s">
        <v>120</v>
      </c>
      <c r="B32" s="47"/>
      <c r="C32" s="48">
        <v>1169.916052</v>
      </c>
      <c r="D32" s="48">
        <v>1119.084452</v>
      </c>
      <c r="E32" s="48">
        <v>972.828452</v>
      </c>
      <c r="F32" s="48">
        <v>146.256</v>
      </c>
      <c r="G32" s="48">
        <v>50.8316</v>
      </c>
    </row>
  </sheetData>
  <mergeCells count="7">
    <mergeCell ref="A3:G3"/>
    <mergeCell ref="A4:C4"/>
    <mergeCell ref="A5:B5"/>
    <mergeCell ref="D5:F5"/>
    <mergeCell ref="A32:B32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5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139</v>
      </c>
    </row>
    <row r="3" ht="41.25" customHeight="1" spans="1:6">
      <c r="A3" s="59" t="s">
        <v>140</v>
      </c>
      <c r="B3" s="59"/>
      <c r="C3" s="59"/>
      <c r="D3" s="59"/>
      <c r="E3" s="59"/>
      <c r="F3" s="59"/>
    </row>
    <row r="4" ht="18.75" customHeight="1" spans="1:6">
      <c r="A4" s="5" t="str">
        <f>"单位名称："&amp;"通海县财政局"</f>
        <v>单位名称：通海县财政局</v>
      </c>
      <c r="B4" s="5"/>
      <c r="C4" s="5"/>
      <c r="D4" s="60"/>
      <c r="E4" s="2"/>
      <c r="F4" s="58" t="s">
        <v>26</v>
      </c>
    </row>
    <row r="5" ht="18.75" customHeight="1" spans="1:6">
      <c r="A5" s="13" t="s">
        <v>141</v>
      </c>
      <c r="B5" s="46" t="s">
        <v>142</v>
      </c>
      <c r="C5" s="46" t="s">
        <v>143</v>
      </c>
      <c r="D5" s="46"/>
      <c r="E5" s="46"/>
      <c r="F5" s="46" t="s">
        <v>144</v>
      </c>
    </row>
    <row r="6" ht="18.75" customHeight="1" spans="1:6">
      <c r="A6" s="13"/>
      <c r="B6" s="46"/>
      <c r="C6" s="46" t="s">
        <v>31</v>
      </c>
      <c r="D6" s="46" t="s">
        <v>145</v>
      </c>
      <c r="E6" s="46" t="s">
        <v>146</v>
      </c>
      <c r="F6" s="46"/>
    </row>
    <row r="7" ht="18.75" customHeight="1" spans="1:6">
      <c r="A7" s="61" t="s">
        <v>43</v>
      </c>
      <c r="B7" s="62" t="s">
        <v>44</v>
      </c>
      <c r="C7" s="61" t="s">
        <v>45</v>
      </c>
      <c r="D7" s="61" t="s">
        <v>46</v>
      </c>
      <c r="E7" s="61" t="s">
        <v>47</v>
      </c>
      <c r="F7" s="61">
        <v>7</v>
      </c>
    </row>
    <row r="8" ht="20.25" customHeight="1" spans="1:6">
      <c r="A8" s="17">
        <v>5.175</v>
      </c>
      <c r="B8" s="17"/>
      <c r="C8" s="17">
        <v>2.5</v>
      </c>
      <c r="D8" s="17"/>
      <c r="E8" s="17">
        <v>2.5</v>
      </c>
      <c r="F8" s="17">
        <v>2.675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65"/>
  <sheetViews>
    <sheetView showZeros="0" workbookViewId="0">
      <pane ySplit="1" topLeftCell="A9" activePane="bottomLeft" state="frozen"/>
      <selection/>
      <selection pane="bottomLeft" activeCell="C28" sqref="C28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147</v>
      </c>
    </row>
    <row r="3" ht="45" customHeight="1" spans="1:24">
      <c r="A3" s="4" t="s">
        <v>148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ht="18.75" customHeight="1" spans="1:24">
      <c r="A4" s="5" t="str">
        <f>"单位名称："&amp;"通海县财政局"</f>
        <v>单位名称：通海县财政局</v>
      </c>
      <c r="B4" s="5"/>
      <c r="C4" s="5"/>
      <c r="D4" s="5"/>
      <c r="E4" s="5"/>
      <c r="F4" s="5"/>
      <c r="G4" s="5"/>
      <c r="H4" s="52"/>
      <c r="I4" s="52"/>
      <c r="J4" s="52"/>
      <c r="K4" s="52"/>
      <c r="L4" s="5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26</v>
      </c>
    </row>
    <row r="5" ht="18.75" customHeight="1" spans="1:24">
      <c r="A5" s="53" t="s">
        <v>149</v>
      </c>
      <c r="B5" s="53" t="s">
        <v>150</v>
      </c>
      <c r="C5" s="53" t="s">
        <v>151</v>
      </c>
      <c r="D5" s="53" t="s">
        <v>152</v>
      </c>
      <c r="E5" s="53" t="s">
        <v>153</v>
      </c>
      <c r="F5" s="53" t="s">
        <v>154</v>
      </c>
      <c r="G5" s="53" t="s">
        <v>155</v>
      </c>
      <c r="H5" s="54" t="s">
        <v>29</v>
      </c>
      <c r="I5" s="54" t="s">
        <v>156</v>
      </c>
      <c r="J5" s="53"/>
      <c r="K5" s="53"/>
      <c r="L5" s="53"/>
      <c r="M5" s="53"/>
      <c r="N5" s="53"/>
      <c r="O5" s="53" t="s">
        <v>157</v>
      </c>
      <c r="P5" s="53"/>
      <c r="Q5" s="53"/>
      <c r="R5" s="53" t="s">
        <v>35</v>
      </c>
      <c r="S5" s="53" t="s">
        <v>36</v>
      </c>
      <c r="T5" s="53"/>
      <c r="U5" s="53"/>
      <c r="V5" s="53"/>
      <c r="W5" s="53"/>
      <c r="X5" s="53"/>
    </row>
    <row r="6" ht="18.75" customHeight="1" spans="1:24">
      <c r="A6" s="53"/>
      <c r="B6" s="53"/>
      <c r="C6" s="53"/>
      <c r="D6" s="53"/>
      <c r="E6" s="53"/>
      <c r="F6" s="53"/>
      <c r="G6" s="53"/>
      <c r="H6" s="54" t="s">
        <v>158</v>
      </c>
      <c r="I6" s="54" t="s">
        <v>159</v>
      </c>
      <c r="J6" s="54"/>
      <c r="K6" s="53" t="s">
        <v>33</v>
      </c>
      <c r="L6" s="53" t="s">
        <v>34</v>
      </c>
      <c r="M6" s="53"/>
      <c r="N6" s="53"/>
      <c r="O6" s="53" t="s">
        <v>157</v>
      </c>
      <c r="P6" s="53" t="s">
        <v>33</v>
      </c>
      <c r="Q6" s="53" t="s">
        <v>34</v>
      </c>
      <c r="R6" s="53" t="s">
        <v>35</v>
      </c>
      <c r="S6" s="53" t="s">
        <v>36</v>
      </c>
      <c r="T6" s="53" t="s">
        <v>37</v>
      </c>
      <c r="U6" s="53" t="s">
        <v>38</v>
      </c>
      <c r="V6" s="53" t="s">
        <v>39</v>
      </c>
      <c r="W6" s="53" t="s">
        <v>40</v>
      </c>
      <c r="X6" s="53" t="s">
        <v>41</v>
      </c>
    </row>
    <row r="7" ht="18.75" customHeight="1" spans="1:24">
      <c r="A7" s="53"/>
      <c r="B7" s="53"/>
      <c r="C7" s="53"/>
      <c r="D7" s="53"/>
      <c r="E7" s="53"/>
      <c r="F7" s="53"/>
      <c r="G7" s="53"/>
      <c r="H7" s="54"/>
      <c r="I7" s="54" t="s">
        <v>160</v>
      </c>
      <c r="J7" s="53" t="s">
        <v>161</v>
      </c>
      <c r="K7" s="53" t="s">
        <v>162</v>
      </c>
      <c r="L7" s="53" t="s">
        <v>163</v>
      </c>
      <c r="M7" s="53" t="s">
        <v>164</v>
      </c>
      <c r="N7" s="53" t="s">
        <v>165</v>
      </c>
      <c r="O7" s="53" t="s">
        <v>32</v>
      </c>
      <c r="P7" s="53" t="s">
        <v>33</v>
      </c>
      <c r="Q7" s="53" t="s">
        <v>34</v>
      </c>
      <c r="R7" s="53"/>
      <c r="S7" s="53" t="s">
        <v>31</v>
      </c>
      <c r="T7" s="53" t="s">
        <v>37</v>
      </c>
      <c r="U7" s="53" t="s">
        <v>38</v>
      </c>
      <c r="V7" s="53" t="s">
        <v>39</v>
      </c>
      <c r="W7" s="53" t="s">
        <v>40</v>
      </c>
      <c r="X7" s="53" t="s">
        <v>41</v>
      </c>
    </row>
    <row r="8" ht="22.65" customHeight="1" spans="1:24">
      <c r="A8" s="53"/>
      <c r="B8" s="53"/>
      <c r="C8" s="53"/>
      <c r="D8" s="53"/>
      <c r="E8" s="53"/>
      <c r="F8" s="53"/>
      <c r="G8" s="53"/>
      <c r="H8" s="54"/>
      <c r="I8" s="54" t="s">
        <v>31</v>
      </c>
      <c r="J8" s="53" t="s">
        <v>161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ht="18.75" customHeight="1" spans="1:24">
      <c r="A9" s="54" t="s">
        <v>42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  <c r="X9" s="54">
        <v>24</v>
      </c>
    </row>
    <row r="10" ht="18.75" customHeight="1" spans="1:24">
      <c r="A10" s="9" t="s">
        <v>52</v>
      </c>
      <c r="B10" s="9"/>
      <c r="C10" s="10"/>
      <c r="D10" s="9"/>
      <c r="E10" s="9"/>
      <c r="F10" s="9"/>
      <c r="G10" s="9"/>
      <c r="H10" s="17">
        <v>1119.084452</v>
      </c>
      <c r="I10" s="17">
        <v>1119.084452</v>
      </c>
      <c r="J10" s="17"/>
      <c r="K10" s="17"/>
      <c r="L10" s="17"/>
      <c r="M10" s="17">
        <v>1119.084452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55" t="s">
        <v>52</v>
      </c>
      <c r="B11" s="9" t="s">
        <v>166</v>
      </c>
      <c r="C11" s="10" t="s">
        <v>167</v>
      </c>
      <c r="D11" s="9" t="s">
        <v>71</v>
      </c>
      <c r="E11" s="9" t="s">
        <v>72</v>
      </c>
      <c r="F11" s="9" t="s">
        <v>168</v>
      </c>
      <c r="G11" s="9" t="s">
        <v>169</v>
      </c>
      <c r="H11" s="17">
        <v>143.7552</v>
      </c>
      <c r="I11" s="17">
        <v>143.7552</v>
      </c>
      <c r="J11" s="17"/>
      <c r="K11" s="17"/>
      <c r="L11" s="17"/>
      <c r="M11" s="17">
        <v>143.7552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55" t="s">
        <v>52</v>
      </c>
      <c r="B12" s="9" t="s">
        <v>166</v>
      </c>
      <c r="C12" s="10" t="s">
        <v>167</v>
      </c>
      <c r="D12" s="9" t="s">
        <v>71</v>
      </c>
      <c r="E12" s="9" t="s">
        <v>72</v>
      </c>
      <c r="F12" s="9" t="s">
        <v>170</v>
      </c>
      <c r="G12" s="9" t="s">
        <v>171</v>
      </c>
      <c r="H12" s="17">
        <v>180.9504</v>
      </c>
      <c r="I12" s="17">
        <v>180.9504</v>
      </c>
      <c r="J12" s="17"/>
      <c r="K12" s="17"/>
      <c r="L12" s="17"/>
      <c r="M12" s="17">
        <v>180.9504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55" t="s">
        <v>52</v>
      </c>
      <c r="B13" s="9" t="s">
        <v>166</v>
      </c>
      <c r="C13" s="10" t="s">
        <v>167</v>
      </c>
      <c r="D13" s="9" t="s">
        <v>71</v>
      </c>
      <c r="E13" s="9" t="s">
        <v>72</v>
      </c>
      <c r="F13" s="9" t="s">
        <v>172</v>
      </c>
      <c r="G13" s="9" t="s">
        <v>173</v>
      </c>
      <c r="H13" s="17">
        <v>11.9796</v>
      </c>
      <c r="I13" s="17">
        <v>11.9796</v>
      </c>
      <c r="J13" s="17"/>
      <c r="K13" s="17"/>
      <c r="L13" s="17"/>
      <c r="M13" s="17">
        <v>11.9796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55" t="s">
        <v>52</v>
      </c>
      <c r="B14" s="9" t="s">
        <v>174</v>
      </c>
      <c r="C14" s="10" t="s">
        <v>175</v>
      </c>
      <c r="D14" s="9" t="s">
        <v>71</v>
      </c>
      <c r="E14" s="9" t="s">
        <v>72</v>
      </c>
      <c r="F14" s="9" t="s">
        <v>168</v>
      </c>
      <c r="G14" s="9" t="s">
        <v>169</v>
      </c>
      <c r="H14" s="17">
        <v>92.4936</v>
      </c>
      <c r="I14" s="17">
        <v>92.4936</v>
      </c>
      <c r="J14" s="17"/>
      <c r="K14" s="17"/>
      <c r="L14" s="17"/>
      <c r="M14" s="17">
        <v>92.4936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55" t="s">
        <v>52</v>
      </c>
      <c r="B15" s="9" t="s">
        <v>174</v>
      </c>
      <c r="C15" s="10" t="s">
        <v>175</v>
      </c>
      <c r="D15" s="9" t="s">
        <v>71</v>
      </c>
      <c r="E15" s="9" t="s">
        <v>72</v>
      </c>
      <c r="F15" s="9" t="s">
        <v>170</v>
      </c>
      <c r="G15" s="9" t="s">
        <v>171</v>
      </c>
      <c r="H15" s="17">
        <v>6.9936</v>
      </c>
      <c r="I15" s="17">
        <v>6.9936</v>
      </c>
      <c r="J15" s="17"/>
      <c r="K15" s="17"/>
      <c r="L15" s="17"/>
      <c r="M15" s="17">
        <v>6.9936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55" t="s">
        <v>52</v>
      </c>
      <c r="B16" s="9" t="s">
        <v>174</v>
      </c>
      <c r="C16" s="10" t="s">
        <v>175</v>
      </c>
      <c r="D16" s="9" t="s">
        <v>71</v>
      </c>
      <c r="E16" s="9" t="s">
        <v>72</v>
      </c>
      <c r="F16" s="9" t="s">
        <v>176</v>
      </c>
      <c r="G16" s="9" t="s">
        <v>177</v>
      </c>
      <c r="H16" s="17">
        <v>69</v>
      </c>
      <c r="I16" s="17">
        <v>69</v>
      </c>
      <c r="J16" s="17"/>
      <c r="K16" s="17"/>
      <c r="L16" s="17"/>
      <c r="M16" s="17">
        <v>69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55" t="s">
        <v>52</v>
      </c>
      <c r="B17" s="9" t="s">
        <v>174</v>
      </c>
      <c r="C17" s="10" t="s">
        <v>175</v>
      </c>
      <c r="D17" s="9" t="s">
        <v>71</v>
      </c>
      <c r="E17" s="9" t="s">
        <v>72</v>
      </c>
      <c r="F17" s="9" t="s">
        <v>176</v>
      </c>
      <c r="G17" s="9" t="s">
        <v>177</v>
      </c>
      <c r="H17" s="17">
        <v>36.474</v>
      </c>
      <c r="I17" s="17">
        <v>36.474</v>
      </c>
      <c r="J17" s="17"/>
      <c r="K17" s="17"/>
      <c r="L17" s="17"/>
      <c r="M17" s="17">
        <v>36.474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55" t="s">
        <v>52</v>
      </c>
      <c r="B18" s="9" t="s">
        <v>178</v>
      </c>
      <c r="C18" s="10" t="s">
        <v>179</v>
      </c>
      <c r="D18" s="9" t="s">
        <v>71</v>
      </c>
      <c r="E18" s="9" t="s">
        <v>72</v>
      </c>
      <c r="F18" s="9" t="s">
        <v>180</v>
      </c>
      <c r="G18" s="9" t="s">
        <v>181</v>
      </c>
      <c r="H18" s="17">
        <v>2.463516</v>
      </c>
      <c r="I18" s="17">
        <v>2.463516</v>
      </c>
      <c r="J18" s="17"/>
      <c r="K18" s="17"/>
      <c r="L18" s="17"/>
      <c r="M18" s="17">
        <v>2.463516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55" t="s">
        <v>52</v>
      </c>
      <c r="B19" s="9" t="s">
        <v>178</v>
      </c>
      <c r="C19" s="10" t="s">
        <v>179</v>
      </c>
      <c r="D19" s="9" t="s">
        <v>90</v>
      </c>
      <c r="E19" s="9" t="s">
        <v>91</v>
      </c>
      <c r="F19" s="9" t="s">
        <v>182</v>
      </c>
      <c r="G19" s="9" t="s">
        <v>183</v>
      </c>
      <c r="H19" s="17">
        <v>93.530496</v>
      </c>
      <c r="I19" s="17">
        <v>93.530496</v>
      </c>
      <c r="J19" s="17"/>
      <c r="K19" s="17"/>
      <c r="L19" s="17"/>
      <c r="M19" s="17">
        <v>93.530496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55" t="s">
        <v>52</v>
      </c>
      <c r="B20" s="9" t="s">
        <v>178</v>
      </c>
      <c r="C20" s="10" t="s">
        <v>179</v>
      </c>
      <c r="D20" s="9" t="s">
        <v>100</v>
      </c>
      <c r="E20" s="9" t="s">
        <v>101</v>
      </c>
      <c r="F20" s="9" t="s">
        <v>184</v>
      </c>
      <c r="G20" s="9" t="s">
        <v>185</v>
      </c>
      <c r="H20" s="17">
        <v>28.071762</v>
      </c>
      <c r="I20" s="17">
        <v>28.071762</v>
      </c>
      <c r="J20" s="17"/>
      <c r="K20" s="17"/>
      <c r="L20" s="17"/>
      <c r="M20" s="17">
        <v>28.071762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55" t="s">
        <v>52</v>
      </c>
      <c r="B21" s="9" t="s">
        <v>178</v>
      </c>
      <c r="C21" s="10" t="s">
        <v>179</v>
      </c>
      <c r="D21" s="9" t="s">
        <v>102</v>
      </c>
      <c r="E21" s="9" t="s">
        <v>103</v>
      </c>
      <c r="F21" s="9" t="s">
        <v>184</v>
      </c>
      <c r="G21" s="9" t="s">
        <v>185</v>
      </c>
      <c r="H21" s="17">
        <v>20.447183</v>
      </c>
      <c r="I21" s="17">
        <v>20.447183</v>
      </c>
      <c r="J21" s="17"/>
      <c r="K21" s="17"/>
      <c r="L21" s="17"/>
      <c r="M21" s="17">
        <v>20.447183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55" t="s">
        <v>52</v>
      </c>
      <c r="B22" s="9" t="s">
        <v>178</v>
      </c>
      <c r="C22" s="10" t="s">
        <v>179</v>
      </c>
      <c r="D22" s="9" t="s">
        <v>104</v>
      </c>
      <c r="E22" s="9" t="s">
        <v>105</v>
      </c>
      <c r="F22" s="9" t="s">
        <v>186</v>
      </c>
      <c r="G22" s="9" t="s">
        <v>187</v>
      </c>
      <c r="H22" s="17">
        <v>23.441081</v>
      </c>
      <c r="I22" s="17">
        <v>23.441081</v>
      </c>
      <c r="J22" s="17"/>
      <c r="K22" s="17"/>
      <c r="L22" s="17"/>
      <c r="M22" s="17">
        <v>23.441081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55" t="s">
        <v>52</v>
      </c>
      <c r="B23" s="9" t="s">
        <v>178</v>
      </c>
      <c r="C23" s="10" t="s">
        <v>179</v>
      </c>
      <c r="D23" s="9" t="s">
        <v>104</v>
      </c>
      <c r="E23" s="9" t="s">
        <v>105</v>
      </c>
      <c r="F23" s="9" t="s">
        <v>186</v>
      </c>
      <c r="G23" s="9" t="s">
        <v>187</v>
      </c>
      <c r="H23" s="17">
        <v>6.967565</v>
      </c>
      <c r="I23" s="17">
        <v>6.967565</v>
      </c>
      <c r="J23" s="17"/>
      <c r="K23" s="17"/>
      <c r="L23" s="17"/>
      <c r="M23" s="17">
        <v>6.967565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55" t="s">
        <v>52</v>
      </c>
      <c r="B24" s="9" t="s">
        <v>178</v>
      </c>
      <c r="C24" s="10" t="s">
        <v>179</v>
      </c>
      <c r="D24" s="9" t="s">
        <v>106</v>
      </c>
      <c r="E24" s="9" t="s">
        <v>107</v>
      </c>
      <c r="F24" s="9" t="s">
        <v>180</v>
      </c>
      <c r="G24" s="9" t="s">
        <v>181</v>
      </c>
      <c r="H24" s="17">
        <v>1.059</v>
      </c>
      <c r="I24" s="17">
        <v>1.059</v>
      </c>
      <c r="J24" s="17"/>
      <c r="K24" s="17"/>
      <c r="L24" s="17"/>
      <c r="M24" s="17">
        <v>1.059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55" t="s">
        <v>52</v>
      </c>
      <c r="B25" s="9" t="s">
        <v>178</v>
      </c>
      <c r="C25" s="10" t="s">
        <v>179</v>
      </c>
      <c r="D25" s="9" t="s">
        <v>106</v>
      </c>
      <c r="E25" s="9" t="s">
        <v>107</v>
      </c>
      <c r="F25" s="9" t="s">
        <v>180</v>
      </c>
      <c r="G25" s="9" t="s">
        <v>181</v>
      </c>
      <c r="H25" s="17">
        <v>0.7766</v>
      </c>
      <c r="I25" s="17">
        <v>0.7766</v>
      </c>
      <c r="J25" s="17"/>
      <c r="K25" s="17"/>
      <c r="L25" s="17"/>
      <c r="M25" s="17">
        <v>0.7766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55" t="s">
        <v>52</v>
      </c>
      <c r="B26" s="9" t="s">
        <v>178</v>
      </c>
      <c r="C26" s="10" t="s">
        <v>179</v>
      </c>
      <c r="D26" s="9" t="s">
        <v>106</v>
      </c>
      <c r="E26" s="9" t="s">
        <v>107</v>
      </c>
      <c r="F26" s="9" t="s">
        <v>180</v>
      </c>
      <c r="G26" s="9" t="s">
        <v>181</v>
      </c>
      <c r="H26" s="17">
        <v>2.221349</v>
      </c>
      <c r="I26" s="17">
        <v>2.221349</v>
      </c>
      <c r="J26" s="17"/>
      <c r="K26" s="17"/>
      <c r="L26" s="17"/>
      <c r="M26" s="17">
        <v>2.221349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55" t="s">
        <v>52</v>
      </c>
      <c r="B27" s="9" t="s">
        <v>178</v>
      </c>
      <c r="C27" s="10" t="s">
        <v>179</v>
      </c>
      <c r="D27" s="9" t="s">
        <v>106</v>
      </c>
      <c r="E27" s="9" t="s">
        <v>107</v>
      </c>
      <c r="F27" s="9" t="s">
        <v>180</v>
      </c>
      <c r="G27" s="9" t="s">
        <v>181</v>
      </c>
      <c r="H27" s="17">
        <v>0.8119</v>
      </c>
      <c r="I27" s="17">
        <v>0.8119</v>
      </c>
      <c r="J27" s="17"/>
      <c r="K27" s="17"/>
      <c r="L27" s="17"/>
      <c r="M27" s="17">
        <v>0.8119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55" t="s">
        <v>52</v>
      </c>
      <c r="B28" s="9" t="s">
        <v>188</v>
      </c>
      <c r="C28" s="10" t="s">
        <v>119</v>
      </c>
      <c r="D28" s="9" t="s">
        <v>118</v>
      </c>
      <c r="E28" s="9" t="s">
        <v>119</v>
      </c>
      <c r="F28" s="9" t="s">
        <v>189</v>
      </c>
      <c r="G28" s="9" t="s">
        <v>119</v>
      </c>
      <c r="H28" s="17">
        <v>74.3976</v>
      </c>
      <c r="I28" s="17">
        <v>74.3976</v>
      </c>
      <c r="J28" s="17"/>
      <c r="K28" s="17"/>
      <c r="L28" s="17"/>
      <c r="M28" s="17">
        <v>74.3976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55" t="s">
        <v>52</v>
      </c>
      <c r="B29" s="9" t="s">
        <v>190</v>
      </c>
      <c r="C29" s="10" t="s">
        <v>191</v>
      </c>
      <c r="D29" s="9" t="s">
        <v>86</v>
      </c>
      <c r="E29" s="9" t="s">
        <v>87</v>
      </c>
      <c r="F29" s="9" t="s">
        <v>192</v>
      </c>
      <c r="G29" s="9" t="s">
        <v>193</v>
      </c>
      <c r="H29" s="17">
        <v>30.24</v>
      </c>
      <c r="I29" s="17">
        <v>30.24</v>
      </c>
      <c r="J29" s="17"/>
      <c r="K29" s="17"/>
      <c r="L29" s="17"/>
      <c r="M29" s="17">
        <v>30.24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55" t="s">
        <v>52</v>
      </c>
      <c r="B30" s="9" t="s">
        <v>190</v>
      </c>
      <c r="C30" s="10" t="s">
        <v>191</v>
      </c>
      <c r="D30" s="9" t="s">
        <v>88</v>
      </c>
      <c r="E30" s="9" t="s">
        <v>89</v>
      </c>
      <c r="F30" s="9" t="s">
        <v>192</v>
      </c>
      <c r="G30" s="9" t="s">
        <v>193</v>
      </c>
      <c r="H30" s="17">
        <v>1.44</v>
      </c>
      <c r="I30" s="17">
        <v>1.44</v>
      </c>
      <c r="J30" s="17"/>
      <c r="K30" s="17"/>
      <c r="L30" s="17"/>
      <c r="M30" s="17">
        <v>1.44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55" t="s">
        <v>52</v>
      </c>
      <c r="B31" s="9" t="s">
        <v>194</v>
      </c>
      <c r="C31" s="10" t="s">
        <v>195</v>
      </c>
      <c r="D31" s="9" t="s">
        <v>71</v>
      </c>
      <c r="E31" s="9" t="s">
        <v>72</v>
      </c>
      <c r="F31" s="9" t="s">
        <v>196</v>
      </c>
      <c r="G31" s="9" t="s">
        <v>197</v>
      </c>
      <c r="H31" s="17">
        <v>2.5</v>
      </c>
      <c r="I31" s="17">
        <v>2.5</v>
      </c>
      <c r="J31" s="17"/>
      <c r="K31" s="17"/>
      <c r="L31" s="17"/>
      <c r="M31" s="17">
        <v>2.5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55" t="s">
        <v>52</v>
      </c>
      <c r="B32" s="9" t="s">
        <v>198</v>
      </c>
      <c r="C32" s="10" t="s">
        <v>199</v>
      </c>
      <c r="D32" s="9" t="s">
        <v>71</v>
      </c>
      <c r="E32" s="9" t="s">
        <v>72</v>
      </c>
      <c r="F32" s="9" t="s">
        <v>200</v>
      </c>
      <c r="G32" s="9" t="s">
        <v>201</v>
      </c>
      <c r="H32" s="17">
        <v>28.62</v>
      </c>
      <c r="I32" s="17">
        <v>28.62</v>
      </c>
      <c r="J32" s="17"/>
      <c r="K32" s="17"/>
      <c r="L32" s="17"/>
      <c r="M32" s="17">
        <v>28.62</v>
      </c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55" t="s">
        <v>52</v>
      </c>
      <c r="B33" s="9" t="s">
        <v>202</v>
      </c>
      <c r="C33" s="10" t="s">
        <v>203</v>
      </c>
      <c r="D33" s="9" t="s">
        <v>71</v>
      </c>
      <c r="E33" s="9" t="s">
        <v>72</v>
      </c>
      <c r="F33" s="9" t="s">
        <v>204</v>
      </c>
      <c r="G33" s="9" t="s">
        <v>203</v>
      </c>
      <c r="H33" s="17">
        <v>3.18</v>
      </c>
      <c r="I33" s="17">
        <v>3.18</v>
      </c>
      <c r="J33" s="17"/>
      <c r="K33" s="17"/>
      <c r="L33" s="17"/>
      <c r="M33" s="17">
        <v>3.18</v>
      </c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55" t="s">
        <v>52</v>
      </c>
      <c r="B34" s="9" t="s">
        <v>205</v>
      </c>
      <c r="C34" s="10" t="s">
        <v>206</v>
      </c>
      <c r="D34" s="9" t="s">
        <v>71</v>
      </c>
      <c r="E34" s="9" t="s">
        <v>72</v>
      </c>
      <c r="F34" s="9" t="s">
        <v>207</v>
      </c>
      <c r="G34" s="9" t="s">
        <v>208</v>
      </c>
      <c r="H34" s="17">
        <v>11.825</v>
      </c>
      <c r="I34" s="17">
        <v>11.825</v>
      </c>
      <c r="J34" s="17"/>
      <c r="K34" s="17"/>
      <c r="L34" s="17"/>
      <c r="M34" s="17">
        <v>11.825</v>
      </c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55" t="s">
        <v>52</v>
      </c>
      <c r="B35" s="9" t="s">
        <v>205</v>
      </c>
      <c r="C35" s="10" t="s">
        <v>206</v>
      </c>
      <c r="D35" s="9" t="s">
        <v>71</v>
      </c>
      <c r="E35" s="9" t="s">
        <v>72</v>
      </c>
      <c r="F35" s="9" t="s">
        <v>209</v>
      </c>
      <c r="G35" s="9" t="s">
        <v>210</v>
      </c>
      <c r="H35" s="17">
        <v>2.4</v>
      </c>
      <c r="I35" s="17">
        <v>2.4</v>
      </c>
      <c r="J35" s="17"/>
      <c r="K35" s="17"/>
      <c r="L35" s="17"/>
      <c r="M35" s="17">
        <v>2.4</v>
      </c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55" t="s">
        <v>52</v>
      </c>
      <c r="B36" s="9" t="s">
        <v>205</v>
      </c>
      <c r="C36" s="10" t="s">
        <v>206</v>
      </c>
      <c r="D36" s="9" t="s">
        <v>71</v>
      </c>
      <c r="E36" s="9" t="s">
        <v>72</v>
      </c>
      <c r="F36" s="9" t="s">
        <v>211</v>
      </c>
      <c r="G36" s="9" t="s">
        <v>212</v>
      </c>
      <c r="H36" s="17">
        <v>1.4</v>
      </c>
      <c r="I36" s="17">
        <v>1.4</v>
      </c>
      <c r="J36" s="17"/>
      <c r="K36" s="17"/>
      <c r="L36" s="17"/>
      <c r="M36" s="17">
        <v>1.4</v>
      </c>
      <c r="N36" s="17"/>
      <c r="O36" s="17"/>
      <c r="P36" s="17"/>
      <c r="Q36" s="23"/>
      <c r="R36" s="17"/>
      <c r="S36" s="17"/>
      <c r="T36" s="17"/>
      <c r="U36" s="17"/>
      <c r="V36" s="17"/>
      <c r="W36" s="17"/>
      <c r="X36" s="17"/>
    </row>
    <row r="37" ht="18.75" customHeight="1" spans="1:24">
      <c r="A37" s="55" t="s">
        <v>52</v>
      </c>
      <c r="B37" s="9" t="s">
        <v>205</v>
      </c>
      <c r="C37" s="10" t="s">
        <v>206</v>
      </c>
      <c r="D37" s="9" t="s">
        <v>71</v>
      </c>
      <c r="E37" s="9" t="s">
        <v>72</v>
      </c>
      <c r="F37" s="9" t="s">
        <v>213</v>
      </c>
      <c r="G37" s="9" t="s">
        <v>214</v>
      </c>
      <c r="H37" s="17">
        <v>1.9</v>
      </c>
      <c r="I37" s="17">
        <v>1.9</v>
      </c>
      <c r="J37" s="17"/>
      <c r="K37" s="17"/>
      <c r="L37" s="17"/>
      <c r="M37" s="17">
        <v>1.9</v>
      </c>
      <c r="N37" s="17"/>
      <c r="O37" s="17"/>
      <c r="P37" s="17"/>
      <c r="Q37" s="23"/>
      <c r="R37" s="17"/>
      <c r="S37" s="17"/>
      <c r="T37" s="17"/>
      <c r="U37" s="17"/>
      <c r="V37" s="17"/>
      <c r="W37" s="17"/>
      <c r="X37" s="17"/>
    </row>
    <row r="38" ht="18.75" customHeight="1" spans="1:24">
      <c r="A38" s="55" t="s">
        <v>52</v>
      </c>
      <c r="B38" s="9" t="s">
        <v>205</v>
      </c>
      <c r="C38" s="10" t="s">
        <v>206</v>
      </c>
      <c r="D38" s="9" t="s">
        <v>71</v>
      </c>
      <c r="E38" s="9" t="s">
        <v>72</v>
      </c>
      <c r="F38" s="9" t="s">
        <v>215</v>
      </c>
      <c r="G38" s="9" t="s">
        <v>216</v>
      </c>
      <c r="H38" s="17">
        <v>0.8</v>
      </c>
      <c r="I38" s="17">
        <v>0.8</v>
      </c>
      <c r="J38" s="17"/>
      <c r="K38" s="17"/>
      <c r="L38" s="17"/>
      <c r="M38" s="17">
        <v>0.8</v>
      </c>
      <c r="N38" s="17"/>
      <c r="O38" s="17"/>
      <c r="P38" s="17"/>
      <c r="Q38" s="23"/>
      <c r="R38" s="17"/>
      <c r="S38" s="17"/>
      <c r="T38" s="17"/>
      <c r="U38" s="17"/>
      <c r="V38" s="17"/>
      <c r="W38" s="17"/>
      <c r="X38" s="17"/>
    </row>
    <row r="39" ht="18.75" customHeight="1" spans="1:24">
      <c r="A39" s="55" t="s">
        <v>52</v>
      </c>
      <c r="B39" s="9" t="s">
        <v>205</v>
      </c>
      <c r="C39" s="10" t="s">
        <v>206</v>
      </c>
      <c r="D39" s="9" t="s">
        <v>71</v>
      </c>
      <c r="E39" s="9" t="s">
        <v>72</v>
      </c>
      <c r="F39" s="9" t="s">
        <v>217</v>
      </c>
      <c r="G39" s="9" t="s">
        <v>218</v>
      </c>
      <c r="H39" s="17">
        <v>7.5</v>
      </c>
      <c r="I39" s="17">
        <v>7.5</v>
      </c>
      <c r="J39" s="17"/>
      <c r="K39" s="17"/>
      <c r="L39" s="17"/>
      <c r="M39" s="17">
        <v>7.5</v>
      </c>
      <c r="N39" s="17"/>
      <c r="O39" s="17"/>
      <c r="P39" s="17"/>
      <c r="Q39" s="23"/>
      <c r="R39" s="17"/>
      <c r="S39" s="17"/>
      <c r="T39" s="17"/>
      <c r="U39" s="17"/>
      <c r="V39" s="17"/>
      <c r="W39" s="17"/>
      <c r="X39" s="17"/>
    </row>
    <row r="40" ht="18.75" customHeight="1" spans="1:24">
      <c r="A40" s="55" t="s">
        <v>52</v>
      </c>
      <c r="B40" s="9" t="s">
        <v>205</v>
      </c>
      <c r="C40" s="10" t="s">
        <v>206</v>
      </c>
      <c r="D40" s="9" t="s">
        <v>71</v>
      </c>
      <c r="E40" s="9" t="s">
        <v>72</v>
      </c>
      <c r="F40" s="9" t="s">
        <v>219</v>
      </c>
      <c r="G40" s="9" t="s">
        <v>220</v>
      </c>
      <c r="H40" s="17">
        <v>5</v>
      </c>
      <c r="I40" s="17">
        <v>5</v>
      </c>
      <c r="J40" s="17"/>
      <c r="K40" s="17"/>
      <c r="L40" s="17"/>
      <c r="M40" s="17">
        <v>5</v>
      </c>
      <c r="N40" s="17"/>
      <c r="O40" s="17"/>
      <c r="P40" s="17"/>
      <c r="Q40" s="23"/>
      <c r="R40" s="17"/>
      <c r="S40" s="17"/>
      <c r="T40" s="17"/>
      <c r="U40" s="17"/>
      <c r="V40" s="17"/>
      <c r="W40" s="17"/>
      <c r="X40" s="17"/>
    </row>
    <row r="41" ht="18.75" customHeight="1" spans="1:24">
      <c r="A41" s="55" t="s">
        <v>52</v>
      </c>
      <c r="B41" s="9" t="s">
        <v>205</v>
      </c>
      <c r="C41" s="10" t="s">
        <v>206</v>
      </c>
      <c r="D41" s="9" t="s">
        <v>71</v>
      </c>
      <c r="E41" s="9" t="s">
        <v>72</v>
      </c>
      <c r="F41" s="9" t="s">
        <v>221</v>
      </c>
      <c r="G41" s="9" t="s">
        <v>222</v>
      </c>
      <c r="H41" s="17">
        <v>4.3</v>
      </c>
      <c r="I41" s="17">
        <v>4.3</v>
      </c>
      <c r="J41" s="17"/>
      <c r="K41" s="17"/>
      <c r="L41" s="17"/>
      <c r="M41" s="17">
        <v>4.3</v>
      </c>
      <c r="N41" s="17"/>
      <c r="O41" s="17"/>
      <c r="P41" s="17"/>
      <c r="Q41" s="23"/>
      <c r="R41" s="17"/>
      <c r="S41" s="17"/>
      <c r="T41" s="17"/>
      <c r="U41" s="17"/>
      <c r="V41" s="17"/>
      <c r="W41" s="17"/>
      <c r="X41" s="17"/>
    </row>
    <row r="42" ht="18.75" customHeight="1" spans="1:24">
      <c r="A42" s="55" t="s">
        <v>52</v>
      </c>
      <c r="B42" s="9" t="s">
        <v>205</v>
      </c>
      <c r="C42" s="10" t="s">
        <v>206</v>
      </c>
      <c r="D42" s="9" t="s">
        <v>71</v>
      </c>
      <c r="E42" s="9" t="s">
        <v>72</v>
      </c>
      <c r="F42" s="9" t="s">
        <v>223</v>
      </c>
      <c r="G42" s="9" t="s">
        <v>224</v>
      </c>
      <c r="H42" s="17">
        <v>0.5</v>
      </c>
      <c r="I42" s="17">
        <v>0.5</v>
      </c>
      <c r="J42" s="17"/>
      <c r="K42" s="17"/>
      <c r="L42" s="17"/>
      <c r="M42" s="17">
        <v>0.5</v>
      </c>
      <c r="N42" s="17"/>
      <c r="O42" s="17"/>
      <c r="P42" s="17"/>
      <c r="Q42" s="23"/>
      <c r="R42" s="17"/>
      <c r="S42" s="17"/>
      <c r="T42" s="17"/>
      <c r="U42" s="17"/>
      <c r="V42" s="17"/>
      <c r="W42" s="17"/>
      <c r="X42" s="17"/>
    </row>
    <row r="43" ht="18.75" customHeight="1" spans="1:24">
      <c r="A43" s="55" t="s">
        <v>52</v>
      </c>
      <c r="B43" s="9" t="s">
        <v>205</v>
      </c>
      <c r="C43" s="10" t="s">
        <v>206</v>
      </c>
      <c r="D43" s="9" t="s">
        <v>71</v>
      </c>
      <c r="E43" s="9" t="s">
        <v>72</v>
      </c>
      <c r="F43" s="9" t="s">
        <v>225</v>
      </c>
      <c r="G43" s="9" t="s">
        <v>226</v>
      </c>
      <c r="H43" s="17">
        <v>2</v>
      </c>
      <c r="I43" s="17">
        <v>2</v>
      </c>
      <c r="J43" s="17"/>
      <c r="K43" s="17"/>
      <c r="L43" s="17"/>
      <c r="M43" s="17">
        <v>2</v>
      </c>
      <c r="N43" s="17"/>
      <c r="O43" s="17"/>
      <c r="P43" s="17"/>
      <c r="Q43" s="23"/>
      <c r="R43" s="17"/>
      <c r="S43" s="17"/>
      <c r="T43" s="17"/>
      <c r="U43" s="17"/>
      <c r="V43" s="17"/>
      <c r="W43" s="17"/>
      <c r="X43" s="17"/>
    </row>
    <row r="44" ht="18.75" customHeight="1" spans="1:24">
      <c r="A44" s="55" t="s">
        <v>52</v>
      </c>
      <c r="B44" s="9" t="s">
        <v>205</v>
      </c>
      <c r="C44" s="10" t="s">
        <v>206</v>
      </c>
      <c r="D44" s="9" t="s">
        <v>71</v>
      </c>
      <c r="E44" s="9" t="s">
        <v>72</v>
      </c>
      <c r="F44" s="9" t="s">
        <v>227</v>
      </c>
      <c r="G44" s="9" t="s">
        <v>228</v>
      </c>
      <c r="H44" s="17">
        <v>1.4</v>
      </c>
      <c r="I44" s="17">
        <v>1.4</v>
      </c>
      <c r="J44" s="17"/>
      <c r="K44" s="17"/>
      <c r="L44" s="17"/>
      <c r="M44" s="17">
        <v>1.4</v>
      </c>
      <c r="N44" s="17"/>
      <c r="O44" s="17"/>
      <c r="P44" s="17"/>
      <c r="Q44" s="23"/>
      <c r="R44" s="17"/>
      <c r="S44" s="17"/>
      <c r="T44" s="17"/>
      <c r="U44" s="17"/>
      <c r="V44" s="17"/>
      <c r="W44" s="17"/>
      <c r="X44" s="17"/>
    </row>
    <row r="45" ht="18.75" customHeight="1" spans="1:24">
      <c r="A45" s="55" t="s">
        <v>52</v>
      </c>
      <c r="B45" s="9" t="s">
        <v>205</v>
      </c>
      <c r="C45" s="10" t="s">
        <v>206</v>
      </c>
      <c r="D45" s="9" t="s">
        <v>71</v>
      </c>
      <c r="E45" s="9" t="s">
        <v>72</v>
      </c>
      <c r="F45" s="9" t="s">
        <v>229</v>
      </c>
      <c r="G45" s="9" t="s">
        <v>230</v>
      </c>
      <c r="H45" s="17">
        <v>0.7</v>
      </c>
      <c r="I45" s="17">
        <v>0.7</v>
      </c>
      <c r="J45" s="17"/>
      <c r="K45" s="17"/>
      <c r="L45" s="17"/>
      <c r="M45" s="17">
        <v>0.7</v>
      </c>
      <c r="N45" s="17"/>
      <c r="O45" s="17"/>
      <c r="P45" s="17"/>
      <c r="Q45" s="23"/>
      <c r="R45" s="17"/>
      <c r="S45" s="17"/>
      <c r="T45" s="17"/>
      <c r="U45" s="17"/>
      <c r="V45" s="17"/>
      <c r="W45" s="17"/>
      <c r="X45" s="17"/>
    </row>
    <row r="46" ht="18.75" customHeight="1" spans="1:24">
      <c r="A46" s="55" t="s">
        <v>52</v>
      </c>
      <c r="B46" s="9" t="s">
        <v>231</v>
      </c>
      <c r="C46" s="10" t="s">
        <v>144</v>
      </c>
      <c r="D46" s="9" t="s">
        <v>71</v>
      </c>
      <c r="E46" s="9" t="s">
        <v>72</v>
      </c>
      <c r="F46" s="9" t="s">
        <v>232</v>
      </c>
      <c r="G46" s="9" t="s">
        <v>144</v>
      </c>
      <c r="H46" s="17">
        <v>2.675</v>
      </c>
      <c r="I46" s="17">
        <v>2.675</v>
      </c>
      <c r="J46" s="17"/>
      <c r="K46" s="17"/>
      <c r="L46" s="17"/>
      <c r="M46" s="17">
        <v>2.675</v>
      </c>
      <c r="N46" s="17"/>
      <c r="O46" s="17"/>
      <c r="P46" s="17"/>
      <c r="Q46" s="23"/>
      <c r="R46" s="17"/>
      <c r="S46" s="17"/>
      <c r="T46" s="17"/>
      <c r="U46" s="17"/>
      <c r="V46" s="17"/>
      <c r="W46" s="17"/>
      <c r="X46" s="17"/>
    </row>
    <row r="47" ht="18.75" customHeight="1" spans="1:24">
      <c r="A47" s="55" t="s">
        <v>52</v>
      </c>
      <c r="B47" s="9" t="s">
        <v>233</v>
      </c>
      <c r="C47" s="10" t="s">
        <v>234</v>
      </c>
      <c r="D47" s="9" t="s">
        <v>71</v>
      </c>
      <c r="E47" s="9" t="s">
        <v>72</v>
      </c>
      <c r="F47" s="9" t="s">
        <v>176</v>
      </c>
      <c r="G47" s="9" t="s">
        <v>177</v>
      </c>
      <c r="H47" s="17">
        <v>11.04</v>
      </c>
      <c r="I47" s="17">
        <v>11.04</v>
      </c>
      <c r="J47" s="17"/>
      <c r="K47" s="17"/>
      <c r="L47" s="17"/>
      <c r="M47" s="17">
        <v>11.04</v>
      </c>
      <c r="N47" s="17"/>
      <c r="O47" s="17"/>
      <c r="P47" s="17"/>
      <c r="Q47" s="23"/>
      <c r="R47" s="17"/>
      <c r="S47" s="17"/>
      <c r="T47" s="17"/>
      <c r="U47" s="17"/>
      <c r="V47" s="17"/>
      <c r="W47" s="17"/>
      <c r="X47" s="17"/>
    </row>
    <row r="48" ht="18.75" customHeight="1" spans="1:24">
      <c r="A48" s="55" t="s">
        <v>52</v>
      </c>
      <c r="B48" s="9" t="s">
        <v>233</v>
      </c>
      <c r="C48" s="10" t="s">
        <v>234</v>
      </c>
      <c r="D48" s="9" t="s">
        <v>71</v>
      </c>
      <c r="E48" s="9" t="s">
        <v>72</v>
      </c>
      <c r="F48" s="9" t="s">
        <v>176</v>
      </c>
      <c r="G48" s="9" t="s">
        <v>177</v>
      </c>
      <c r="H48" s="17">
        <v>30.36</v>
      </c>
      <c r="I48" s="17">
        <v>30.36</v>
      </c>
      <c r="J48" s="17"/>
      <c r="K48" s="17"/>
      <c r="L48" s="17"/>
      <c r="M48" s="17">
        <v>30.36</v>
      </c>
      <c r="N48" s="17"/>
      <c r="O48" s="17"/>
      <c r="P48" s="17"/>
      <c r="Q48" s="23"/>
      <c r="R48" s="17"/>
      <c r="S48" s="17"/>
      <c r="T48" s="17"/>
      <c r="U48" s="17"/>
      <c r="V48" s="17"/>
      <c r="W48" s="17"/>
      <c r="X48" s="17"/>
    </row>
    <row r="49" ht="18.75" customHeight="1" spans="1:24">
      <c r="A49" s="55" t="s">
        <v>52</v>
      </c>
      <c r="B49" s="9" t="s">
        <v>235</v>
      </c>
      <c r="C49" s="10" t="s">
        <v>236</v>
      </c>
      <c r="D49" s="9" t="s">
        <v>71</v>
      </c>
      <c r="E49" s="9" t="s">
        <v>72</v>
      </c>
      <c r="F49" s="9" t="s">
        <v>237</v>
      </c>
      <c r="G49" s="9" t="s">
        <v>238</v>
      </c>
      <c r="H49" s="17">
        <v>31.8</v>
      </c>
      <c r="I49" s="17">
        <v>31.8</v>
      </c>
      <c r="J49" s="17"/>
      <c r="K49" s="17"/>
      <c r="L49" s="17"/>
      <c r="M49" s="17">
        <v>31.8</v>
      </c>
      <c r="N49" s="17"/>
      <c r="O49" s="17"/>
      <c r="P49" s="17"/>
      <c r="Q49" s="23"/>
      <c r="R49" s="17"/>
      <c r="S49" s="17"/>
      <c r="T49" s="17"/>
      <c r="U49" s="17"/>
      <c r="V49" s="17"/>
      <c r="W49" s="17"/>
      <c r="X49" s="17"/>
    </row>
    <row r="50" ht="18.75" customHeight="1" spans="1:24">
      <c r="A50" s="55" t="s">
        <v>52</v>
      </c>
      <c r="B50" s="9" t="s">
        <v>239</v>
      </c>
      <c r="C50" s="10" t="s">
        <v>240</v>
      </c>
      <c r="D50" s="9" t="s">
        <v>71</v>
      </c>
      <c r="E50" s="9" t="s">
        <v>72</v>
      </c>
      <c r="F50" s="9" t="s">
        <v>172</v>
      </c>
      <c r="G50" s="9" t="s">
        <v>173</v>
      </c>
      <c r="H50" s="17">
        <v>16.53</v>
      </c>
      <c r="I50" s="17">
        <v>16.53</v>
      </c>
      <c r="J50" s="17"/>
      <c r="K50" s="17"/>
      <c r="L50" s="17"/>
      <c r="M50" s="17">
        <v>16.53</v>
      </c>
      <c r="N50" s="17"/>
      <c r="O50" s="17"/>
      <c r="P50" s="17"/>
      <c r="Q50" s="23"/>
      <c r="R50" s="17"/>
      <c r="S50" s="17"/>
      <c r="T50" s="17"/>
      <c r="U50" s="17"/>
      <c r="V50" s="17"/>
      <c r="W50" s="17"/>
      <c r="X50" s="17"/>
    </row>
    <row r="51" ht="18.75" customHeight="1" spans="1:24">
      <c r="A51" s="55" t="s">
        <v>52</v>
      </c>
      <c r="B51" s="9" t="s">
        <v>239</v>
      </c>
      <c r="C51" s="10" t="s">
        <v>240</v>
      </c>
      <c r="D51" s="9" t="s">
        <v>71</v>
      </c>
      <c r="E51" s="9" t="s">
        <v>72</v>
      </c>
      <c r="F51" s="9" t="s">
        <v>172</v>
      </c>
      <c r="G51" s="9" t="s">
        <v>173</v>
      </c>
      <c r="H51" s="17">
        <v>34.944</v>
      </c>
      <c r="I51" s="17">
        <v>34.944</v>
      </c>
      <c r="J51" s="17"/>
      <c r="K51" s="17"/>
      <c r="L51" s="17"/>
      <c r="M51" s="17">
        <v>34.944</v>
      </c>
      <c r="N51" s="17"/>
      <c r="O51" s="17"/>
      <c r="P51" s="17"/>
      <c r="Q51" s="23"/>
      <c r="R51" s="17"/>
      <c r="S51" s="17"/>
      <c r="T51" s="17"/>
      <c r="U51" s="17"/>
      <c r="V51" s="17"/>
      <c r="W51" s="17"/>
      <c r="X51" s="17"/>
    </row>
    <row r="52" ht="18.75" customHeight="1" spans="1:24">
      <c r="A52" s="55" t="s">
        <v>52</v>
      </c>
      <c r="B52" s="9" t="s">
        <v>241</v>
      </c>
      <c r="C52" s="10" t="s">
        <v>242</v>
      </c>
      <c r="D52" s="9" t="s">
        <v>71</v>
      </c>
      <c r="E52" s="9" t="s">
        <v>72</v>
      </c>
      <c r="F52" s="9" t="s">
        <v>243</v>
      </c>
      <c r="G52" s="9" t="s">
        <v>244</v>
      </c>
      <c r="H52" s="17">
        <v>6.89</v>
      </c>
      <c r="I52" s="17">
        <v>6.89</v>
      </c>
      <c r="J52" s="17"/>
      <c r="K52" s="17"/>
      <c r="L52" s="17"/>
      <c r="M52" s="17">
        <v>6.89</v>
      </c>
      <c r="N52" s="17"/>
      <c r="O52" s="17"/>
      <c r="P52" s="17"/>
      <c r="Q52" s="23"/>
      <c r="R52" s="17"/>
      <c r="S52" s="17"/>
      <c r="T52" s="17"/>
      <c r="U52" s="17"/>
      <c r="V52" s="17"/>
      <c r="W52" s="17"/>
      <c r="X52" s="17"/>
    </row>
    <row r="53" ht="18.75" customHeight="1" spans="1:24">
      <c r="A53" s="55" t="s">
        <v>52</v>
      </c>
      <c r="B53" s="9" t="s">
        <v>245</v>
      </c>
      <c r="C53" s="10" t="s">
        <v>246</v>
      </c>
      <c r="D53" s="9" t="s">
        <v>71</v>
      </c>
      <c r="E53" s="9" t="s">
        <v>72</v>
      </c>
      <c r="F53" s="9" t="s">
        <v>237</v>
      </c>
      <c r="G53" s="9" t="s">
        <v>238</v>
      </c>
      <c r="H53" s="17">
        <v>20.64</v>
      </c>
      <c r="I53" s="17">
        <v>20.64</v>
      </c>
      <c r="J53" s="17"/>
      <c r="K53" s="17"/>
      <c r="L53" s="17"/>
      <c r="M53" s="17">
        <v>20.64</v>
      </c>
      <c r="N53" s="17"/>
      <c r="O53" s="17"/>
      <c r="P53" s="17"/>
      <c r="Q53" s="23"/>
      <c r="R53" s="17"/>
      <c r="S53" s="17"/>
      <c r="T53" s="17"/>
      <c r="U53" s="17"/>
      <c r="V53" s="17"/>
      <c r="W53" s="17"/>
      <c r="X53" s="17"/>
    </row>
    <row r="54" ht="18.75" customHeight="1" spans="1:24">
      <c r="A54" s="55" t="s">
        <v>52</v>
      </c>
      <c r="B54" s="9" t="s">
        <v>247</v>
      </c>
      <c r="C54" s="10" t="s">
        <v>248</v>
      </c>
      <c r="D54" s="9" t="s">
        <v>73</v>
      </c>
      <c r="E54" s="9" t="s">
        <v>74</v>
      </c>
      <c r="F54" s="9" t="s">
        <v>221</v>
      </c>
      <c r="G54" s="9" t="s">
        <v>222</v>
      </c>
      <c r="H54" s="17">
        <v>0.55</v>
      </c>
      <c r="I54" s="17">
        <v>0.55</v>
      </c>
      <c r="J54" s="17"/>
      <c r="K54" s="17"/>
      <c r="L54" s="17"/>
      <c r="M54" s="17">
        <v>0.55</v>
      </c>
      <c r="N54" s="17"/>
      <c r="O54" s="17"/>
      <c r="P54" s="17"/>
      <c r="Q54" s="23"/>
      <c r="R54" s="17"/>
      <c r="S54" s="17"/>
      <c r="T54" s="17"/>
      <c r="U54" s="17"/>
      <c r="V54" s="17"/>
      <c r="W54" s="17"/>
      <c r="X54" s="17"/>
    </row>
    <row r="55" ht="18.75" customHeight="1" spans="1:24">
      <c r="A55" s="55" t="s">
        <v>52</v>
      </c>
      <c r="B55" s="9" t="s">
        <v>247</v>
      </c>
      <c r="C55" s="10" t="s">
        <v>248</v>
      </c>
      <c r="D55" s="9" t="s">
        <v>73</v>
      </c>
      <c r="E55" s="9" t="s">
        <v>74</v>
      </c>
      <c r="F55" s="9" t="s">
        <v>221</v>
      </c>
      <c r="G55" s="9" t="s">
        <v>222</v>
      </c>
      <c r="H55" s="17">
        <v>5</v>
      </c>
      <c r="I55" s="17">
        <v>5</v>
      </c>
      <c r="J55" s="17"/>
      <c r="K55" s="17"/>
      <c r="L55" s="17"/>
      <c r="M55" s="17">
        <v>5</v>
      </c>
      <c r="N55" s="17"/>
      <c r="O55" s="17"/>
      <c r="P55" s="17"/>
      <c r="Q55" s="23"/>
      <c r="R55" s="17"/>
      <c r="S55" s="17"/>
      <c r="T55" s="17"/>
      <c r="U55" s="17"/>
      <c r="V55" s="17"/>
      <c r="W55" s="17"/>
      <c r="X55" s="17"/>
    </row>
    <row r="56" ht="18.75" customHeight="1" spans="1:24">
      <c r="A56" s="55" t="s">
        <v>52</v>
      </c>
      <c r="B56" s="9" t="s">
        <v>247</v>
      </c>
      <c r="C56" s="10" t="s">
        <v>248</v>
      </c>
      <c r="D56" s="9" t="s">
        <v>73</v>
      </c>
      <c r="E56" s="9" t="s">
        <v>74</v>
      </c>
      <c r="F56" s="9" t="s">
        <v>221</v>
      </c>
      <c r="G56" s="9" t="s">
        <v>222</v>
      </c>
      <c r="H56" s="17">
        <v>10</v>
      </c>
      <c r="I56" s="17">
        <v>10</v>
      </c>
      <c r="J56" s="17"/>
      <c r="K56" s="17"/>
      <c r="L56" s="17"/>
      <c r="M56" s="17">
        <v>10</v>
      </c>
      <c r="N56" s="17"/>
      <c r="O56" s="17"/>
      <c r="P56" s="17"/>
      <c r="Q56" s="23"/>
      <c r="R56" s="17"/>
      <c r="S56" s="17"/>
      <c r="T56" s="17"/>
      <c r="U56" s="17"/>
      <c r="V56" s="17"/>
      <c r="W56" s="17"/>
      <c r="X56" s="17"/>
    </row>
    <row r="57" ht="18.75" customHeight="1" spans="1:24">
      <c r="A57" s="55" t="s">
        <v>52</v>
      </c>
      <c r="B57" s="9" t="s">
        <v>247</v>
      </c>
      <c r="C57" s="10" t="s">
        <v>248</v>
      </c>
      <c r="D57" s="9" t="s">
        <v>73</v>
      </c>
      <c r="E57" s="9" t="s">
        <v>74</v>
      </c>
      <c r="F57" s="9" t="s">
        <v>221</v>
      </c>
      <c r="G57" s="9" t="s">
        <v>222</v>
      </c>
      <c r="H57" s="17">
        <v>5</v>
      </c>
      <c r="I57" s="17">
        <v>5</v>
      </c>
      <c r="J57" s="17"/>
      <c r="K57" s="17"/>
      <c r="L57" s="17"/>
      <c r="M57" s="17">
        <v>5</v>
      </c>
      <c r="N57" s="17"/>
      <c r="O57" s="17"/>
      <c r="P57" s="17"/>
      <c r="Q57" s="23"/>
      <c r="R57" s="17"/>
      <c r="S57" s="17"/>
      <c r="T57" s="17"/>
      <c r="U57" s="17"/>
      <c r="V57" s="17"/>
      <c r="W57" s="17"/>
      <c r="X57" s="17"/>
    </row>
    <row r="58" ht="18.75" customHeight="1" spans="1:24">
      <c r="A58" s="55" t="s">
        <v>52</v>
      </c>
      <c r="B58" s="9" t="s">
        <v>247</v>
      </c>
      <c r="C58" s="10" t="s">
        <v>248</v>
      </c>
      <c r="D58" s="9" t="s">
        <v>73</v>
      </c>
      <c r="E58" s="9" t="s">
        <v>74</v>
      </c>
      <c r="F58" s="9" t="s">
        <v>221</v>
      </c>
      <c r="G58" s="9" t="s">
        <v>222</v>
      </c>
      <c r="H58" s="17">
        <v>7</v>
      </c>
      <c r="I58" s="17">
        <v>7</v>
      </c>
      <c r="J58" s="17"/>
      <c r="K58" s="17"/>
      <c r="L58" s="17"/>
      <c r="M58" s="17">
        <v>7</v>
      </c>
      <c r="N58" s="17"/>
      <c r="O58" s="17"/>
      <c r="P58" s="17"/>
      <c r="Q58" s="23"/>
      <c r="R58" s="17"/>
      <c r="S58" s="17"/>
      <c r="T58" s="17"/>
      <c r="U58" s="17"/>
      <c r="V58" s="17"/>
      <c r="W58" s="17"/>
      <c r="X58" s="17"/>
    </row>
    <row r="59" ht="18.75" customHeight="1" spans="1:24">
      <c r="A59" s="55" t="s">
        <v>52</v>
      </c>
      <c r="B59" s="9" t="s">
        <v>247</v>
      </c>
      <c r="C59" s="10" t="s">
        <v>248</v>
      </c>
      <c r="D59" s="9" t="s">
        <v>73</v>
      </c>
      <c r="E59" s="9" t="s">
        <v>74</v>
      </c>
      <c r="F59" s="9" t="s">
        <v>221</v>
      </c>
      <c r="G59" s="9" t="s">
        <v>222</v>
      </c>
      <c r="H59" s="17">
        <v>7</v>
      </c>
      <c r="I59" s="17">
        <v>7</v>
      </c>
      <c r="J59" s="17"/>
      <c r="K59" s="17"/>
      <c r="L59" s="17"/>
      <c r="M59" s="17">
        <v>7</v>
      </c>
      <c r="N59" s="17"/>
      <c r="O59" s="17"/>
      <c r="P59" s="17"/>
      <c r="Q59" s="23"/>
      <c r="R59" s="17"/>
      <c r="S59" s="17"/>
      <c r="T59" s="17"/>
      <c r="U59" s="17"/>
      <c r="V59" s="17"/>
      <c r="W59" s="17"/>
      <c r="X59" s="17"/>
    </row>
    <row r="60" ht="18.75" customHeight="1" spans="1:24">
      <c r="A60" s="55" t="s">
        <v>52</v>
      </c>
      <c r="B60" s="9" t="s">
        <v>247</v>
      </c>
      <c r="C60" s="10" t="s">
        <v>248</v>
      </c>
      <c r="D60" s="9" t="s">
        <v>73</v>
      </c>
      <c r="E60" s="9" t="s">
        <v>74</v>
      </c>
      <c r="F60" s="9" t="s">
        <v>249</v>
      </c>
      <c r="G60" s="9" t="s">
        <v>250</v>
      </c>
      <c r="H60" s="17">
        <v>0.9</v>
      </c>
      <c r="I60" s="17">
        <v>0.9</v>
      </c>
      <c r="J60" s="17"/>
      <c r="K60" s="17"/>
      <c r="L60" s="17"/>
      <c r="M60" s="17">
        <v>0.9</v>
      </c>
      <c r="N60" s="17"/>
      <c r="O60" s="17"/>
      <c r="P60" s="17"/>
      <c r="Q60" s="23"/>
      <c r="R60" s="17"/>
      <c r="S60" s="17"/>
      <c r="T60" s="17"/>
      <c r="U60" s="17"/>
      <c r="V60" s="17"/>
      <c r="W60" s="17"/>
      <c r="X60" s="17"/>
    </row>
    <row r="61" ht="18.75" customHeight="1" spans="1:24">
      <c r="A61" s="55" t="s">
        <v>52</v>
      </c>
      <c r="B61" s="9" t="s">
        <v>251</v>
      </c>
      <c r="C61" s="10" t="s">
        <v>252</v>
      </c>
      <c r="D61" s="9" t="s">
        <v>71</v>
      </c>
      <c r="E61" s="9" t="s">
        <v>72</v>
      </c>
      <c r="F61" s="9" t="s">
        <v>207</v>
      </c>
      <c r="G61" s="9" t="s">
        <v>208</v>
      </c>
      <c r="H61" s="17">
        <v>0.216</v>
      </c>
      <c r="I61" s="17">
        <v>0.216</v>
      </c>
      <c r="J61" s="17"/>
      <c r="K61" s="17"/>
      <c r="L61" s="17"/>
      <c r="M61" s="17">
        <v>0.216</v>
      </c>
      <c r="N61" s="17"/>
      <c r="O61" s="17"/>
      <c r="P61" s="17"/>
      <c r="Q61" s="23"/>
      <c r="R61" s="17"/>
      <c r="S61" s="17"/>
      <c r="T61" s="17"/>
      <c r="U61" s="17"/>
      <c r="V61" s="17"/>
      <c r="W61" s="17"/>
      <c r="X61" s="17"/>
    </row>
    <row r="62" ht="18.75" customHeight="1" spans="1:24">
      <c r="A62" s="55" t="s">
        <v>52</v>
      </c>
      <c r="B62" s="9" t="s">
        <v>253</v>
      </c>
      <c r="C62" s="10" t="s">
        <v>254</v>
      </c>
      <c r="D62" s="9" t="s">
        <v>73</v>
      </c>
      <c r="E62" s="9" t="s">
        <v>74</v>
      </c>
      <c r="F62" s="9" t="s">
        <v>221</v>
      </c>
      <c r="G62" s="9" t="s">
        <v>222</v>
      </c>
      <c r="H62" s="17">
        <v>10</v>
      </c>
      <c r="I62" s="17">
        <v>10</v>
      </c>
      <c r="J62" s="17"/>
      <c r="K62" s="17"/>
      <c r="L62" s="17"/>
      <c r="M62" s="17">
        <v>10</v>
      </c>
      <c r="N62" s="17"/>
      <c r="O62" s="17"/>
      <c r="P62" s="17"/>
      <c r="Q62" s="23"/>
      <c r="R62" s="17"/>
      <c r="S62" s="17"/>
      <c r="T62" s="17"/>
      <c r="U62" s="17"/>
      <c r="V62" s="17"/>
      <c r="W62" s="17"/>
      <c r="X62" s="17"/>
    </row>
    <row r="63" ht="18.75" customHeight="1" spans="1:24">
      <c r="A63" s="55" t="s">
        <v>52</v>
      </c>
      <c r="B63" s="9" t="s">
        <v>253</v>
      </c>
      <c r="C63" s="10" t="s">
        <v>254</v>
      </c>
      <c r="D63" s="9" t="s">
        <v>73</v>
      </c>
      <c r="E63" s="9" t="s">
        <v>74</v>
      </c>
      <c r="F63" s="9" t="s">
        <v>221</v>
      </c>
      <c r="G63" s="9" t="s">
        <v>222</v>
      </c>
      <c r="H63" s="17">
        <v>15</v>
      </c>
      <c r="I63" s="17">
        <v>15</v>
      </c>
      <c r="J63" s="17"/>
      <c r="K63" s="17"/>
      <c r="L63" s="17"/>
      <c r="M63" s="17">
        <v>15</v>
      </c>
      <c r="N63" s="17"/>
      <c r="O63" s="17"/>
      <c r="P63" s="17"/>
      <c r="Q63" s="23"/>
      <c r="R63" s="17"/>
      <c r="S63" s="17"/>
      <c r="T63" s="17"/>
      <c r="U63" s="17"/>
      <c r="V63" s="17"/>
      <c r="W63" s="17"/>
      <c r="X63" s="17"/>
    </row>
    <row r="64" ht="18.75" customHeight="1" spans="1:24">
      <c r="A64" s="55" t="s">
        <v>52</v>
      </c>
      <c r="B64" s="9" t="s">
        <v>253</v>
      </c>
      <c r="C64" s="10" t="s">
        <v>254</v>
      </c>
      <c r="D64" s="9" t="s">
        <v>73</v>
      </c>
      <c r="E64" s="9" t="s">
        <v>74</v>
      </c>
      <c r="F64" s="9" t="s">
        <v>221</v>
      </c>
      <c r="G64" s="9" t="s">
        <v>222</v>
      </c>
      <c r="H64" s="17">
        <v>2</v>
      </c>
      <c r="I64" s="17">
        <v>2</v>
      </c>
      <c r="J64" s="17"/>
      <c r="K64" s="17"/>
      <c r="L64" s="17"/>
      <c r="M64" s="17">
        <v>2</v>
      </c>
      <c r="N64" s="17"/>
      <c r="O64" s="17"/>
      <c r="P64" s="17"/>
      <c r="Q64" s="23"/>
      <c r="R64" s="17"/>
      <c r="S64" s="17"/>
      <c r="T64" s="17"/>
      <c r="U64" s="17"/>
      <c r="V64" s="17"/>
      <c r="W64" s="17"/>
      <c r="X64" s="17"/>
    </row>
    <row r="65" ht="18.75" customHeight="1" spans="1:24">
      <c r="A65" s="12" t="s">
        <v>29</v>
      </c>
      <c r="B65" s="12"/>
      <c r="C65" s="12"/>
      <c r="D65" s="12"/>
      <c r="E65" s="12"/>
      <c r="F65" s="12"/>
      <c r="G65" s="12"/>
      <c r="H65" s="17">
        <v>1119.084452</v>
      </c>
      <c r="I65" s="17">
        <v>1119.084452</v>
      </c>
      <c r="J65" s="17"/>
      <c r="K65" s="17"/>
      <c r="L65" s="17"/>
      <c r="M65" s="17">
        <v>1119.084452</v>
      </c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65:G65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9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255</v>
      </c>
    </row>
    <row r="3" ht="45" customHeight="1" spans="1:23">
      <c r="A3" s="4" t="s">
        <v>256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"单位名称："&amp;"通海县财政局"</f>
        <v>单位名称：通海县财政局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26</v>
      </c>
    </row>
    <row r="5" ht="18.75" customHeight="1" spans="1:23">
      <c r="A5" s="13" t="s">
        <v>257</v>
      </c>
      <c r="B5" s="13" t="s">
        <v>150</v>
      </c>
      <c r="C5" s="13" t="s">
        <v>151</v>
      </c>
      <c r="D5" s="13" t="s">
        <v>149</v>
      </c>
      <c r="E5" s="13" t="s">
        <v>152</v>
      </c>
      <c r="F5" s="13" t="s">
        <v>153</v>
      </c>
      <c r="G5" s="13" t="s">
        <v>154</v>
      </c>
      <c r="H5" s="13" t="s">
        <v>155</v>
      </c>
      <c r="I5" s="46" t="s">
        <v>29</v>
      </c>
      <c r="J5" s="46" t="s">
        <v>258</v>
      </c>
      <c r="K5" s="13"/>
      <c r="L5" s="13"/>
      <c r="M5" s="13"/>
      <c r="N5" s="13" t="s">
        <v>157</v>
      </c>
      <c r="O5" s="13"/>
      <c r="P5" s="13"/>
      <c r="Q5" s="13" t="s">
        <v>35</v>
      </c>
      <c r="R5" s="13" t="s">
        <v>36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158</v>
      </c>
      <c r="J6" s="46" t="s">
        <v>159</v>
      </c>
      <c r="K6" s="13"/>
      <c r="L6" s="13" t="s">
        <v>33</v>
      </c>
      <c r="M6" s="13" t="s">
        <v>34</v>
      </c>
      <c r="N6" s="13" t="s">
        <v>32</v>
      </c>
      <c r="O6" s="13" t="s">
        <v>33</v>
      </c>
      <c r="P6" s="13" t="s">
        <v>34</v>
      </c>
      <c r="Q6" s="13" t="s">
        <v>35</v>
      </c>
      <c r="R6" s="13" t="s">
        <v>31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41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32</v>
      </c>
      <c r="K7" s="13"/>
      <c r="L7" s="13" t="s">
        <v>33</v>
      </c>
      <c r="M7" s="13" t="s">
        <v>34</v>
      </c>
      <c r="N7" s="13" t="s">
        <v>32</v>
      </c>
      <c r="O7" s="13" t="s">
        <v>33</v>
      </c>
      <c r="P7" s="13" t="s">
        <v>34</v>
      </c>
      <c r="Q7" s="13"/>
      <c r="R7" s="13" t="s">
        <v>31</v>
      </c>
      <c r="S7" s="13" t="s">
        <v>37</v>
      </c>
      <c r="T7" s="13" t="s">
        <v>38</v>
      </c>
      <c r="U7" s="13" t="s">
        <v>39</v>
      </c>
      <c r="V7" s="13" t="s">
        <v>40</v>
      </c>
      <c r="W7" s="13" t="s">
        <v>41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31</v>
      </c>
      <c r="K8" s="13" t="s">
        <v>259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42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260</v>
      </c>
      <c r="D10" s="9"/>
      <c r="E10" s="9"/>
      <c r="F10" s="9"/>
      <c r="G10" s="9"/>
      <c r="H10" s="9"/>
      <c r="I10" s="11">
        <v>19</v>
      </c>
      <c r="J10" s="11"/>
      <c r="K10" s="11"/>
      <c r="L10" s="11"/>
      <c r="M10" s="11"/>
      <c r="N10" s="11"/>
      <c r="O10" s="11"/>
      <c r="P10" s="11"/>
      <c r="Q10" s="11"/>
      <c r="R10" s="11">
        <v>19</v>
      </c>
      <c r="S10" s="11"/>
      <c r="T10" s="11"/>
      <c r="U10" s="11"/>
      <c r="V10" s="11"/>
      <c r="W10" s="11">
        <v>19</v>
      </c>
    </row>
    <row r="11" ht="18.75" customHeight="1" spans="1:23">
      <c r="A11" s="9" t="s">
        <v>261</v>
      </c>
      <c r="B11" s="9" t="s">
        <v>262</v>
      </c>
      <c r="C11" s="10" t="s">
        <v>260</v>
      </c>
      <c r="D11" s="9" t="s">
        <v>52</v>
      </c>
      <c r="E11" s="9" t="s">
        <v>77</v>
      </c>
      <c r="F11" s="9" t="s">
        <v>78</v>
      </c>
      <c r="G11" s="9" t="s">
        <v>263</v>
      </c>
      <c r="H11" s="9" t="s">
        <v>264</v>
      </c>
      <c r="I11" s="11">
        <v>10</v>
      </c>
      <c r="J11" s="11"/>
      <c r="K11" s="11"/>
      <c r="L11" s="11"/>
      <c r="M11" s="11"/>
      <c r="N11" s="11"/>
      <c r="O11" s="11"/>
      <c r="P11" s="11"/>
      <c r="Q11" s="11"/>
      <c r="R11" s="11">
        <v>10</v>
      </c>
      <c r="S11" s="11"/>
      <c r="T11" s="11"/>
      <c r="U11" s="11"/>
      <c r="V11" s="11"/>
      <c r="W11" s="11">
        <v>10</v>
      </c>
    </row>
    <row r="12" ht="18.75" customHeight="1" spans="1:23">
      <c r="A12" s="9" t="s">
        <v>261</v>
      </c>
      <c r="B12" s="9" t="s">
        <v>262</v>
      </c>
      <c r="C12" s="10" t="s">
        <v>260</v>
      </c>
      <c r="D12" s="9" t="s">
        <v>52</v>
      </c>
      <c r="E12" s="9" t="s">
        <v>77</v>
      </c>
      <c r="F12" s="9" t="s">
        <v>78</v>
      </c>
      <c r="G12" s="9" t="s">
        <v>229</v>
      </c>
      <c r="H12" s="9" t="s">
        <v>230</v>
      </c>
      <c r="I12" s="11">
        <v>5</v>
      </c>
      <c r="J12" s="11"/>
      <c r="K12" s="11"/>
      <c r="L12" s="11"/>
      <c r="M12" s="11"/>
      <c r="N12" s="11"/>
      <c r="O12" s="11"/>
      <c r="P12" s="23"/>
      <c r="Q12" s="11"/>
      <c r="R12" s="11">
        <v>5</v>
      </c>
      <c r="S12" s="11"/>
      <c r="T12" s="11"/>
      <c r="U12" s="11"/>
      <c r="V12" s="11"/>
      <c r="W12" s="11">
        <v>5</v>
      </c>
    </row>
    <row r="13" ht="18.75" customHeight="1" spans="1:23">
      <c r="A13" s="9" t="s">
        <v>261</v>
      </c>
      <c r="B13" s="9" t="s">
        <v>262</v>
      </c>
      <c r="C13" s="10" t="s">
        <v>260</v>
      </c>
      <c r="D13" s="9" t="s">
        <v>52</v>
      </c>
      <c r="E13" s="9" t="s">
        <v>81</v>
      </c>
      <c r="F13" s="9" t="s">
        <v>80</v>
      </c>
      <c r="G13" s="9" t="s">
        <v>225</v>
      </c>
      <c r="H13" s="9" t="s">
        <v>226</v>
      </c>
      <c r="I13" s="11">
        <v>4</v>
      </c>
      <c r="J13" s="11"/>
      <c r="K13" s="11"/>
      <c r="L13" s="11"/>
      <c r="M13" s="11"/>
      <c r="N13" s="11"/>
      <c r="O13" s="11"/>
      <c r="P13" s="23"/>
      <c r="Q13" s="11"/>
      <c r="R13" s="11">
        <v>4</v>
      </c>
      <c r="S13" s="11"/>
      <c r="T13" s="11"/>
      <c r="U13" s="11"/>
      <c r="V13" s="11"/>
      <c r="W13" s="11">
        <v>4</v>
      </c>
    </row>
    <row r="14" ht="18.75" customHeight="1" spans="1:23">
      <c r="A14" s="23"/>
      <c r="B14" s="23"/>
      <c r="C14" s="10" t="s">
        <v>265</v>
      </c>
      <c r="D14" s="23"/>
      <c r="E14" s="23"/>
      <c r="F14" s="23"/>
      <c r="G14" s="23"/>
      <c r="H14" s="23"/>
      <c r="I14" s="11">
        <v>40</v>
      </c>
      <c r="J14" s="11">
        <v>40</v>
      </c>
      <c r="K14" s="11">
        <v>40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266</v>
      </c>
      <c r="B15" s="9" t="s">
        <v>267</v>
      </c>
      <c r="C15" s="10" t="s">
        <v>265</v>
      </c>
      <c r="D15" s="9" t="s">
        <v>52</v>
      </c>
      <c r="E15" s="9" t="s">
        <v>75</v>
      </c>
      <c r="F15" s="9" t="s">
        <v>76</v>
      </c>
      <c r="G15" s="9" t="s">
        <v>225</v>
      </c>
      <c r="H15" s="9" t="s">
        <v>226</v>
      </c>
      <c r="I15" s="11">
        <v>0.5</v>
      </c>
      <c r="J15" s="11">
        <v>0.5</v>
      </c>
      <c r="K15" s="11">
        <v>0.5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266</v>
      </c>
      <c r="B16" s="9" t="s">
        <v>267</v>
      </c>
      <c r="C16" s="10" t="s">
        <v>265</v>
      </c>
      <c r="D16" s="9" t="s">
        <v>52</v>
      </c>
      <c r="E16" s="9" t="s">
        <v>75</v>
      </c>
      <c r="F16" s="9" t="s">
        <v>76</v>
      </c>
      <c r="G16" s="9" t="s">
        <v>227</v>
      </c>
      <c r="H16" s="9" t="s">
        <v>228</v>
      </c>
      <c r="I16" s="11">
        <v>13</v>
      </c>
      <c r="J16" s="11">
        <v>13</v>
      </c>
      <c r="K16" s="11">
        <v>13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266</v>
      </c>
      <c r="B17" s="9" t="s">
        <v>267</v>
      </c>
      <c r="C17" s="10" t="s">
        <v>265</v>
      </c>
      <c r="D17" s="9" t="s">
        <v>52</v>
      </c>
      <c r="E17" s="9" t="s">
        <v>75</v>
      </c>
      <c r="F17" s="9" t="s">
        <v>76</v>
      </c>
      <c r="G17" s="9" t="s">
        <v>227</v>
      </c>
      <c r="H17" s="9" t="s">
        <v>228</v>
      </c>
      <c r="I17" s="11">
        <v>4.5</v>
      </c>
      <c r="J17" s="11">
        <v>4.5</v>
      </c>
      <c r="K17" s="11">
        <v>4.5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266</v>
      </c>
      <c r="B18" s="9" t="s">
        <v>267</v>
      </c>
      <c r="C18" s="10" t="s">
        <v>265</v>
      </c>
      <c r="D18" s="9" t="s">
        <v>52</v>
      </c>
      <c r="E18" s="9" t="s">
        <v>75</v>
      </c>
      <c r="F18" s="9" t="s">
        <v>76</v>
      </c>
      <c r="G18" s="9" t="s">
        <v>227</v>
      </c>
      <c r="H18" s="9" t="s">
        <v>228</v>
      </c>
      <c r="I18" s="11">
        <v>20</v>
      </c>
      <c r="J18" s="11">
        <v>20</v>
      </c>
      <c r="K18" s="11">
        <v>20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266</v>
      </c>
      <c r="B19" s="9" t="s">
        <v>267</v>
      </c>
      <c r="C19" s="10" t="s">
        <v>265</v>
      </c>
      <c r="D19" s="9" t="s">
        <v>52</v>
      </c>
      <c r="E19" s="9" t="s">
        <v>75</v>
      </c>
      <c r="F19" s="9" t="s">
        <v>76</v>
      </c>
      <c r="G19" s="9" t="s">
        <v>227</v>
      </c>
      <c r="H19" s="9" t="s">
        <v>228</v>
      </c>
      <c r="I19" s="11">
        <v>2</v>
      </c>
      <c r="J19" s="11">
        <v>2</v>
      </c>
      <c r="K19" s="11">
        <v>2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23"/>
      <c r="B20" s="23"/>
      <c r="C20" s="10" t="s">
        <v>268</v>
      </c>
      <c r="D20" s="23"/>
      <c r="E20" s="23"/>
      <c r="F20" s="23"/>
      <c r="G20" s="23"/>
      <c r="H20" s="23"/>
      <c r="I20" s="11">
        <v>4</v>
      </c>
      <c r="J20" s="11">
        <v>4</v>
      </c>
      <c r="K20" s="11">
        <v>4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261</v>
      </c>
      <c r="B21" s="9" t="s">
        <v>269</v>
      </c>
      <c r="C21" s="10" t="s">
        <v>268</v>
      </c>
      <c r="D21" s="9" t="s">
        <v>52</v>
      </c>
      <c r="E21" s="9" t="s">
        <v>112</v>
      </c>
      <c r="F21" s="9" t="s">
        <v>113</v>
      </c>
      <c r="G21" s="9" t="s">
        <v>207</v>
      </c>
      <c r="H21" s="9" t="s">
        <v>208</v>
      </c>
      <c r="I21" s="11">
        <v>3</v>
      </c>
      <c r="J21" s="11">
        <v>3</v>
      </c>
      <c r="K21" s="11">
        <v>3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261</v>
      </c>
      <c r="B22" s="9" t="s">
        <v>269</v>
      </c>
      <c r="C22" s="10" t="s">
        <v>268</v>
      </c>
      <c r="D22" s="9" t="s">
        <v>52</v>
      </c>
      <c r="E22" s="9" t="s">
        <v>112</v>
      </c>
      <c r="F22" s="9" t="s">
        <v>113</v>
      </c>
      <c r="G22" s="9" t="s">
        <v>225</v>
      </c>
      <c r="H22" s="9" t="s">
        <v>226</v>
      </c>
      <c r="I22" s="11">
        <v>0.3</v>
      </c>
      <c r="J22" s="11">
        <v>0.3</v>
      </c>
      <c r="K22" s="11">
        <v>0.3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261</v>
      </c>
      <c r="B23" s="9" t="s">
        <v>269</v>
      </c>
      <c r="C23" s="10" t="s">
        <v>268</v>
      </c>
      <c r="D23" s="9" t="s">
        <v>52</v>
      </c>
      <c r="E23" s="9" t="s">
        <v>112</v>
      </c>
      <c r="F23" s="9" t="s">
        <v>113</v>
      </c>
      <c r="G23" s="9" t="s">
        <v>225</v>
      </c>
      <c r="H23" s="9" t="s">
        <v>226</v>
      </c>
      <c r="I23" s="11">
        <v>0.2</v>
      </c>
      <c r="J23" s="11">
        <v>0.2</v>
      </c>
      <c r="K23" s="11">
        <v>0.2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261</v>
      </c>
      <c r="B24" s="9" t="s">
        <v>269</v>
      </c>
      <c r="C24" s="10" t="s">
        <v>268</v>
      </c>
      <c r="D24" s="9" t="s">
        <v>52</v>
      </c>
      <c r="E24" s="9" t="s">
        <v>112</v>
      </c>
      <c r="F24" s="9" t="s">
        <v>113</v>
      </c>
      <c r="G24" s="9" t="s">
        <v>270</v>
      </c>
      <c r="H24" s="9" t="s">
        <v>271</v>
      </c>
      <c r="I24" s="11">
        <v>0.5</v>
      </c>
      <c r="J24" s="11">
        <v>0.5</v>
      </c>
      <c r="K24" s="11">
        <v>0.5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18.75" customHeight="1" spans="1:23">
      <c r="A25" s="23"/>
      <c r="B25" s="23"/>
      <c r="C25" s="10" t="s">
        <v>272</v>
      </c>
      <c r="D25" s="23"/>
      <c r="E25" s="23"/>
      <c r="F25" s="23"/>
      <c r="G25" s="23"/>
      <c r="H25" s="23"/>
      <c r="I25" s="11">
        <v>6</v>
      </c>
      <c r="J25" s="11">
        <v>6</v>
      </c>
      <c r="K25" s="11">
        <v>6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266</v>
      </c>
      <c r="B26" s="9" t="s">
        <v>273</v>
      </c>
      <c r="C26" s="10" t="s">
        <v>272</v>
      </c>
      <c r="D26" s="9" t="s">
        <v>52</v>
      </c>
      <c r="E26" s="9" t="s">
        <v>75</v>
      </c>
      <c r="F26" s="9" t="s">
        <v>76</v>
      </c>
      <c r="G26" s="9" t="s">
        <v>227</v>
      </c>
      <c r="H26" s="9" t="s">
        <v>228</v>
      </c>
      <c r="I26" s="11">
        <v>6</v>
      </c>
      <c r="J26" s="11">
        <v>6</v>
      </c>
      <c r="K26" s="11">
        <v>6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23"/>
      <c r="B27" s="23"/>
      <c r="C27" s="10" t="s">
        <v>274</v>
      </c>
      <c r="D27" s="23"/>
      <c r="E27" s="23"/>
      <c r="F27" s="23"/>
      <c r="G27" s="23"/>
      <c r="H27" s="23"/>
      <c r="I27" s="11">
        <v>0.8316</v>
      </c>
      <c r="J27" s="11">
        <v>0.8316</v>
      </c>
      <c r="K27" s="11">
        <v>0.8316</v>
      </c>
      <c r="L27" s="11"/>
      <c r="M27" s="11"/>
      <c r="N27" s="11"/>
      <c r="O27" s="11"/>
      <c r="P27" s="23"/>
      <c r="Q27" s="11"/>
      <c r="R27" s="11"/>
      <c r="S27" s="11"/>
      <c r="T27" s="11"/>
      <c r="U27" s="11"/>
      <c r="V27" s="11"/>
      <c r="W27" s="11"/>
    </row>
    <row r="28" ht="18.75" customHeight="1" spans="1:23">
      <c r="A28" s="9" t="s">
        <v>275</v>
      </c>
      <c r="B28" s="9" t="s">
        <v>276</v>
      </c>
      <c r="C28" s="10" t="s">
        <v>274</v>
      </c>
      <c r="D28" s="9" t="s">
        <v>52</v>
      </c>
      <c r="E28" s="9" t="s">
        <v>94</v>
      </c>
      <c r="F28" s="9" t="s">
        <v>95</v>
      </c>
      <c r="G28" s="9" t="s">
        <v>192</v>
      </c>
      <c r="H28" s="9" t="s">
        <v>193</v>
      </c>
      <c r="I28" s="11">
        <v>0.8316</v>
      </c>
      <c r="J28" s="11">
        <v>0.8316</v>
      </c>
      <c r="K28" s="11">
        <v>0.8316</v>
      </c>
      <c r="L28" s="11"/>
      <c r="M28" s="11"/>
      <c r="N28" s="11"/>
      <c r="O28" s="11"/>
      <c r="P28" s="23"/>
      <c r="Q28" s="11"/>
      <c r="R28" s="11"/>
      <c r="S28" s="11"/>
      <c r="T28" s="11"/>
      <c r="U28" s="11"/>
      <c r="V28" s="11"/>
      <c r="W28" s="11"/>
    </row>
    <row r="29" ht="18.75" customHeight="1" spans="1:23">
      <c r="A29" s="12" t="s">
        <v>29</v>
      </c>
      <c r="B29" s="12"/>
      <c r="C29" s="12"/>
      <c r="D29" s="12"/>
      <c r="E29" s="12"/>
      <c r="F29" s="12"/>
      <c r="G29" s="12"/>
      <c r="H29" s="12"/>
      <c r="I29" s="11">
        <v>69.8316</v>
      </c>
      <c r="J29" s="11">
        <v>50.8316</v>
      </c>
      <c r="K29" s="11">
        <v>50.8316</v>
      </c>
      <c r="L29" s="11"/>
      <c r="M29" s="11"/>
      <c r="N29" s="11"/>
      <c r="O29" s="11"/>
      <c r="P29" s="11"/>
      <c r="Q29" s="11"/>
      <c r="R29" s="11">
        <v>19</v>
      </c>
      <c r="S29" s="11"/>
      <c r="T29" s="11"/>
      <c r="U29" s="11"/>
      <c r="V29" s="11"/>
      <c r="W29" s="11">
        <v>19</v>
      </c>
    </row>
  </sheetData>
  <mergeCells count="28">
    <mergeCell ref="A3:W3"/>
    <mergeCell ref="A4:H4"/>
    <mergeCell ref="J5:M5"/>
    <mergeCell ref="N5:P5"/>
    <mergeCell ref="R5:W5"/>
    <mergeCell ref="A29:H2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1"/>
  <sheetViews>
    <sheetView showZeros="0" workbookViewId="0">
      <pane ySplit="1" topLeftCell="A14" activePane="bottomLeft" state="frozen"/>
      <selection/>
      <selection pane="bottomLeft" activeCell="J30" sqref="J30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277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278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"单位名称："&amp;"通海县财政局"</f>
        <v>单位名称：通海县财政局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279</v>
      </c>
      <c r="B5" s="32" t="s">
        <v>280</v>
      </c>
      <c r="C5" s="32" t="s">
        <v>281</v>
      </c>
      <c r="D5" s="32" t="s">
        <v>282</v>
      </c>
      <c r="E5" s="32" t="s">
        <v>283</v>
      </c>
      <c r="F5" s="32" t="s">
        <v>284</v>
      </c>
      <c r="G5" s="32" t="s">
        <v>285</v>
      </c>
      <c r="H5" s="32" t="s">
        <v>286</v>
      </c>
      <c r="I5" s="32" t="s">
        <v>287</v>
      </c>
      <c r="J5" s="32" t="s">
        <v>288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52</v>
      </c>
      <c r="B8" s="23"/>
      <c r="C8" s="23"/>
      <c r="E8" s="34"/>
      <c r="F8" s="34"/>
      <c r="G8" s="34"/>
      <c r="H8" s="34"/>
      <c r="I8" s="34"/>
      <c r="J8" s="34"/>
    </row>
    <row r="9" ht="20.25" customHeight="1" spans="1:10">
      <c r="A9" s="25" t="s">
        <v>268</v>
      </c>
      <c r="B9" s="23" t="s">
        <v>289</v>
      </c>
      <c r="C9" s="24"/>
      <c r="D9" s="24"/>
      <c r="E9" s="34"/>
      <c r="F9" s="34"/>
      <c r="G9" s="34"/>
      <c r="H9" s="34"/>
      <c r="I9" s="34"/>
      <c r="J9" s="34"/>
    </row>
    <row r="10" ht="20.25" customHeight="1" spans="1:10">
      <c r="A10" s="23"/>
      <c r="B10" s="23"/>
      <c r="C10" s="23" t="s">
        <v>290</v>
      </c>
      <c r="D10" s="49" t="s">
        <v>291</v>
      </c>
      <c r="E10" s="50" t="s">
        <v>292</v>
      </c>
      <c r="F10" s="39" t="s">
        <v>293</v>
      </c>
      <c r="G10" s="24" t="s">
        <v>294</v>
      </c>
      <c r="H10" s="39" t="s">
        <v>295</v>
      </c>
      <c r="I10" s="39" t="s">
        <v>296</v>
      </c>
      <c r="J10" s="50" t="s">
        <v>297</v>
      </c>
    </row>
    <row r="11" ht="20.25" customHeight="1" spans="1:10">
      <c r="A11" s="23"/>
      <c r="B11" s="23"/>
      <c r="C11" s="23" t="s">
        <v>290</v>
      </c>
      <c r="D11" s="49" t="s">
        <v>291</v>
      </c>
      <c r="E11" s="50" t="s">
        <v>298</v>
      </c>
      <c r="F11" s="39" t="s">
        <v>293</v>
      </c>
      <c r="G11" s="24" t="s">
        <v>45</v>
      </c>
      <c r="H11" s="39" t="s">
        <v>299</v>
      </c>
      <c r="I11" s="39" t="s">
        <v>296</v>
      </c>
      <c r="J11" s="50" t="s">
        <v>300</v>
      </c>
    </row>
    <row r="12" ht="20.25" customHeight="1" spans="1:10">
      <c r="A12" s="23"/>
      <c r="B12" s="23"/>
      <c r="C12" s="23" t="s">
        <v>301</v>
      </c>
      <c r="D12" s="49" t="s">
        <v>302</v>
      </c>
      <c r="E12" s="50" t="s">
        <v>303</v>
      </c>
      <c r="F12" s="39" t="s">
        <v>293</v>
      </c>
      <c r="G12" s="24" t="s">
        <v>304</v>
      </c>
      <c r="H12" s="39" t="s">
        <v>305</v>
      </c>
      <c r="I12" s="39" t="s">
        <v>296</v>
      </c>
      <c r="J12" s="50" t="s">
        <v>306</v>
      </c>
    </row>
    <row r="13" ht="20.25" customHeight="1" spans="1:10">
      <c r="A13" s="23"/>
      <c r="B13" s="23"/>
      <c r="C13" s="23" t="s">
        <v>301</v>
      </c>
      <c r="D13" s="49" t="s">
        <v>302</v>
      </c>
      <c r="E13" s="50" t="s">
        <v>307</v>
      </c>
      <c r="F13" s="39" t="s">
        <v>293</v>
      </c>
      <c r="G13" s="24" t="s">
        <v>308</v>
      </c>
      <c r="H13" s="39" t="s">
        <v>309</v>
      </c>
      <c r="I13" s="39" t="s">
        <v>296</v>
      </c>
      <c r="J13" s="50" t="s">
        <v>310</v>
      </c>
    </row>
    <row r="14" ht="20.25" customHeight="1" spans="1:10">
      <c r="A14" s="23"/>
      <c r="B14" s="23"/>
      <c r="C14" s="23" t="s">
        <v>311</v>
      </c>
      <c r="D14" s="49" t="s">
        <v>312</v>
      </c>
      <c r="E14" s="50" t="s">
        <v>313</v>
      </c>
      <c r="F14" s="39" t="s">
        <v>293</v>
      </c>
      <c r="G14" s="24" t="s">
        <v>314</v>
      </c>
      <c r="H14" s="39" t="s">
        <v>305</v>
      </c>
      <c r="I14" s="39" t="s">
        <v>296</v>
      </c>
      <c r="J14" s="50" t="s">
        <v>315</v>
      </c>
    </row>
    <row r="15" ht="20.25" customHeight="1" spans="1:10">
      <c r="A15" s="25" t="s">
        <v>274</v>
      </c>
      <c r="B15" s="23" t="s">
        <v>316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290</v>
      </c>
      <c r="D16" s="49" t="s">
        <v>291</v>
      </c>
      <c r="E16" s="50" t="s">
        <v>317</v>
      </c>
      <c r="F16" s="39" t="s">
        <v>318</v>
      </c>
      <c r="G16" s="24" t="s">
        <v>42</v>
      </c>
      <c r="H16" s="39" t="s">
        <v>319</v>
      </c>
      <c r="I16" s="39" t="s">
        <v>296</v>
      </c>
      <c r="J16" s="50" t="s">
        <v>320</v>
      </c>
    </row>
    <row r="17" ht="20.25" customHeight="1" spans="1:10">
      <c r="A17" s="23"/>
      <c r="B17" s="23"/>
      <c r="C17" s="23" t="s">
        <v>290</v>
      </c>
      <c r="D17" s="49" t="s">
        <v>291</v>
      </c>
      <c r="E17" s="50" t="s">
        <v>321</v>
      </c>
      <c r="F17" s="39" t="s">
        <v>318</v>
      </c>
      <c r="G17" s="24" t="s">
        <v>322</v>
      </c>
      <c r="H17" s="39" t="s">
        <v>323</v>
      </c>
      <c r="I17" s="39" t="s">
        <v>296</v>
      </c>
      <c r="J17" s="50" t="s">
        <v>324</v>
      </c>
    </row>
    <row r="18" ht="20.25" customHeight="1" spans="1:10">
      <c r="A18" s="23"/>
      <c r="B18" s="23"/>
      <c r="C18" s="23" t="s">
        <v>290</v>
      </c>
      <c r="D18" s="49" t="s">
        <v>325</v>
      </c>
      <c r="E18" s="50" t="s">
        <v>326</v>
      </c>
      <c r="F18" s="39" t="s">
        <v>293</v>
      </c>
      <c r="G18" s="24" t="s">
        <v>327</v>
      </c>
      <c r="H18" s="39" t="s">
        <v>305</v>
      </c>
      <c r="I18" s="39" t="s">
        <v>296</v>
      </c>
      <c r="J18" s="50" t="s">
        <v>328</v>
      </c>
    </row>
    <row r="19" ht="20.25" customHeight="1" spans="1:10">
      <c r="A19" s="23"/>
      <c r="B19" s="23"/>
      <c r="C19" s="23" t="s">
        <v>301</v>
      </c>
      <c r="D19" s="49" t="s">
        <v>302</v>
      </c>
      <c r="E19" s="50" t="s">
        <v>329</v>
      </c>
      <c r="F19" s="39" t="s">
        <v>318</v>
      </c>
      <c r="G19" s="24" t="s">
        <v>330</v>
      </c>
      <c r="H19" s="39" t="s">
        <v>331</v>
      </c>
      <c r="I19" s="39" t="s">
        <v>332</v>
      </c>
      <c r="J19" s="50" t="s">
        <v>333</v>
      </c>
    </row>
    <row r="20" ht="20.25" customHeight="1" spans="1:10">
      <c r="A20" s="23"/>
      <c r="B20" s="23"/>
      <c r="C20" s="23" t="s">
        <v>311</v>
      </c>
      <c r="D20" s="49" t="s">
        <v>312</v>
      </c>
      <c r="E20" s="50" t="s">
        <v>334</v>
      </c>
      <c r="F20" s="39" t="s">
        <v>293</v>
      </c>
      <c r="G20" s="24" t="s">
        <v>314</v>
      </c>
      <c r="H20" s="39" t="s">
        <v>305</v>
      </c>
      <c r="I20" s="39" t="s">
        <v>296</v>
      </c>
      <c r="J20" s="50" t="s">
        <v>335</v>
      </c>
    </row>
    <row r="21" ht="20.25" customHeight="1" spans="1:10">
      <c r="A21" s="25" t="s">
        <v>260</v>
      </c>
      <c r="B21" s="23" t="s">
        <v>336</v>
      </c>
      <c r="C21" s="23"/>
      <c r="D21" s="23"/>
      <c r="E21" s="23"/>
      <c r="F21" s="23"/>
      <c r="G21" s="23"/>
      <c r="H21" s="23"/>
      <c r="I21" s="23"/>
      <c r="J21" s="23"/>
    </row>
    <row r="22" ht="20.25" customHeight="1" spans="1:10">
      <c r="A22" s="23"/>
      <c r="B22" s="23"/>
      <c r="C22" s="23" t="s">
        <v>290</v>
      </c>
      <c r="D22" s="49" t="s">
        <v>291</v>
      </c>
      <c r="E22" s="50" t="s">
        <v>337</v>
      </c>
      <c r="F22" s="39" t="s">
        <v>293</v>
      </c>
      <c r="G22" s="24" t="s">
        <v>48</v>
      </c>
      <c r="H22" s="39" t="s">
        <v>338</v>
      </c>
      <c r="I22" s="39" t="s">
        <v>296</v>
      </c>
      <c r="J22" s="50" t="s">
        <v>339</v>
      </c>
    </row>
    <row r="23" ht="20.25" customHeight="1" spans="1:10">
      <c r="A23" s="23"/>
      <c r="B23" s="23"/>
      <c r="C23" s="23" t="s">
        <v>290</v>
      </c>
      <c r="D23" s="49" t="s">
        <v>291</v>
      </c>
      <c r="E23" s="50" t="s">
        <v>340</v>
      </c>
      <c r="F23" s="39" t="s">
        <v>293</v>
      </c>
      <c r="G23" s="24" t="s">
        <v>341</v>
      </c>
      <c r="H23" s="39" t="s">
        <v>342</v>
      </c>
      <c r="I23" s="39" t="s">
        <v>296</v>
      </c>
      <c r="J23" s="50" t="s">
        <v>339</v>
      </c>
    </row>
    <row r="24" ht="20.25" customHeight="1" spans="1:10">
      <c r="A24" s="23"/>
      <c r="B24" s="23"/>
      <c r="C24" s="23" t="s">
        <v>290</v>
      </c>
      <c r="D24" s="49" t="s">
        <v>343</v>
      </c>
      <c r="E24" s="50" t="s">
        <v>344</v>
      </c>
      <c r="F24" s="39" t="s">
        <v>293</v>
      </c>
      <c r="G24" s="24" t="s">
        <v>345</v>
      </c>
      <c r="H24" s="39" t="s">
        <v>305</v>
      </c>
      <c r="I24" s="39" t="s">
        <v>296</v>
      </c>
      <c r="J24" s="50" t="s">
        <v>346</v>
      </c>
    </row>
    <row r="25" ht="20.25" customHeight="1" spans="1:10">
      <c r="A25" s="23"/>
      <c r="B25" s="23"/>
      <c r="C25" s="23" t="s">
        <v>301</v>
      </c>
      <c r="D25" s="49" t="s">
        <v>302</v>
      </c>
      <c r="E25" s="50" t="s">
        <v>347</v>
      </c>
      <c r="F25" s="39" t="s">
        <v>293</v>
      </c>
      <c r="G25" s="24" t="s">
        <v>348</v>
      </c>
      <c r="H25" s="39" t="s">
        <v>305</v>
      </c>
      <c r="I25" s="39" t="s">
        <v>296</v>
      </c>
      <c r="J25" s="50" t="s">
        <v>349</v>
      </c>
    </row>
    <row r="26" ht="20.25" customHeight="1" spans="1:10">
      <c r="A26" s="23"/>
      <c r="B26" s="23"/>
      <c r="C26" s="23" t="s">
        <v>311</v>
      </c>
      <c r="D26" s="49" t="s">
        <v>312</v>
      </c>
      <c r="E26" s="50" t="s">
        <v>350</v>
      </c>
      <c r="F26" s="39" t="s">
        <v>293</v>
      </c>
      <c r="G26" s="24" t="s">
        <v>348</v>
      </c>
      <c r="H26" s="39" t="s">
        <v>305</v>
      </c>
      <c r="I26" s="39" t="s">
        <v>296</v>
      </c>
      <c r="J26" s="50" t="s">
        <v>351</v>
      </c>
    </row>
    <row r="27" ht="20.25" customHeight="1" spans="1:10">
      <c r="A27" s="25" t="s">
        <v>265</v>
      </c>
      <c r="B27" s="23" t="s">
        <v>352</v>
      </c>
      <c r="C27" s="23"/>
      <c r="D27" s="23"/>
      <c r="E27" s="23"/>
      <c r="F27" s="23"/>
      <c r="G27" s="23"/>
      <c r="H27" s="23"/>
      <c r="I27" s="23"/>
      <c r="J27" s="23"/>
    </row>
    <row r="28" ht="20.25" customHeight="1" spans="1:10">
      <c r="A28" s="23"/>
      <c r="B28" s="23"/>
      <c r="C28" s="23" t="s">
        <v>290</v>
      </c>
      <c r="D28" s="49" t="s">
        <v>291</v>
      </c>
      <c r="E28" s="50" t="s">
        <v>353</v>
      </c>
      <c r="F28" s="39" t="s">
        <v>318</v>
      </c>
      <c r="G28" s="24" t="s">
        <v>45</v>
      </c>
      <c r="H28" s="39" t="s">
        <v>354</v>
      </c>
      <c r="I28" s="39" t="s">
        <v>296</v>
      </c>
      <c r="J28" s="50" t="s">
        <v>355</v>
      </c>
    </row>
    <row r="29" ht="20.25" customHeight="1" spans="1:10">
      <c r="A29" s="23"/>
      <c r="B29" s="23"/>
      <c r="C29" s="23" t="s">
        <v>290</v>
      </c>
      <c r="D29" s="49" t="s">
        <v>291</v>
      </c>
      <c r="E29" s="50" t="s">
        <v>356</v>
      </c>
      <c r="F29" s="39" t="s">
        <v>293</v>
      </c>
      <c r="G29" s="24" t="s">
        <v>42</v>
      </c>
      <c r="H29" s="39" t="s">
        <v>354</v>
      </c>
      <c r="I29" s="39" t="s">
        <v>296</v>
      </c>
      <c r="J29" s="50" t="s">
        <v>357</v>
      </c>
    </row>
    <row r="30" ht="20.25" customHeight="1" spans="1:10">
      <c r="A30" s="23"/>
      <c r="B30" s="23"/>
      <c r="C30" s="23" t="s">
        <v>290</v>
      </c>
      <c r="D30" s="49" t="s">
        <v>291</v>
      </c>
      <c r="E30" s="50" t="s">
        <v>358</v>
      </c>
      <c r="F30" s="39" t="s">
        <v>293</v>
      </c>
      <c r="G30" s="24" t="s">
        <v>43</v>
      </c>
      <c r="H30" s="39" t="s">
        <v>354</v>
      </c>
      <c r="I30" s="39" t="s">
        <v>296</v>
      </c>
      <c r="J30" s="50" t="s">
        <v>359</v>
      </c>
    </row>
    <row r="31" ht="20.25" customHeight="1" spans="1:10">
      <c r="A31" s="23"/>
      <c r="B31" s="23"/>
      <c r="C31" s="23" t="s">
        <v>290</v>
      </c>
      <c r="D31" s="49" t="s">
        <v>291</v>
      </c>
      <c r="E31" s="50" t="s">
        <v>360</v>
      </c>
      <c r="F31" s="39" t="s">
        <v>293</v>
      </c>
      <c r="G31" s="24" t="s">
        <v>361</v>
      </c>
      <c r="H31" s="39" t="s">
        <v>354</v>
      </c>
      <c r="I31" s="39" t="s">
        <v>296</v>
      </c>
      <c r="J31" s="50" t="s">
        <v>362</v>
      </c>
    </row>
    <row r="32" ht="20.25" customHeight="1" spans="1:10">
      <c r="A32" s="23"/>
      <c r="B32" s="23"/>
      <c r="C32" s="23" t="s">
        <v>290</v>
      </c>
      <c r="D32" s="49" t="s">
        <v>343</v>
      </c>
      <c r="E32" s="50" t="s">
        <v>363</v>
      </c>
      <c r="F32" s="39" t="s">
        <v>293</v>
      </c>
      <c r="G32" s="24" t="s">
        <v>308</v>
      </c>
      <c r="H32" s="39" t="s">
        <v>305</v>
      </c>
      <c r="I32" s="39" t="s">
        <v>296</v>
      </c>
      <c r="J32" s="50" t="s">
        <v>364</v>
      </c>
    </row>
    <row r="33" ht="20.25" customHeight="1" spans="1:10">
      <c r="A33" s="23"/>
      <c r="B33" s="23"/>
      <c r="C33" s="23" t="s">
        <v>301</v>
      </c>
      <c r="D33" s="49" t="s">
        <v>302</v>
      </c>
      <c r="E33" s="50" t="s">
        <v>365</v>
      </c>
      <c r="F33" s="39" t="s">
        <v>318</v>
      </c>
      <c r="G33" s="24" t="s">
        <v>308</v>
      </c>
      <c r="H33" s="39" t="s">
        <v>305</v>
      </c>
      <c r="I33" s="39" t="s">
        <v>296</v>
      </c>
      <c r="J33" s="50" t="s">
        <v>366</v>
      </c>
    </row>
    <row r="34" ht="20.25" customHeight="1" spans="1:10">
      <c r="A34" s="23"/>
      <c r="B34" s="23"/>
      <c r="C34" s="23" t="s">
        <v>301</v>
      </c>
      <c r="D34" s="49" t="s">
        <v>302</v>
      </c>
      <c r="E34" s="50" t="s">
        <v>367</v>
      </c>
      <c r="F34" s="39" t="s">
        <v>318</v>
      </c>
      <c r="G34" s="24" t="s">
        <v>314</v>
      </c>
      <c r="H34" s="39" t="s">
        <v>305</v>
      </c>
      <c r="I34" s="39" t="s">
        <v>296</v>
      </c>
      <c r="J34" s="50" t="s">
        <v>368</v>
      </c>
    </row>
    <row r="35" ht="20.25" customHeight="1" spans="1:10">
      <c r="A35" s="23"/>
      <c r="B35" s="23"/>
      <c r="C35" s="23" t="s">
        <v>311</v>
      </c>
      <c r="D35" s="49" t="s">
        <v>312</v>
      </c>
      <c r="E35" s="50" t="s">
        <v>369</v>
      </c>
      <c r="F35" s="39" t="s">
        <v>293</v>
      </c>
      <c r="G35" s="24" t="s">
        <v>304</v>
      </c>
      <c r="H35" s="39" t="s">
        <v>305</v>
      </c>
      <c r="I35" s="39" t="s">
        <v>296</v>
      </c>
      <c r="J35" s="50" t="s">
        <v>370</v>
      </c>
    </row>
    <row r="36" ht="20.25" customHeight="1" spans="1:10">
      <c r="A36" s="25" t="s">
        <v>272</v>
      </c>
      <c r="B36" s="23" t="s">
        <v>371</v>
      </c>
      <c r="C36" s="23"/>
      <c r="D36" s="23"/>
      <c r="E36" s="23"/>
      <c r="F36" s="23"/>
      <c r="G36" s="23"/>
      <c r="H36" s="23"/>
      <c r="I36" s="23"/>
      <c r="J36" s="23"/>
    </row>
    <row r="37" ht="20.25" customHeight="1" spans="1:10">
      <c r="A37" s="23"/>
      <c r="B37" s="23"/>
      <c r="C37" s="23" t="s">
        <v>290</v>
      </c>
      <c r="D37" s="49" t="s">
        <v>291</v>
      </c>
      <c r="E37" s="50" t="s">
        <v>353</v>
      </c>
      <c r="F37" s="39" t="s">
        <v>372</v>
      </c>
      <c r="G37" s="24" t="s">
        <v>47</v>
      </c>
      <c r="H37" s="39" t="s">
        <v>373</v>
      </c>
      <c r="I37" s="39" t="s">
        <v>296</v>
      </c>
      <c r="J37" s="50" t="s">
        <v>374</v>
      </c>
    </row>
    <row r="38" ht="20.25" customHeight="1" spans="1:10">
      <c r="A38" s="23"/>
      <c r="B38" s="23"/>
      <c r="C38" s="23" t="s">
        <v>290</v>
      </c>
      <c r="D38" s="49" t="s">
        <v>291</v>
      </c>
      <c r="E38" s="50" t="s">
        <v>356</v>
      </c>
      <c r="F38" s="39" t="s">
        <v>372</v>
      </c>
      <c r="G38" s="24" t="s">
        <v>43</v>
      </c>
      <c r="H38" s="39" t="s">
        <v>342</v>
      </c>
      <c r="I38" s="39" t="s">
        <v>296</v>
      </c>
      <c r="J38" s="50" t="s">
        <v>375</v>
      </c>
    </row>
    <row r="39" ht="20.25" customHeight="1" spans="1:10">
      <c r="A39" s="23"/>
      <c r="B39" s="23"/>
      <c r="C39" s="23" t="s">
        <v>290</v>
      </c>
      <c r="D39" s="49" t="s">
        <v>291</v>
      </c>
      <c r="E39" s="50" t="s">
        <v>358</v>
      </c>
      <c r="F39" s="39" t="s">
        <v>318</v>
      </c>
      <c r="G39" s="24" t="s">
        <v>376</v>
      </c>
      <c r="H39" s="39" t="s">
        <v>354</v>
      </c>
      <c r="I39" s="39" t="s">
        <v>296</v>
      </c>
      <c r="J39" s="50" t="s">
        <v>377</v>
      </c>
    </row>
    <row r="40" ht="20.25" customHeight="1" spans="1:10">
      <c r="A40" s="23"/>
      <c r="B40" s="23"/>
      <c r="C40" s="23" t="s">
        <v>301</v>
      </c>
      <c r="D40" s="49" t="s">
        <v>302</v>
      </c>
      <c r="E40" s="50" t="s">
        <v>378</v>
      </c>
      <c r="F40" s="39" t="s">
        <v>379</v>
      </c>
      <c r="G40" s="24" t="s">
        <v>314</v>
      </c>
      <c r="H40" s="39" t="s">
        <v>305</v>
      </c>
      <c r="I40" s="39" t="s">
        <v>296</v>
      </c>
      <c r="J40" s="50" t="s">
        <v>380</v>
      </c>
    </row>
    <row r="41" ht="20.25" customHeight="1" spans="1:10">
      <c r="A41" s="23"/>
      <c r="B41" s="23"/>
      <c r="C41" s="23" t="s">
        <v>311</v>
      </c>
      <c r="D41" s="49" t="s">
        <v>312</v>
      </c>
      <c r="E41" s="50" t="s">
        <v>311</v>
      </c>
      <c r="F41" s="39" t="s">
        <v>293</v>
      </c>
      <c r="G41" s="24" t="s">
        <v>345</v>
      </c>
      <c r="H41" s="39" t="s">
        <v>305</v>
      </c>
      <c r="I41" s="39" t="s">
        <v>296</v>
      </c>
      <c r="J41" s="50" t="s">
        <v>381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李霁峰</cp:lastModifiedBy>
  <dcterms:created xsi:type="dcterms:W3CDTF">2025-01-20T02:44:00Z</dcterms:created>
  <dcterms:modified xsi:type="dcterms:W3CDTF">2025-01-23T01:26:13Z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C093FE7A01A645FDAA900CD3F716CC9D_13</vt:lpwstr>
  </property>
  <property fmtid="{D5CDD505-2E9C-101B-9397-08002B2CF9AE}" pid="3" name="KSOProductBuildVer">
    <vt:lpwstr>2052-12.1.0.15336</vt:lpwstr>
  </property>
</Properties>
</file>