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<sst xmlns="http://schemas.openxmlformats.org/spreadsheetml/2006/main" count="1376" uniqueCount="375">
  <si>
    <t>预算01-1表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</si>
  <si>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</si>
  <si>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</si>
  <si>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</si>
  <si>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</si>
  <si>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</si>
  <si>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</si>
  <si>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</si>
  <si>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</si>
  <si>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</si>
  <si>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</si>
  <si>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</si>
  <si>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</si>
  <si>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</si>
  <si>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</si>
  <si>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</si>
  <si>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</si>
  <si>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</si>
  <si>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</si>
  <si>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</si>
  <si>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</si>
  <si>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</si>
  <si>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</si>
  <si>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</si>
  <si>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</si>
  <si>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</si>
  <si>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</si>
  <si>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</si>
  <si>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</si>
  <si>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</si>
  <si>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</si>
  <si>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</si>
  <si>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</si>
  <si>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</si>
  <si>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</si>
  <si>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</si>
  <si>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</si>
  <si>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</si>
  <si>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</si>
  <si>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</si>
  <si>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</si>
  <si>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</si>
  <si>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</si>
  <si>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</si>
  <si>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</si>
  <si>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</si>
  <si>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</si>
  <si>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</si>
  <si>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</si>
  <si>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</si>
  <si>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</si>
  <si>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210</t>
  </si>
  <si>
    <t>通海县残疾人联合会</t>
  </si>
  <si>
    <t>210001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</si>
  <si>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</si>
  <si>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</si>
  <si>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</si>
  <si>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</si>
  <si>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</si>
  <si>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</si>
  <si>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</si>
  <si>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</si>
  <si>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</si>
  <si>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</si>
  <si>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</si>
  <si>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</si>
  <si>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</si>
  <si>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</si>
  <si>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</si>
  <si>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</si>
  <si>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</si>
  <si>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</si>
  <si>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</si>
  <si>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</si>
  <si>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</si>
  <si>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</si>
  <si>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</si>
  <si>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</si>
  <si>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</si>
  <si>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</si>
  <si>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</si>
  <si>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</si>
  <si>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</si>
  <si>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</si>
  <si>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</si>
  <si>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</si>
  <si>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</si>
  <si>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</si>
  <si>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</si>
  <si>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</si>
  <si>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</si>
  <si>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</si>
  <si>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</si>
  <si>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</si>
  <si>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</si>
  <si>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</si>
  <si>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</si>
  <si>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</si>
  <si>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</si>
  <si>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</si>
  <si>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</si>
  <si>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</si>
  <si>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</si>
  <si>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</si>
  <si>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</si>
  <si>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</si>
  <si>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</si>
  <si>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</si>
  <si>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</si>
  <si>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</si>
  <si>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</si>
  <si>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</si>
  <si>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</si>
  <si>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</si>
  <si>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</si>
  <si>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</si>
  <si>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</si>
  <si>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</si>
  <si>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</si>
  <si>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</si>
  <si>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</si>
  <si>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</si>
  <si>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</si>
  <si>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</si>
  <si>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</si>
  <si>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</si>
  <si>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</si>
  <si>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</si>
  <si>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</si>
  <si>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</si>
  <si>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</si>
  <si>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</si>
  <si>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</si>
  <si>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</si>
  <si>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</si>
  <si>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</si>
  <si>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</si>
  <si>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</si>
  <si>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</si>
  <si>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</si>
  <si>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</si>
  <si>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</si>
  <si>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</si>
  <si>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</si>
  <si>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</si>
  <si>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</si>
  <si>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</si>
  <si>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</si>
  <si>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530423210000000002498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</si>
  <si>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</si>
  <si>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</si>
  <si>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</si>
  <si>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</si>
  <si>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</si>
  <si>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</si>
  <si>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</si>
  <si>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530423210000000002500</t>
  </si>
  <si>
    <t>事业人员支出工资</t>
  </si>
  <si>
    <t>30107</t>
  </si>
  <si>
    <t>绩效工资</t>
  </si>
  <si>
    <t>530423210000000002501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</si>
  <si>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</si>
  <si>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</si>
  <si>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</si>
  <si>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</si>
  <si>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</si>
  <si>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</si>
  <si>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</si>
  <si>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</si>
  <si>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</si>
  <si>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530423210000000002513</t>
  </si>
  <si>
    <t>30113</t>
  </si>
  <si>
    <t>530423210000000002515</t>
  </si>
  <si>
    <t>对个人和家庭的补助</t>
  </si>
  <si>
    <t>30305</t>
  </si>
  <si>
    <t>生活补助</t>
  </si>
  <si>
    <t>530423210000000002518</t>
  </si>
  <si>
    <t>公车购置及运维费</t>
  </si>
  <si>
    <t>30231</t>
  </si>
  <si>
    <t>公务用车运行维护费</t>
  </si>
  <si>
    <t>530423210000000002519</t>
  </si>
  <si>
    <t>行政人员公务交通补贴</t>
  </si>
  <si>
    <t>30239</t>
  </si>
  <si>
    <t>其他交通费用</t>
  </si>
  <si>
    <t>530423210000000002520</t>
  </si>
  <si>
    <t>工会经费</t>
  </si>
  <si>
    <t>30228</t>
  </si>
  <si>
    <t>530423210000000002521</t>
  </si>
  <si>
    <t>一般公共经费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</si>
  <si>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</si>
  <si>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</si>
  <si>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</si>
  <si>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</si>
  <si>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</si>
  <si>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</si>
  <si>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</si>
  <si>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</si>
  <si>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</si>
  <si>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</si>
  <si>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</si>
  <si>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</si>
  <si>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530423231100001494827</t>
  </si>
  <si>
    <t>事业人员奖励性绩效工资增量</t>
  </si>
  <si>
    <t>530423231100001494844</t>
  </si>
  <si>
    <t>综合效能考核奖</t>
  </si>
  <si>
    <t>530423231100001494849</t>
  </si>
  <si>
    <t>人员经费预留</t>
  </si>
  <si>
    <t>30199</t>
  </si>
  <si>
    <t>其他工资福利支出</t>
  </si>
  <si>
    <t>530423231100001494852</t>
  </si>
  <si>
    <t>福利费经费</t>
  </si>
  <si>
    <t>30229</t>
  </si>
  <si>
    <t>福利费</t>
  </si>
  <si>
    <t>530423251100003614871</t>
  </si>
  <si>
    <t>编外人员工资</t>
  </si>
  <si>
    <t>530423251100003724119</t>
  </si>
  <si>
    <t>2025年残疾人综合服务中心正常运行经费</t>
  </si>
  <si>
    <t>30213</t>
  </si>
  <si>
    <t>维修（护）费</t>
  </si>
  <si>
    <t>30218</t>
  </si>
  <si>
    <t>专用材料费</t>
  </si>
  <si>
    <t>30227</t>
  </si>
  <si>
    <t>委托业务费</t>
  </si>
  <si>
    <t>预算05-1表</t>
  </si>
  <si>
    <t>2025年部门项目支出预算表</t>
  </si>
  <si>
    <t>项目分类</t>
  </si>
  <si>
    <t>本年拨款</t>
  </si>
  <si>
    <t>其中：本次下达</t>
  </si>
  <si>
    <t>残疾儿童康复救助经费</t>
  </si>
  <si>
    <t>312 民生类</t>
  </si>
  <si>
    <t>530423200000000001200</t>
  </si>
  <si>
    <t>残疾人创业就业帮扶项目补助经费</t>
  </si>
  <si>
    <t>313 事业发展类</t>
  </si>
  <si>
    <t>530423251100003709691</t>
  </si>
  <si>
    <t>残疾人康复服务项目补助经费</t>
  </si>
  <si>
    <t>530423251100003703993</t>
  </si>
  <si>
    <t>残疾人助学项目补助经费</t>
  </si>
  <si>
    <t>530423251100003704159</t>
  </si>
  <si>
    <t>第三代《中华人民共和国残疾人证》办证经费</t>
  </si>
  <si>
    <t>530423200000000000021</t>
  </si>
  <si>
    <t>其他残疾人事业补助项目经费</t>
  </si>
  <si>
    <t>530423231100001272616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</si>
  <si>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</si>
  <si>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</si>
  <si>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</si>
  <si>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</si>
  <si>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</si>
  <si>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</si>
  <si>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</si>
  <si>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</si>
  <si>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</si>
  <si>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</si>
  <si>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</si>
  <si>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</si>
  <si>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第三代残疾人证的推广使用关系全县所有残疾人的切身利益，推广使用第三代残疾人证，是国务院和省市的工作部署，是贯彻落实（云南省残疾人联合会关于在全省推广使用第三代残疾人(智能化)的通知）的规定，为全县所有残疾人（10000人左右）办理第三代残疾人证，确保所有残疾人能正常使用第三代残疾人证。预算经费共11.85万元。包括：制卡机1台，60600元；制卡机色带3套，5400元；读卡器11台：5500元；手持终端4台，8800元；配套设备和材料3.82万元（电脑、打印机、残疾人证原卡、申请表印刷、宣传册印刷）。</t>
  </si>
  <si>
    <t>产出指标</t>
  </si>
  <si>
    <t>数量指标</t>
  </si>
  <si>
    <t>完成人次</t>
  </si>
  <si>
    <t>&gt;=</t>
  </si>
  <si>
    <t>9600</t>
  </si>
  <si>
    <t>人次</t>
  </si>
  <si>
    <t>定量指标</t>
  </si>
  <si>
    <t>反映单位组织第三代残疾人证换证办证人次。</t>
  </si>
  <si>
    <t>时效指标</t>
  </si>
  <si>
    <t>项目实施年内完成率</t>
  </si>
  <si>
    <t>100</t>
  </si>
  <si>
    <t>%</t>
  </si>
  <si>
    <t>反映预算部门经费支出情况，残疾证换发情况。</t>
  </si>
  <si>
    <t>效益指标</t>
  </si>
  <si>
    <t>社会效益</t>
  </si>
  <si>
    <t>第三代残疾人证推广使用率</t>
  </si>
  <si>
    <t>90</t>
  </si>
  <si>
    <t>反映第三代《中华人民共和国残疾人证》的推广使用情况。
推广使用率=调查中使用换发人数/调查总人数*100%</t>
  </si>
  <si>
    <t>政策知晓率</t>
  </si>
  <si>
    <t>85</t>
  </si>
  <si>
    <t xml:space="preserve">反映第三代残疾人证换证的宣传效果情况。
政策知晓率=调查中政策知晓人数/调查总人数*100%
</t>
  </si>
  <si>
    <t>满意度指标</t>
  </si>
  <si>
    <t>服务对象满意度</t>
  </si>
  <si>
    <t>残疾人对换证工作的满意度</t>
  </si>
  <si>
    <t>反映第三代残疾人证换证办证人的满意度
满意度=（满意人数/调查人数）*100%</t>
  </si>
  <si>
    <t xml:space="preserve">为贯彻落实国务院、省政府、市政府关于“十四五”残疾人保障和发展规划精神，巩固“十三五”时期残疾人事业发展成果，进一步保障残疾人民生、促进残疾人事业发展，较好满足残疾人就业需求，推进我县残疾人就业工作发展，实施好1.残疾人就业创业示范户项目补助20户，每人补助2000元，补助4万元；2.残疾人就业创业示范点补助3户，每户补助20000元，补助6万元；3.盲人保健按摩机构规范化建设机构补助7户，每户3000元，补助2.1万元；4.残疾人就业创业领军人才就业补助经费1人，每人30000元，补助3万元；5.超比例安排残疾人就业补助2户，每户补助5000元，补助1万元。6.农村贫困残疾人实用技术培训项目培训50人，每人补助1500元，补助7.5万元。经费合计23.6万元。
</t>
  </si>
  <si>
    <t>获补对象数</t>
  </si>
  <si>
    <t>人</t>
  </si>
  <si>
    <t xml:space="preserve">反映完成项目数量情况。
</t>
  </si>
  <si>
    <t>质量指标</t>
  </si>
  <si>
    <t>获补对象准确率</t>
  </si>
  <si>
    <t xml:space="preserve">反映补助对象的准确情况。
补助对象准确率=抽检符合标准的补助对象数/抽检实际补助对象数*100%
</t>
  </si>
  <si>
    <t>发放及时率</t>
  </si>
  <si>
    <t>反映发放单位及时发放补助资金的情况。
发放及时率=在时限内发放资金/应发放资金*100%</t>
  </si>
  <si>
    <t>反映补助政策的宣传效果情况。
政策知晓率=调查中补助政策知晓人数/调查总人数*100%</t>
  </si>
  <si>
    <t>受益对象满意度</t>
  </si>
  <si>
    <t xml:space="preserve">反映获补助受益对象的满意程度。
补助对象满意度=调查中满意和较满意的获补助人员数/调查总人数*100%
</t>
  </si>
  <si>
    <t>根据《国务院关于印发“十四五”残疾人保障和发展规划的通知》（国发（2021）10号）政策和《通海县人民政府残疾人工作委员印发通海县“十四五”残疾人保障和发展规划的通知》（通残工委〔2022〕1号）的文件精神，促进残疾人事业发展。实施其他残疾人事业发展补助资金项目，具体包括：困难重度残疾人家庭实施无障碍改造，20.4万元；困难残疾人临时救助服务2万元；残疾人基本服务和需求信息数据动态更新2.84万元；困难残疾人春节和助残日慰问10万元；特殊教育学校通海籍学生进行六一节慰问3.7万元；残疾学生提供辅助器具、特殊学习用品、康复训练和无障碍等支持服务2万元，残疾人运动员选拔补助项目，2021-2022年村社区残疾人专职委员岗位补助12.32万元；经费合计56.26万元。</t>
  </si>
  <si>
    <t>资金项目数</t>
  </si>
  <si>
    <t>=</t>
  </si>
  <si>
    <t>个</t>
  </si>
  <si>
    <t>反映完成项目数量情况。</t>
  </si>
  <si>
    <t>任务完成率</t>
  </si>
  <si>
    <t>反映补助对象的准确情况。
补助对象准确率=抽检符合标准的补助对象数/抽检实际补助对象数*100%</t>
  </si>
  <si>
    <t>满意</t>
  </si>
  <si>
    <t>反映获补助受益对象的满意程度。
补助对象满意度=调查中满意和较满意的获补助人员数/调查总人数*100%</t>
  </si>
  <si>
    <t>为贯彻落实国务院、省政府、市政府关于“十四五”残疾人保障和发展规划精神，巩固“十三五”时期残疾人事业发展成果，进一步保障残疾人民生、促进残疾人事业发展，结合通海实际。为落实好基本和精准康复服务补助制度，现根据《通海县人民政府残疾人工作委员印发通海县“十四五”残疾人保障和发展规划的通知》投入县本级资金49.7万元，分别是：1、投入县本级资金16.2万元，按360元/人，为450名持第三代残疾人证符合条件的残疾人提供精神病免费服药；2、投入县本级资金15万元，按3000元/人，为50名持第三代残疾人证符合条件的残疾人提供精神病免费住院；3、投入县本级资金2万元，按2000元/人，为10名持第三代残疾人证符合条件的残疾人提供普及型假肢装配；4、投入县本级资金6万元，按30000元/个，为2个居家托养机构补助（含日间照料）；5、投入县本级资金1万元，精准康复服务评估费（含信息及录入费）资料费、培训费。</t>
  </si>
  <si>
    <t>补助对象准确率</t>
  </si>
  <si>
    <t xml:space="preserve">反映补助对象的准确情况
补助对象准确率=抽检符合标准的补助对象数/抽检实际补助对象数*100%
</t>
  </si>
  <si>
    <t xml:space="preserve">反映发放单位及时发放补助资金的情况。
发放及时率=在时限内发放资金/应发放资金*100%
</t>
  </si>
  <si>
    <t xml:space="preserve">反映补助政策的宣传效果情况。
政策知晓率=调查中补助政策知晓人数/调查总人数*100%
</t>
  </si>
  <si>
    <t>根据《国务院关于印发“十四五”残疾人保障和发展规划的通知》（国发（2021）10号）政策，《通海县人民政府残疾人工作委员印发通海县“十四五”残疾人保障和发展规划的通知》（通残工委〔2022〕1号），《通海县人民政府关于建立残疾儿童康复救助制度的实施意见》的文件精神，促进残疾人事业发展。实施2025年残疾儿童康复救助经费项目，具体包括：1.残疾儿童康复训练家庭生活补助1万元；2.残疾儿童手术4万元，1.残疾儿童康复训练10万元；3.残疾儿童装配矫形器1.5万元；4.残疾儿童植入人工耳蜗7万元；6.残疾儿童基本辅助器具供应1万元；7.残疾儿童配用助听器1.2万元；残疾儿童（0-18岁）筛查费0.3万元。</t>
  </si>
  <si>
    <t>反映救助对象的准确情况。
救助对象准确率=抽检符合标准的救助对象数/抽检实际救助对象数*100%</t>
  </si>
  <si>
    <t>反映发放单位及时发放补助资金的情况。
发放及时率=在时限内发放资金/应发放资金*100%"</t>
  </si>
  <si>
    <t>根据《国务院关于印发“十四五”残疾人保障和发展规划的通知》（国发（2021）10号）政策和《通海县人民政府残疾人工作委员印发通海县“十四五”残疾人保障和发展规划的通知》（通残工委〔2022〕1号）的文件精神，促进残疾人事业发展。实施残疾人助学项目，投入本级资金49.04万元，按2400元/人（县级配套），为142名残疾本科学生进行补助，34.08万元；按1600元/人（县级配套），为86名残疾专科学生进行补助，13.76万元；按800元/人（县级配套），为15名残疾中专学生进行补助，1.2万元。</t>
  </si>
  <si>
    <t>项</t>
  </si>
  <si>
    <t>反映获补助对象认定的准确性情况。
获补对象准确率=抽检符合标准的补助对象数/抽检实际补助对象数*100%</t>
  </si>
  <si>
    <t xml:space="preserve">"反映获补助受益对象的满意程度。
补助对象满意度=调查中满意和较满意的获补助人员数/调查总人数*100%"
</t>
  </si>
  <si>
    <t>预算06表</t>
  </si>
  <si>
    <t>2025年政府性基金预算支出预算表</t>
  </si>
  <si>
    <t>单位名称</t>
  </si>
  <si>
    <t>本年政府性基金预算支出</t>
  </si>
  <si>
    <t>预算07表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</si>
  <si>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</si>
  <si>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</si>
  <si>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</si>
  <si>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</si>
  <si>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</si>
  <si>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</si>
  <si>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</si>
  <si>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</si>
  <si>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</si>
  <si>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</si>
  <si>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复印纸采购</t>
  </si>
  <si>
    <t>件</t>
  </si>
  <si>
    <t>公务用车加油服务</t>
  </si>
  <si>
    <t>次</t>
  </si>
  <si>
    <t>公务用车车辆保险</t>
  </si>
  <si>
    <t>公务用车维修和保养服务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</si>
  <si>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</si>
  <si>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</si>
  <si>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</si>
  <si>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</si>
  <si>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</si>
  <si>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</si>
  <si>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</si>
  <si>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</si>
  <si>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预算09-1表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</si>
  <si>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</si>
  <si>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</si>
  <si>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</si>
  <si>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</si>
  <si>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</si>
  <si>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</si>
  <si>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</si>
  <si>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</si>
  <si>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</si>
  <si>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</si>
  <si>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</si>
  <si>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</si>
  <si>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</si>
  <si>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</si>
  <si>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</si>
  <si>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</si>
  <si>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</si>
  <si>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</si>
  <si>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</si>
  <si>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</si>
  <si>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</si>
  <si>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</si>
  <si>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</si>
  <si>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</si>
  <si>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</si>
  <si>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经济科目部门</t>
  </si>
  <si>
    <t>经济科目名称</t>
  </si>
  <si>
    <t>上级补助</t>
  </si>
  <si>
    <t>预算12表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</si>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</sst>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pane ySplit="1" topLeftCell="A2" activePane="bottomLeft" state="frozen"/>
      <selection/>
      <selection pane="bottomLeft" activeCell="A2" sqref="A2:D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"单位名称："&amp;"通海县残疾人联合会"</f>
        <v>单位名称：通海县残疾人联合会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407.636178</v>
      </c>
      <c r="C7" s="14" t="str">
        <f>"一"&amp;"、"&amp;"社会保障和就业支出"</f>
        <v>一、社会保障和就业支出</v>
      </c>
      <c r="D7" s="16">
        <v>382.686182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13.495996</v>
      </c>
    </row>
    <row r="9" ht="22.5" customHeight="1" spans="1:4">
      <c r="A9" s="14" t="s">
        <v>10</v>
      </c>
      <c r="B9" s="16"/>
      <c r="C9" s="14" t="str">
        <f>"三"&amp;"、"&amp;"住房保障支出"</f>
        <v>三、住房保障支出</v>
      </c>
      <c r="D9" s="16">
        <v>11.454</v>
      </c>
    </row>
    <row r="10" ht="22.5" customHeight="1" spans="1:4">
      <c r="A10" s="14" t="s">
        <v>11</v>
      </c>
      <c r="B10" s="16"/>
      <c r="C10" s="14"/>
      <c r="D10" s="16"/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/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407.636178</v>
      </c>
      <c r="C18" s="68" t="s">
        <v>19</v>
      </c>
      <c r="D18" s="67">
        <v>407.636178</v>
      </c>
    </row>
    <row r="19" ht="22.5" customHeight="1" spans="1:4">
      <c r="A19" s="65" t="s">
        <v>20</v>
      </c>
      <c r="B19" s="16"/>
      <c r="C19" s="14" t="s">
        <v>21</v>
      </c>
      <c r="D19" s="45"/>
    </row>
    <row r="20" ht="22.5" customHeight="1" spans="1:4">
      <c r="A20" s="66" t="s">
        <v>22</v>
      </c>
      <c r="B20" s="67">
        <v>407.636178</v>
      </c>
      <c r="C20" s="68" t="s">
        <v>23</v>
      </c>
      <c r="D20" s="67">
        <v>407.636178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2" sqref="A2:T2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"单位名称："&amp;"通海县残疾人联合会"</f>
        <v>单位名称：通海县残疾人联合会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9" t="s">
        <v>28</v>
      </c>
      <c r="C4" s="69" t="s">
        <v>29</v>
      </c>
      <c r="D4" s="69" t="s">
        <v>30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  <c r="T4" s="69"/>
    </row>
    <row r="5" ht="18.75" customHeight="1" spans="1:20">
      <c r="A5" s="12"/>
      <c r="B5" s="69"/>
      <c r="C5" s="69"/>
      <c r="D5" s="70" t="s">
        <v>31</v>
      </c>
      <c r="E5" s="70" t="s">
        <v>32</v>
      </c>
      <c r="F5" s="70" t="s">
        <v>33</v>
      </c>
      <c r="G5" s="70" t="s">
        <v>34</v>
      </c>
      <c r="H5" s="70" t="s">
        <v>35</v>
      </c>
      <c r="I5" s="73" t="s">
        <v>36</v>
      </c>
      <c r="J5" s="74"/>
      <c r="K5" s="74"/>
      <c r="L5" s="74"/>
      <c r="M5" s="74"/>
      <c r="N5" s="74"/>
      <c r="O5" s="73" t="s">
        <v>31</v>
      </c>
      <c r="P5" s="73" t="s">
        <v>32</v>
      </c>
      <c r="Q5" s="73" t="s">
        <v>33</v>
      </c>
      <c r="R5" s="73" t="s">
        <v>34</v>
      </c>
      <c r="S5" s="73" t="s">
        <v>35</v>
      </c>
      <c r="T5" s="73" t="s">
        <v>36</v>
      </c>
    </row>
    <row r="6" ht="18.75" customHeight="1" spans="1:20">
      <c r="A6" s="12"/>
      <c r="B6" s="69"/>
      <c r="C6" s="69"/>
      <c r="D6" s="70"/>
      <c r="E6" s="70"/>
      <c r="F6" s="70"/>
      <c r="G6" s="70"/>
      <c r="H6" s="70"/>
      <c r="I6" s="73" t="s">
        <v>31</v>
      </c>
      <c r="J6" s="73" t="s">
        <v>37</v>
      </c>
      <c r="K6" s="73" t="s">
        <v>38</v>
      </c>
      <c r="L6" s="73" t="s">
        <v>39</v>
      </c>
      <c r="M6" s="73" t="s">
        <v>40</v>
      </c>
      <c r="N6" s="73" t="s">
        <v>41</v>
      </c>
      <c r="O6" s="73"/>
      <c r="P6" s="73"/>
      <c r="Q6" s="73"/>
      <c r="R6" s="73"/>
      <c r="S6" s="73"/>
      <c r="T6" s="73"/>
    </row>
    <row r="7" ht="18.75" customHeight="1" spans="1:20">
      <c r="A7" s="71" t="s">
        <v>42</v>
      </c>
      <c r="B7" s="13" t="s">
        <v>43</v>
      </c>
      <c r="C7" s="13" t="s">
        <v>44</v>
      </c>
      <c r="D7" s="13" t="s">
        <v>45</v>
      </c>
      <c r="E7" s="71" t="s">
        <v>46</v>
      </c>
      <c r="F7" s="13" t="s">
        <v>47</v>
      </c>
      <c r="G7" s="13" t="s">
        <v>48</v>
      </c>
      <c r="H7" s="71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407.636178</v>
      </c>
      <c r="D8" s="16">
        <v>407.636178</v>
      </c>
      <c r="E8" s="16">
        <v>407.636178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62" t="s">
        <v>53</v>
      </c>
      <c r="B9" s="62" t="s">
        <v>52</v>
      </c>
      <c r="C9" s="16">
        <v>407.636178</v>
      </c>
      <c r="D9" s="16">
        <v>407.636178</v>
      </c>
      <c r="E9" s="16">
        <v>407.636178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  <c r="T9" s="22"/>
    </row>
    <row r="10" ht="20.25" customHeight="1" spans="1:20">
      <c r="A10" s="44" t="s">
        <v>29</v>
      </c>
      <c r="B10" s="44"/>
      <c r="C10" s="16">
        <v>407.636178</v>
      </c>
      <c r="D10" s="16">
        <v>407.636178</v>
      </c>
      <c r="E10" s="16">
        <v>407.636178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O1" sqref="O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54</v>
      </c>
    </row>
    <row r="2" ht="37.5" customHeight="1" spans="1:1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0" t="str">
        <f>"单位名称："&amp;"通海县残疾人联合会"</f>
        <v>单位名称：通海县残疾人联合会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56</v>
      </c>
      <c r="B4" s="12" t="s">
        <v>57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58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59</v>
      </c>
      <c r="F5" s="43" t="s">
        <v>60</v>
      </c>
      <c r="G5" s="12"/>
      <c r="H5" s="43"/>
      <c r="I5" s="12"/>
      <c r="J5" s="43" t="s">
        <v>31</v>
      </c>
      <c r="K5" s="43" t="s">
        <v>61</v>
      </c>
      <c r="L5" s="13" t="s">
        <v>62</v>
      </c>
      <c r="M5" s="13" t="s">
        <v>63</v>
      </c>
      <c r="N5" s="13" t="s">
        <v>64</v>
      </c>
      <c r="O5" s="13" t="s">
        <v>65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66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67</v>
      </c>
      <c r="B7" s="15" t="s">
        <v>68</v>
      </c>
      <c r="C7" s="16">
        <v>382.686182</v>
      </c>
      <c r="D7" s="16">
        <v>382.686182</v>
      </c>
      <c r="E7" s="16">
        <v>166.236182</v>
      </c>
      <c r="F7" s="16">
        <v>216.45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69</v>
      </c>
      <c r="B8" s="62" t="s">
        <v>70</v>
      </c>
      <c r="C8" s="16">
        <v>22.470832</v>
      </c>
      <c r="D8" s="16">
        <v>22.470832</v>
      </c>
      <c r="E8" s="16">
        <v>22.470832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71</v>
      </c>
      <c r="B9" s="63" t="s">
        <v>72</v>
      </c>
      <c r="C9" s="16">
        <v>8.64</v>
      </c>
      <c r="D9" s="16">
        <v>8.64</v>
      </c>
      <c r="E9" s="16">
        <v>8.64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3" t="s">
        <v>73</v>
      </c>
      <c r="B10" s="63" t="s">
        <v>74</v>
      </c>
      <c r="C10" s="16">
        <v>13.830832</v>
      </c>
      <c r="D10" s="16">
        <v>13.830832</v>
      </c>
      <c r="E10" s="16">
        <v>13.830832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75</v>
      </c>
      <c r="B11" s="62" t="s">
        <v>76</v>
      </c>
      <c r="C11" s="16">
        <v>360.21535</v>
      </c>
      <c r="D11" s="16">
        <v>360.21535</v>
      </c>
      <c r="E11" s="16">
        <v>143.76535</v>
      </c>
      <c r="F11" s="16">
        <v>216.45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3" t="s">
        <v>77</v>
      </c>
      <c r="B12" s="63" t="s">
        <v>78</v>
      </c>
      <c r="C12" s="16">
        <v>112.88035</v>
      </c>
      <c r="D12" s="16">
        <v>112.88035</v>
      </c>
      <c r="E12" s="16">
        <v>112.88035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3" t="s">
        <v>79</v>
      </c>
      <c r="B13" s="63" t="s">
        <v>80</v>
      </c>
      <c r="C13" s="16">
        <v>100.585</v>
      </c>
      <c r="D13" s="16">
        <v>100.585</v>
      </c>
      <c r="E13" s="16">
        <v>24.885</v>
      </c>
      <c r="F13" s="16">
        <v>75.7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81</v>
      </c>
      <c r="B14" s="63" t="s">
        <v>82</v>
      </c>
      <c r="C14" s="16">
        <v>72.64</v>
      </c>
      <c r="D14" s="16">
        <v>72.64</v>
      </c>
      <c r="E14" s="16"/>
      <c r="F14" s="16">
        <v>72.64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3" t="s">
        <v>83</v>
      </c>
      <c r="B15" s="63" t="s">
        <v>84</v>
      </c>
      <c r="C15" s="16">
        <v>74.11</v>
      </c>
      <c r="D15" s="16">
        <v>74.11</v>
      </c>
      <c r="E15" s="16">
        <v>6</v>
      </c>
      <c r="F15" s="16">
        <v>68.11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51</v>
      </c>
      <c r="B16" s="15" t="s">
        <v>85</v>
      </c>
      <c r="C16" s="16">
        <v>13.495996</v>
      </c>
      <c r="D16" s="16">
        <v>13.495996</v>
      </c>
      <c r="E16" s="16">
        <v>13.495996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86</v>
      </c>
      <c r="B17" s="62" t="s">
        <v>87</v>
      </c>
      <c r="C17" s="16">
        <v>13.495996</v>
      </c>
      <c r="D17" s="16">
        <v>13.495996</v>
      </c>
      <c r="E17" s="16">
        <v>13.495996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88</v>
      </c>
      <c r="B18" s="63" t="s">
        <v>89</v>
      </c>
      <c r="C18" s="16">
        <v>4.721098</v>
      </c>
      <c r="D18" s="16">
        <v>4.721098</v>
      </c>
      <c r="E18" s="16">
        <v>4.721098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3" t="s">
        <v>90</v>
      </c>
      <c r="B19" s="63" t="s">
        <v>91</v>
      </c>
      <c r="C19" s="16">
        <v>2.453646</v>
      </c>
      <c r="D19" s="16">
        <v>2.453646</v>
      </c>
      <c r="E19" s="16">
        <v>2.453646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3" t="s">
        <v>92</v>
      </c>
      <c r="B20" s="63" t="s">
        <v>93</v>
      </c>
      <c r="C20" s="16">
        <v>5.49857</v>
      </c>
      <c r="D20" s="16">
        <v>5.49857</v>
      </c>
      <c r="E20" s="16">
        <v>5.49857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94</v>
      </c>
      <c r="B21" s="63" t="s">
        <v>95</v>
      </c>
      <c r="C21" s="16">
        <v>0.822682</v>
      </c>
      <c r="D21" s="16">
        <v>0.822682</v>
      </c>
      <c r="E21" s="16">
        <v>0.822682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96</v>
      </c>
      <c r="B22" s="15" t="s">
        <v>97</v>
      </c>
      <c r="C22" s="16">
        <v>11.454</v>
      </c>
      <c r="D22" s="16">
        <v>11.454</v>
      </c>
      <c r="E22" s="16">
        <v>11.454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2" t="s">
        <v>98</v>
      </c>
      <c r="B23" s="62" t="s">
        <v>99</v>
      </c>
      <c r="C23" s="16">
        <v>11.454</v>
      </c>
      <c r="D23" s="16">
        <v>11.454</v>
      </c>
      <c r="E23" s="16">
        <v>11.454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3" t="s">
        <v>100</v>
      </c>
      <c r="B24" s="63" t="s">
        <v>101</v>
      </c>
      <c r="C24" s="16">
        <v>11.454</v>
      </c>
      <c r="D24" s="16">
        <v>11.454</v>
      </c>
      <c r="E24" s="16">
        <v>11.454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4" t="s">
        <v>102</v>
      </c>
      <c r="B25" s="44"/>
      <c r="C25" s="16">
        <v>407.636178</v>
      </c>
      <c r="D25" s="16">
        <v>407.636178</v>
      </c>
      <c r="E25" s="16">
        <v>191.186178</v>
      </c>
      <c r="F25" s="16">
        <v>216.45</v>
      </c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103</v>
      </c>
    </row>
    <row r="2" ht="45" customHeight="1" spans="1:4">
      <c r="A2" s="3" t="s">
        <v>104</v>
      </c>
      <c r="B2" s="3"/>
      <c r="C2" s="3"/>
      <c r="D2" s="3"/>
    </row>
    <row r="3" ht="18.75" customHeight="1" spans="1:4">
      <c r="A3" s="4" t="str">
        <f>"单位名称："&amp;"通海县残疾人联合会"</f>
        <v>单位名称：通海县残疾人联合会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105</v>
      </c>
      <c r="C5" s="7" t="s">
        <v>106</v>
      </c>
      <c r="D5" s="7" t="s">
        <v>105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107</v>
      </c>
      <c r="B7" s="16">
        <v>407.636178</v>
      </c>
      <c r="C7" s="14" t="s">
        <v>108</v>
      </c>
      <c r="D7" s="16">
        <v>407.636178</v>
      </c>
    </row>
    <row r="8" ht="22.5" customHeight="1" spans="1:4">
      <c r="A8" s="14" t="s">
        <v>109</v>
      </c>
      <c r="B8" s="16">
        <v>407.636178</v>
      </c>
      <c r="C8" s="14" t="str">
        <f>"（"&amp;"一"&amp;"）"&amp;"社会保障和就业支出"</f>
        <v>（一）社会保障和就业支出</v>
      </c>
      <c r="D8" s="16">
        <v>382.686182</v>
      </c>
    </row>
    <row r="9" ht="22.5" customHeight="1" spans="1:4">
      <c r="A9" s="14" t="s">
        <v>110</v>
      </c>
      <c r="B9" s="16"/>
      <c r="C9" s="14" t="str">
        <f>"（"&amp;"二"&amp;"）"&amp;"卫生健康支出"</f>
        <v>（二）卫生健康支出</v>
      </c>
      <c r="D9" s="16">
        <v>13.495996</v>
      </c>
    </row>
    <row r="10" ht="22.5" customHeight="1" spans="1:4">
      <c r="A10" s="14" t="s">
        <v>111</v>
      </c>
      <c r="B10" s="16"/>
      <c r="C10" s="14" t="str">
        <f>"（"&amp;"三"&amp;"）"&amp;"住房保障支出"</f>
        <v>（三）住房保障支出</v>
      </c>
      <c r="D10" s="16">
        <v>11.454</v>
      </c>
    </row>
    <row r="11" ht="22.5" customHeight="1" spans="1:4">
      <c r="A11" s="14" t="s">
        <v>112</v>
      </c>
      <c r="B11" s="16"/>
      <c r="C11" s="14"/>
      <c r="D11" s="16"/>
    </row>
    <row r="12" ht="22.5" customHeight="1" spans="1:4">
      <c r="A12" s="14" t="s">
        <v>109</v>
      </c>
      <c r="B12" s="16"/>
      <c r="C12" s="14"/>
      <c r="D12" s="16"/>
    </row>
    <row r="13" ht="22.5" customHeight="1" spans="1:4">
      <c r="A13" s="14" t="s">
        <v>110</v>
      </c>
      <c r="B13" s="16"/>
      <c r="C13" s="14"/>
      <c r="D13" s="16"/>
    </row>
    <row r="14" ht="22.5" customHeight="1" spans="1:4">
      <c r="A14" s="14" t="s">
        <v>111</v>
      </c>
      <c r="B14" s="16"/>
      <c r="C14" s="14"/>
      <c r="D14" s="16"/>
    </row>
    <row r="15" ht="22.5" customHeight="1" spans="1:4">
      <c r="A15" s="65"/>
      <c r="B15" s="16"/>
      <c r="C15" s="14" t="s">
        <v>113</v>
      </c>
      <c r="D15" s="16"/>
    </row>
    <row r="16" ht="22.5" customHeight="1" spans="1:4">
      <c r="A16" s="66" t="s">
        <v>114</v>
      </c>
      <c r="B16" s="67">
        <v>407.636178</v>
      </c>
      <c r="C16" s="68" t="s">
        <v>115</v>
      </c>
      <c r="D16" s="67">
        <v>407.636178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G1" sqref="G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116</v>
      </c>
    </row>
    <row r="2" ht="37.5" customHeight="1" spans="1:7">
      <c r="A2" s="3" t="s">
        <v>117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"单位名称："&amp;"通海县残疾人联合会"</f>
        <v>单位名称：通海县残疾人联合会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118</v>
      </c>
      <c r="B4" s="12" t="s">
        <v>57</v>
      </c>
      <c r="C4" s="43" t="s">
        <v>29</v>
      </c>
      <c r="D4" s="43" t="s">
        <v>59</v>
      </c>
      <c r="E4" s="43"/>
      <c r="F4" s="43"/>
      <c r="G4" s="12" t="s">
        <v>60</v>
      </c>
    </row>
    <row r="5" ht="18.75" customHeight="1" spans="1:7">
      <c r="A5" s="12" t="s">
        <v>56</v>
      </c>
      <c r="B5" s="12" t="s">
        <v>57</v>
      </c>
      <c r="C5" s="43"/>
      <c r="D5" s="43" t="s">
        <v>31</v>
      </c>
      <c r="E5" s="43" t="s">
        <v>119</v>
      </c>
      <c r="F5" s="43" t="s">
        <v>120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67</v>
      </c>
      <c r="B7" s="15" t="s">
        <v>68</v>
      </c>
      <c r="C7" s="16">
        <v>382.686182</v>
      </c>
      <c r="D7" s="16">
        <v>166.236182</v>
      </c>
      <c r="E7" s="16">
        <v>147.936182</v>
      </c>
      <c r="F7" s="16">
        <v>18.3</v>
      </c>
      <c r="G7" s="16">
        <v>216.45</v>
      </c>
    </row>
    <row r="8" ht="20.25" customHeight="1" spans="1:7">
      <c r="A8" s="62" t="s">
        <v>69</v>
      </c>
      <c r="B8" s="62" t="s">
        <v>70</v>
      </c>
      <c r="C8" s="16">
        <v>22.470832</v>
      </c>
      <c r="D8" s="16">
        <v>22.470832</v>
      </c>
      <c r="E8" s="16">
        <v>22.470832</v>
      </c>
      <c r="F8" s="16"/>
      <c r="G8" s="16"/>
    </row>
    <row r="9" ht="20.25" customHeight="1" spans="1:7">
      <c r="A9" s="63" t="s">
        <v>71</v>
      </c>
      <c r="B9" s="63" t="s">
        <v>72</v>
      </c>
      <c r="C9" s="16">
        <v>8.64</v>
      </c>
      <c r="D9" s="16">
        <v>8.64</v>
      </c>
      <c r="E9" s="16">
        <v>8.64</v>
      </c>
      <c r="F9" s="16"/>
      <c r="G9" s="16"/>
    </row>
    <row r="10" ht="20.25" customHeight="1" spans="1:7">
      <c r="A10" s="63" t="s">
        <v>73</v>
      </c>
      <c r="B10" s="63" t="s">
        <v>74</v>
      </c>
      <c r="C10" s="16">
        <v>13.830832</v>
      </c>
      <c r="D10" s="16">
        <v>13.830832</v>
      </c>
      <c r="E10" s="16">
        <v>13.830832</v>
      </c>
      <c r="F10" s="16"/>
      <c r="G10" s="16"/>
    </row>
    <row r="11" ht="20.25" customHeight="1" spans="1:7">
      <c r="A11" s="62" t="s">
        <v>75</v>
      </c>
      <c r="B11" s="62" t="s">
        <v>76</v>
      </c>
      <c r="C11" s="16">
        <v>360.21535</v>
      </c>
      <c r="D11" s="16">
        <v>143.76535</v>
      </c>
      <c r="E11" s="16">
        <v>125.46535</v>
      </c>
      <c r="F11" s="16">
        <v>18.3</v>
      </c>
      <c r="G11" s="16">
        <v>216.45</v>
      </c>
    </row>
    <row r="12" ht="20.25" customHeight="1" spans="1:7">
      <c r="A12" s="63" t="s">
        <v>77</v>
      </c>
      <c r="B12" s="63" t="s">
        <v>78</v>
      </c>
      <c r="C12" s="16">
        <v>112.88035</v>
      </c>
      <c r="D12" s="16">
        <v>112.88035</v>
      </c>
      <c r="E12" s="16">
        <v>100.58035</v>
      </c>
      <c r="F12" s="16">
        <v>12.3</v>
      </c>
      <c r="G12" s="16"/>
    </row>
    <row r="13" ht="20.25" customHeight="1" spans="1:7">
      <c r="A13" s="63" t="s">
        <v>79</v>
      </c>
      <c r="B13" s="63" t="s">
        <v>80</v>
      </c>
      <c r="C13" s="16">
        <v>100.585</v>
      </c>
      <c r="D13" s="16">
        <v>24.885</v>
      </c>
      <c r="E13" s="16">
        <v>24.885</v>
      </c>
      <c r="F13" s="16"/>
      <c r="G13" s="16">
        <v>75.7</v>
      </c>
    </row>
    <row r="14" ht="20.25" customHeight="1" spans="1:7">
      <c r="A14" s="63" t="s">
        <v>81</v>
      </c>
      <c r="B14" s="63" t="s">
        <v>82</v>
      </c>
      <c r="C14" s="16">
        <v>72.64</v>
      </c>
      <c r="D14" s="16"/>
      <c r="E14" s="16"/>
      <c r="F14" s="16"/>
      <c r="G14" s="16">
        <v>72.64</v>
      </c>
    </row>
    <row r="15" ht="20.25" customHeight="1" spans="1:7">
      <c r="A15" s="63" t="s">
        <v>83</v>
      </c>
      <c r="B15" s="63" t="s">
        <v>84</v>
      </c>
      <c r="C15" s="16">
        <v>74.11</v>
      </c>
      <c r="D15" s="16">
        <v>6</v>
      </c>
      <c r="E15" s="16"/>
      <c r="F15" s="16">
        <v>6</v>
      </c>
      <c r="G15" s="16">
        <v>68.11</v>
      </c>
    </row>
    <row r="16" ht="20.25" customHeight="1" spans="1:7">
      <c r="A16" s="15" t="s">
        <v>51</v>
      </c>
      <c r="B16" s="15" t="s">
        <v>85</v>
      </c>
      <c r="C16" s="16">
        <v>13.495996</v>
      </c>
      <c r="D16" s="16">
        <v>13.495996</v>
      </c>
      <c r="E16" s="16">
        <v>13.495996</v>
      </c>
      <c r="F16" s="16"/>
      <c r="G16" s="16"/>
    </row>
    <row r="17" ht="20.25" customHeight="1" spans="1:7">
      <c r="A17" s="62" t="s">
        <v>86</v>
      </c>
      <c r="B17" s="62" t="s">
        <v>87</v>
      </c>
      <c r="C17" s="16">
        <v>13.495996</v>
      </c>
      <c r="D17" s="16">
        <v>13.495996</v>
      </c>
      <c r="E17" s="16">
        <v>13.495996</v>
      </c>
      <c r="F17" s="16"/>
      <c r="G17" s="16"/>
    </row>
    <row r="18" ht="20.25" customHeight="1" spans="1:7">
      <c r="A18" s="63" t="s">
        <v>88</v>
      </c>
      <c r="B18" s="63" t="s">
        <v>89</v>
      </c>
      <c r="C18" s="16">
        <v>4.721098</v>
      </c>
      <c r="D18" s="16">
        <v>4.721098</v>
      </c>
      <c r="E18" s="16">
        <v>4.721098</v>
      </c>
      <c r="F18" s="16"/>
      <c r="G18" s="16"/>
    </row>
    <row r="19" ht="20.25" customHeight="1" spans="1:7">
      <c r="A19" s="63" t="s">
        <v>90</v>
      </c>
      <c r="B19" s="63" t="s">
        <v>91</v>
      </c>
      <c r="C19" s="16">
        <v>2.453646</v>
      </c>
      <c r="D19" s="16">
        <v>2.453646</v>
      </c>
      <c r="E19" s="16">
        <v>2.453646</v>
      </c>
      <c r="F19" s="16"/>
      <c r="G19" s="16"/>
    </row>
    <row r="20" ht="20.25" customHeight="1" spans="1:7">
      <c r="A20" s="63" t="s">
        <v>92</v>
      </c>
      <c r="B20" s="63" t="s">
        <v>93</v>
      </c>
      <c r="C20" s="16">
        <v>5.49857</v>
      </c>
      <c r="D20" s="16">
        <v>5.49857</v>
      </c>
      <c r="E20" s="16">
        <v>5.49857</v>
      </c>
      <c r="F20" s="16"/>
      <c r="G20" s="16"/>
    </row>
    <row r="21" ht="20.25" customHeight="1" spans="1:7">
      <c r="A21" s="63" t="s">
        <v>94</v>
      </c>
      <c r="B21" s="63" t="s">
        <v>95</v>
      </c>
      <c r="C21" s="16">
        <v>0.822682</v>
      </c>
      <c r="D21" s="16">
        <v>0.822682</v>
      </c>
      <c r="E21" s="16">
        <v>0.822682</v>
      </c>
      <c r="F21" s="16"/>
      <c r="G21" s="16"/>
    </row>
    <row r="22" ht="20.25" customHeight="1" spans="1:7">
      <c r="A22" s="15" t="s">
        <v>96</v>
      </c>
      <c r="B22" s="15" t="s">
        <v>97</v>
      </c>
      <c r="C22" s="16">
        <v>11.454</v>
      </c>
      <c r="D22" s="16">
        <v>11.454</v>
      </c>
      <c r="E22" s="16">
        <v>11.454</v>
      </c>
      <c r="F22" s="16"/>
      <c r="G22" s="16"/>
    </row>
    <row r="23" ht="20.25" customHeight="1" spans="1:7">
      <c r="A23" s="62" t="s">
        <v>98</v>
      </c>
      <c r="B23" s="62" t="s">
        <v>99</v>
      </c>
      <c r="C23" s="16">
        <v>11.454</v>
      </c>
      <c r="D23" s="16">
        <v>11.454</v>
      </c>
      <c r="E23" s="16">
        <v>11.454</v>
      </c>
      <c r="F23" s="16"/>
      <c r="G23" s="16"/>
    </row>
    <row r="24" ht="20.25" customHeight="1" spans="1:7">
      <c r="A24" s="63" t="s">
        <v>100</v>
      </c>
      <c r="B24" s="63" t="s">
        <v>101</v>
      </c>
      <c r="C24" s="16">
        <v>11.454</v>
      </c>
      <c r="D24" s="16">
        <v>11.454</v>
      </c>
      <c r="E24" s="16">
        <v>11.454</v>
      </c>
      <c r="F24" s="16"/>
      <c r="G24" s="16"/>
    </row>
    <row r="25" ht="20.25" customHeight="1" spans="1:7">
      <c r="A25" s="44" t="s">
        <v>102</v>
      </c>
      <c r="B25" s="44"/>
      <c r="C25" s="45">
        <v>407.636178</v>
      </c>
      <c r="D25" s="45">
        <v>191.186178</v>
      </c>
      <c r="E25" s="45">
        <v>172.886178</v>
      </c>
      <c r="F25" s="45">
        <v>18.3</v>
      </c>
      <c r="G25" s="45">
        <v>216.45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F1" sqref="F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121</v>
      </c>
    </row>
    <row r="2" ht="41.25" customHeight="1" spans="1:6">
      <c r="A2" s="58" t="s">
        <v>122</v>
      </c>
      <c r="B2" s="58"/>
      <c r="C2" s="58"/>
      <c r="D2" s="58"/>
      <c r="E2" s="58"/>
      <c r="F2" s="58"/>
    </row>
    <row r="3" ht="18.75" customHeight="1" spans="1:6">
      <c r="A3" s="4" t="str">
        <f>"单位名称："&amp;"通海县残疾人联合会"</f>
        <v>单位名称：通海县残疾人联合会</v>
      </c>
      <c r="B3" s="4"/>
      <c r="C3" s="4"/>
      <c r="D3" s="59"/>
      <c r="E3" s="1"/>
      <c r="F3" s="57" t="s">
        <v>26</v>
      </c>
    </row>
    <row r="4" ht="18.75" customHeight="1" spans="1:6">
      <c r="A4" s="12" t="s">
        <v>123</v>
      </c>
      <c r="B4" s="43" t="s">
        <v>124</v>
      </c>
      <c r="C4" s="43" t="s">
        <v>125</v>
      </c>
      <c r="D4" s="43"/>
      <c r="E4" s="43"/>
      <c r="F4" s="43" t="s">
        <v>126</v>
      </c>
    </row>
    <row r="5" ht="18.75" customHeight="1" spans="1:6">
      <c r="A5" s="12"/>
      <c r="B5" s="43"/>
      <c r="C5" s="43" t="s">
        <v>31</v>
      </c>
      <c r="D5" s="43" t="s">
        <v>127</v>
      </c>
      <c r="E5" s="43" t="s">
        <v>128</v>
      </c>
      <c r="F5" s="43"/>
    </row>
    <row r="6" ht="18.75" customHeight="1" spans="1:6">
      <c r="A6" s="60" t="s">
        <v>43</v>
      </c>
      <c r="B6" s="61" t="s">
        <v>44</v>
      </c>
      <c r="C6" s="60" t="s">
        <v>45</v>
      </c>
      <c r="D6" s="60" t="s">
        <v>46</v>
      </c>
      <c r="E6" s="60" t="s">
        <v>47</v>
      </c>
      <c r="F6" s="60">
        <v>7</v>
      </c>
    </row>
    <row r="7" ht="20.25" customHeight="1" spans="1:6">
      <c r="A7" s="16">
        <v>2.5</v>
      </c>
      <c r="B7" s="16"/>
      <c r="C7" s="16">
        <v>2.5</v>
      </c>
      <c r="D7" s="16"/>
      <c r="E7" s="16">
        <v>2.5</v>
      </c>
      <c r="F7" s="16"/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0"/>
  <sheetViews>
    <sheetView showZeros="0" workbookViewId="0">
      <pane ySplit="1" topLeftCell="A2" activePane="bottomLeft" state="frozen"/>
      <selection/>
      <selection pane="bottomLeft" activeCell="X1" sqref="X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129</v>
      </c>
    </row>
    <row r="2" ht="45" customHeight="1" spans="1:24">
      <c r="A2" s="3" t="s">
        <v>130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ht="18.75" customHeight="1" spans="1:24">
      <c r="A3" s="4" t="str">
        <f>"单位名称："&amp;"通海县残疾人联合会"</f>
        <v>单位名称：通海县残疾人联合会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1" t="s">
        <v>131</v>
      </c>
      <c r="B4" s="51" t="s">
        <v>132</v>
      </c>
      <c r="C4" s="51" t="s">
        <v>133</v>
      </c>
      <c r="D4" s="51" t="s">
        <v>134</v>
      </c>
      <c r="E4" s="51" t="s">
        <v>135</v>
      </c>
      <c r="F4" s="51" t="s">
        <v>136</v>
      </c>
      <c r="G4" s="51" t="s">
        <v>137</v>
      </c>
      <c r="H4" s="52" t="s">
        <v>29</v>
      </c>
      <c r="I4" s="52" t="s">
        <v>138</v>
      </c>
      <c r="J4" s="51"/>
      <c r="K4" s="51"/>
      <c r="L4" s="51"/>
      <c r="M4" s="51"/>
      <c r="N4" s="51"/>
      <c r="O4" s="51" t="s">
        <v>139</v>
      </c>
      <c r="P4" s="51"/>
      <c r="Q4" s="51"/>
      <c r="R4" s="51" t="s">
        <v>35</v>
      </c>
      <c r="S4" s="51" t="s">
        <v>36</v>
      </c>
      <c r="T4" s="51"/>
      <c r="U4" s="51"/>
      <c r="V4" s="51"/>
      <c r="W4" s="51"/>
      <c r="X4" s="51"/>
    </row>
    <row r="5" ht="18.75" customHeight="1" spans="1:24">
      <c r="A5" s="51"/>
      <c r="B5" s="51"/>
      <c r="C5" s="51"/>
      <c r="D5" s="51"/>
      <c r="E5" s="51"/>
      <c r="F5" s="51"/>
      <c r="G5" s="51"/>
      <c r="H5" s="52" t="s">
        <v>140</v>
      </c>
      <c r="I5" s="52" t="s">
        <v>141</v>
      </c>
      <c r="J5" s="52"/>
      <c r="K5" s="51" t="s">
        <v>33</v>
      </c>
      <c r="L5" s="51" t="s">
        <v>34</v>
      </c>
      <c r="M5" s="51"/>
      <c r="N5" s="51"/>
      <c r="O5" s="51" t="s">
        <v>139</v>
      </c>
      <c r="P5" s="51" t="s">
        <v>33</v>
      </c>
      <c r="Q5" s="51" t="s">
        <v>34</v>
      </c>
      <c r="R5" s="51" t="s">
        <v>35</v>
      </c>
      <c r="S5" s="51" t="s">
        <v>36</v>
      </c>
      <c r="T5" s="51" t="s">
        <v>37</v>
      </c>
      <c r="U5" s="51" t="s">
        <v>38</v>
      </c>
      <c r="V5" s="51" t="s">
        <v>39</v>
      </c>
      <c r="W5" s="51" t="s">
        <v>40</v>
      </c>
      <c r="X5" s="51" t="s">
        <v>41</v>
      </c>
    </row>
    <row r="6" ht="18.75" customHeight="1" spans="1:24">
      <c r="A6" s="51"/>
      <c r="B6" s="51"/>
      <c r="C6" s="51"/>
      <c r="D6" s="51"/>
      <c r="E6" s="51"/>
      <c r="F6" s="51"/>
      <c r="G6" s="51"/>
      <c r="H6" s="52"/>
      <c r="I6" s="52" t="s">
        <v>142</v>
      </c>
      <c r="J6" s="51" t="s">
        <v>143</v>
      </c>
      <c r="K6" s="51" t="s">
        <v>144</v>
      </c>
      <c r="L6" s="51" t="s">
        <v>145</v>
      </c>
      <c r="M6" s="51" t="s">
        <v>146</v>
      </c>
      <c r="N6" s="51" t="s">
        <v>147</v>
      </c>
      <c r="O6" s="51" t="s">
        <v>32</v>
      </c>
      <c r="P6" s="51" t="s">
        <v>33</v>
      </c>
      <c r="Q6" s="51" t="s">
        <v>34</v>
      </c>
      <c r="R6" s="51"/>
      <c r="S6" s="51" t="s">
        <v>31</v>
      </c>
      <c r="T6" s="51" t="s">
        <v>37</v>
      </c>
      <c r="U6" s="51" t="s">
        <v>38</v>
      </c>
      <c r="V6" s="51" t="s">
        <v>39</v>
      </c>
      <c r="W6" s="51" t="s">
        <v>40</v>
      </c>
      <c r="X6" s="51" t="s">
        <v>41</v>
      </c>
    </row>
    <row r="7" ht="22.65" customHeight="1" spans="1:24">
      <c r="A7" s="51"/>
      <c r="B7" s="51"/>
      <c r="C7" s="51"/>
      <c r="D7" s="51"/>
      <c r="E7" s="51"/>
      <c r="F7" s="51"/>
      <c r="G7" s="51"/>
      <c r="H7" s="52"/>
      <c r="I7" s="52" t="s">
        <v>31</v>
      </c>
      <c r="J7" s="51" t="s">
        <v>143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ht="18.75" customHeight="1" spans="1:24">
      <c r="A8" s="52" t="s">
        <v>42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18.75" customHeight="1" spans="1:24">
      <c r="A9" s="8" t="s">
        <v>52</v>
      </c>
      <c r="B9" s="8"/>
      <c r="C9" s="9"/>
      <c r="D9" s="8"/>
      <c r="E9" s="8"/>
      <c r="F9" s="8"/>
      <c r="G9" s="8"/>
      <c r="H9" s="16">
        <v>191.186178</v>
      </c>
      <c r="I9" s="16">
        <v>191.186178</v>
      </c>
      <c r="J9" s="16"/>
      <c r="K9" s="16"/>
      <c r="L9" s="16"/>
      <c r="M9" s="16">
        <v>191.186178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53" t="s">
        <v>52</v>
      </c>
      <c r="B10" s="8" t="s">
        <v>148</v>
      </c>
      <c r="C10" s="9" t="s">
        <v>149</v>
      </c>
      <c r="D10" s="8" t="s">
        <v>77</v>
      </c>
      <c r="E10" s="8" t="s">
        <v>78</v>
      </c>
      <c r="F10" s="8" t="s">
        <v>150</v>
      </c>
      <c r="G10" s="8" t="s">
        <v>151</v>
      </c>
      <c r="H10" s="16">
        <v>24.0132</v>
      </c>
      <c r="I10" s="16">
        <v>24.0132</v>
      </c>
      <c r="J10" s="16"/>
      <c r="K10" s="16"/>
      <c r="L10" s="16"/>
      <c r="M10" s="16">
        <v>24.0132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53" t="s">
        <v>52</v>
      </c>
      <c r="B11" s="8" t="s">
        <v>148</v>
      </c>
      <c r="C11" s="9" t="s">
        <v>149</v>
      </c>
      <c r="D11" s="8" t="s">
        <v>77</v>
      </c>
      <c r="E11" s="8" t="s">
        <v>78</v>
      </c>
      <c r="F11" s="8" t="s">
        <v>152</v>
      </c>
      <c r="G11" s="8" t="s">
        <v>153</v>
      </c>
      <c r="H11" s="16">
        <v>30.7356</v>
      </c>
      <c r="I11" s="16">
        <v>30.7356</v>
      </c>
      <c r="J11" s="16"/>
      <c r="K11" s="16"/>
      <c r="L11" s="16"/>
      <c r="M11" s="16">
        <v>30.7356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53" t="s">
        <v>52</v>
      </c>
      <c r="B12" s="8" t="s">
        <v>148</v>
      </c>
      <c r="C12" s="9" t="s">
        <v>149</v>
      </c>
      <c r="D12" s="8" t="s">
        <v>77</v>
      </c>
      <c r="E12" s="8" t="s">
        <v>78</v>
      </c>
      <c r="F12" s="8" t="s">
        <v>154</v>
      </c>
      <c r="G12" s="8" t="s">
        <v>155</v>
      </c>
      <c r="H12" s="16">
        <v>2.0011</v>
      </c>
      <c r="I12" s="16">
        <v>2.0011</v>
      </c>
      <c r="J12" s="16"/>
      <c r="K12" s="16"/>
      <c r="L12" s="16"/>
      <c r="M12" s="16">
        <v>2.0011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53" t="s">
        <v>52</v>
      </c>
      <c r="B13" s="8" t="s">
        <v>156</v>
      </c>
      <c r="C13" s="9" t="s">
        <v>157</v>
      </c>
      <c r="D13" s="8" t="s">
        <v>77</v>
      </c>
      <c r="E13" s="8" t="s">
        <v>78</v>
      </c>
      <c r="F13" s="8" t="s">
        <v>150</v>
      </c>
      <c r="G13" s="8" t="s">
        <v>151</v>
      </c>
      <c r="H13" s="16">
        <v>9.636</v>
      </c>
      <c r="I13" s="16">
        <v>9.636</v>
      </c>
      <c r="J13" s="16"/>
      <c r="K13" s="16"/>
      <c r="L13" s="16"/>
      <c r="M13" s="16">
        <v>9.636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53" t="s">
        <v>52</v>
      </c>
      <c r="B14" s="8" t="s">
        <v>156</v>
      </c>
      <c r="C14" s="9" t="s">
        <v>157</v>
      </c>
      <c r="D14" s="8" t="s">
        <v>77</v>
      </c>
      <c r="E14" s="8" t="s">
        <v>78</v>
      </c>
      <c r="F14" s="8" t="s">
        <v>152</v>
      </c>
      <c r="G14" s="8" t="s">
        <v>153</v>
      </c>
      <c r="H14" s="16">
        <v>0.858</v>
      </c>
      <c r="I14" s="16">
        <v>0.858</v>
      </c>
      <c r="J14" s="16"/>
      <c r="K14" s="16"/>
      <c r="L14" s="16"/>
      <c r="M14" s="16">
        <v>0.858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53" t="s">
        <v>52</v>
      </c>
      <c r="B15" s="8" t="s">
        <v>156</v>
      </c>
      <c r="C15" s="9" t="s">
        <v>157</v>
      </c>
      <c r="D15" s="8" t="s">
        <v>77</v>
      </c>
      <c r="E15" s="8" t="s">
        <v>78</v>
      </c>
      <c r="F15" s="8" t="s">
        <v>158</v>
      </c>
      <c r="G15" s="8" t="s">
        <v>159</v>
      </c>
      <c r="H15" s="16">
        <v>9</v>
      </c>
      <c r="I15" s="16">
        <v>9</v>
      </c>
      <c r="J15" s="16"/>
      <c r="K15" s="16"/>
      <c r="L15" s="16"/>
      <c r="M15" s="16">
        <v>9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53" t="s">
        <v>52</v>
      </c>
      <c r="B16" s="8" t="s">
        <v>156</v>
      </c>
      <c r="C16" s="9" t="s">
        <v>157</v>
      </c>
      <c r="D16" s="8" t="s">
        <v>77</v>
      </c>
      <c r="E16" s="8" t="s">
        <v>78</v>
      </c>
      <c r="F16" s="8" t="s">
        <v>158</v>
      </c>
      <c r="G16" s="8" t="s">
        <v>159</v>
      </c>
      <c r="H16" s="16">
        <v>4.668</v>
      </c>
      <c r="I16" s="16">
        <v>4.668</v>
      </c>
      <c r="J16" s="16"/>
      <c r="K16" s="16"/>
      <c r="L16" s="16"/>
      <c r="M16" s="16">
        <v>4.668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53" t="s">
        <v>52</v>
      </c>
      <c r="B17" s="8" t="s">
        <v>160</v>
      </c>
      <c r="C17" s="9" t="s">
        <v>161</v>
      </c>
      <c r="D17" s="8" t="s">
        <v>73</v>
      </c>
      <c r="E17" s="8" t="s">
        <v>74</v>
      </c>
      <c r="F17" s="8" t="s">
        <v>162</v>
      </c>
      <c r="G17" s="8" t="s">
        <v>163</v>
      </c>
      <c r="H17" s="16">
        <v>13.830832</v>
      </c>
      <c r="I17" s="16">
        <v>13.830832</v>
      </c>
      <c r="J17" s="16"/>
      <c r="K17" s="16"/>
      <c r="L17" s="16"/>
      <c r="M17" s="16">
        <v>13.830832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53" t="s">
        <v>52</v>
      </c>
      <c r="B18" s="8" t="s">
        <v>160</v>
      </c>
      <c r="C18" s="9" t="s">
        <v>161</v>
      </c>
      <c r="D18" s="8" t="s">
        <v>77</v>
      </c>
      <c r="E18" s="8" t="s">
        <v>78</v>
      </c>
      <c r="F18" s="8" t="s">
        <v>164</v>
      </c>
      <c r="G18" s="8" t="s">
        <v>165</v>
      </c>
      <c r="H18" s="16">
        <v>0.40265</v>
      </c>
      <c r="I18" s="16">
        <v>0.40265</v>
      </c>
      <c r="J18" s="16"/>
      <c r="K18" s="16"/>
      <c r="L18" s="16"/>
      <c r="M18" s="16">
        <v>0.40265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53" t="s">
        <v>52</v>
      </c>
      <c r="B19" s="8" t="s">
        <v>160</v>
      </c>
      <c r="C19" s="9" t="s">
        <v>161</v>
      </c>
      <c r="D19" s="8" t="s">
        <v>88</v>
      </c>
      <c r="E19" s="8" t="s">
        <v>89</v>
      </c>
      <c r="F19" s="8" t="s">
        <v>166</v>
      </c>
      <c r="G19" s="8" t="s">
        <v>167</v>
      </c>
      <c r="H19" s="16">
        <v>4.721098</v>
      </c>
      <c r="I19" s="16">
        <v>4.721098</v>
      </c>
      <c r="J19" s="16"/>
      <c r="K19" s="16"/>
      <c r="L19" s="16"/>
      <c r="M19" s="16">
        <v>4.721098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53" t="s">
        <v>52</v>
      </c>
      <c r="B20" s="8" t="s">
        <v>160</v>
      </c>
      <c r="C20" s="9" t="s">
        <v>161</v>
      </c>
      <c r="D20" s="8" t="s">
        <v>90</v>
      </c>
      <c r="E20" s="8" t="s">
        <v>91</v>
      </c>
      <c r="F20" s="8" t="s">
        <v>166</v>
      </c>
      <c r="G20" s="8" t="s">
        <v>167</v>
      </c>
      <c r="H20" s="16">
        <v>2.453646</v>
      </c>
      <c r="I20" s="16">
        <v>2.453646</v>
      </c>
      <c r="J20" s="16"/>
      <c r="K20" s="16"/>
      <c r="L20" s="16"/>
      <c r="M20" s="16">
        <v>2.453646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53" t="s">
        <v>52</v>
      </c>
      <c r="B21" s="8" t="s">
        <v>160</v>
      </c>
      <c r="C21" s="9" t="s">
        <v>161</v>
      </c>
      <c r="D21" s="8" t="s">
        <v>92</v>
      </c>
      <c r="E21" s="8" t="s">
        <v>93</v>
      </c>
      <c r="F21" s="8" t="s">
        <v>168</v>
      </c>
      <c r="G21" s="8" t="s">
        <v>169</v>
      </c>
      <c r="H21" s="16">
        <v>3.466352</v>
      </c>
      <c r="I21" s="16">
        <v>3.466352</v>
      </c>
      <c r="J21" s="16"/>
      <c r="K21" s="16"/>
      <c r="L21" s="16"/>
      <c r="M21" s="16">
        <v>3.466352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53" t="s">
        <v>52</v>
      </c>
      <c r="B22" s="8" t="s">
        <v>160</v>
      </c>
      <c r="C22" s="9" t="s">
        <v>161</v>
      </c>
      <c r="D22" s="8" t="s">
        <v>92</v>
      </c>
      <c r="E22" s="8" t="s">
        <v>93</v>
      </c>
      <c r="F22" s="8" t="s">
        <v>168</v>
      </c>
      <c r="G22" s="8" t="s">
        <v>169</v>
      </c>
      <c r="H22" s="16">
        <v>2.032218</v>
      </c>
      <c r="I22" s="16">
        <v>2.032218</v>
      </c>
      <c r="J22" s="16"/>
      <c r="K22" s="16"/>
      <c r="L22" s="16"/>
      <c r="M22" s="16">
        <v>2.032218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53" t="s">
        <v>52</v>
      </c>
      <c r="B23" s="8" t="s">
        <v>160</v>
      </c>
      <c r="C23" s="9" t="s">
        <v>161</v>
      </c>
      <c r="D23" s="8" t="s">
        <v>94</v>
      </c>
      <c r="E23" s="8" t="s">
        <v>95</v>
      </c>
      <c r="F23" s="8" t="s">
        <v>164</v>
      </c>
      <c r="G23" s="8" t="s">
        <v>165</v>
      </c>
      <c r="H23" s="16">
        <v>0.1059</v>
      </c>
      <c r="I23" s="16">
        <v>0.1059</v>
      </c>
      <c r="J23" s="16"/>
      <c r="K23" s="16"/>
      <c r="L23" s="16"/>
      <c r="M23" s="16">
        <v>0.1059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53" t="s">
        <v>52</v>
      </c>
      <c r="B24" s="8" t="s">
        <v>160</v>
      </c>
      <c r="C24" s="9" t="s">
        <v>161</v>
      </c>
      <c r="D24" s="8" t="s">
        <v>94</v>
      </c>
      <c r="E24" s="8" t="s">
        <v>95</v>
      </c>
      <c r="F24" s="8" t="s">
        <v>164</v>
      </c>
      <c r="G24" s="8" t="s">
        <v>165</v>
      </c>
      <c r="H24" s="16">
        <v>0.1765</v>
      </c>
      <c r="I24" s="16">
        <v>0.1765</v>
      </c>
      <c r="J24" s="16"/>
      <c r="K24" s="16"/>
      <c r="L24" s="16"/>
      <c r="M24" s="16">
        <v>0.1765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53" t="s">
        <v>52</v>
      </c>
      <c r="B25" s="8" t="s">
        <v>160</v>
      </c>
      <c r="C25" s="9" t="s">
        <v>161</v>
      </c>
      <c r="D25" s="8" t="s">
        <v>94</v>
      </c>
      <c r="E25" s="8" t="s">
        <v>95</v>
      </c>
      <c r="F25" s="8" t="s">
        <v>164</v>
      </c>
      <c r="G25" s="8" t="s">
        <v>165</v>
      </c>
      <c r="H25" s="16">
        <v>0.2118</v>
      </c>
      <c r="I25" s="16">
        <v>0.2118</v>
      </c>
      <c r="J25" s="16"/>
      <c r="K25" s="16"/>
      <c r="L25" s="16"/>
      <c r="M25" s="16">
        <v>0.2118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53" t="s">
        <v>52</v>
      </c>
      <c r="B26" s="8" t="s">
        <v>160</v>
      </c>
      <c r="C26" s="9" t="s">
        <v>161</v>
      </c>
      <c r="D26" s="8" t="s">
        <v>94</v>
      </c>
      <c r="E26" s="8" t="s">
        <v>95</v>
      </c>
      <c r="F26" s="8" t="s">
        <v>164</v>
      </c>
      <c r="G26" s="8" t="s">
        <v>165</v>
      </c>
      <c r="H26" s="16">
        <v>0.328482</v>
      </c>
      <c r="I26" s="16">
        <v>0.328482</v>
      </c>
      <c r="J26" s="16"/>
      <c r="K26" s="16"/>
      <c r="L26" s="16"/>
      <c r="M26" s="16">
        <v>0.328482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53" t="s">
        <v>52</v>
      </c>
      <c r="B27" s="8" t="s">
        <v>170</v>
      </c>
      <c r="C27" s="9" t="s">
        <v>101</v>
      </c>
      <c r="D27" s="8" t="s">
        <v>100</v>
      </c>
      <c r="E27" s="8" t="s">
        <v>101</v>
      </c>
      <c r="F27" s="8" t="s">
        <v>171</v>
      </c>
      <c r="G27" s="8" t="s">
        <v>101</v>
      </c>
      <c r="H27" s="16">
        <v>11.454</v>
      </c>
      <c r="I27" s="16">
        <v>11.454</v>
      </c>
      <c r="J27" s="16"/>
      <c r="K27" s="16"/>
      <c r="L27" s="16"/>
      <c r="M27" s="16">
        <v>11.454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53" t="s">
        <v>52</v>
      </c>
      <c r="B28" s="8" t="s">
        <v>172</v>
      </c>
      <c r="C28" s="9" t="s">
        <v>173</v>
      </c>
      <c r="D28" s="8" t="s">
        <v>71</v>
      </c>
      <c r="E28" s="8" t="s">
        <v>72</v>
      </c>
      <c r="F28" s="8" t="s">
        <v>174</v>
      </c>
      <c r="G28" s="8" t="s">
        <v>175</v>
      </c>
      <c r="H28" s="16">
        <v>8.64</v>
      </c>
      <c r="I28" s="16">
        <v>8.64</v>
      </c>
      <c r="J28" s="16"/>
      <c r="K28" s="16"/>
      <c r="L28" s="16"/>
      <c r="M28" s="16">
        <v>8.64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53" t="s">
        <v>52</v>
      </c>
      <c r="B29" s="8" t="s">
        <v>176</v>
      </c>
      <c r="C29" s="9" t="s">
        <v>177</v>
      </c>
      <c r="D29" s="8" t="s">
        <v>83</v>
      </c>
      <c r="E29" s="8" t="s">
        <v>84</v>
      </c>
      <c r="F29" s="8" t="s">
        <v>178</v>
      </c>
      <c r="G29" s="54" t="s">
        <v>179</v>
      </c>
      <c r="H29" s="16">
        <v>2.5</v>
      </c>
      <c r="I29" s="16">
        <v>2.5</v>
      </c>
      <c r="J29" s="16"/>
      <c r="K29" s="16"/>
      <c r="L29" s="16"/>
      <c r="M29" s="16">
        <v>2.5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53" t="s">
        <v>52</v>
      </c>
      <c r="B30" s="8" t="s">
        <v>180</v>
      </c>
      <c r="C30" s="9" t="s">
        <v>181</v>
      </c>
      <c r="D30" s="8" t="s">
        <v>77</v>
      </c>
      <c r="E30" s="8" t="s">
        <v>78</v>
      </c>
      <c r="F30" s="8" t="s">
        <v>182</v>
      </c>
      <c r="G30" s="54" t="s">
        <v>183</v>
      </c>
      <c r="H30" s="16">
        <v>4.38</v>
      </c>
      <c r="I30" s="16">
        <v>4.38</v>
      </c>
      <c r="J30" s="16"/>
      <c r="K30" s="16"/>
      <c r="L30" s="16"/>
      <c r="M30" s="16">
        <v>4.38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53" t="s">
        <v>52</v>
      </c>
      <c r="B31" s="8" t="s">
        <v>184</v>
      </c>
      <c r="C31" s="9" t="s">
        <v>185</v>
      </c>
      <c r="D31" s="8" t="s">
        <v>77</v>
      </c>
      <c r="E31" s="8" t="s">
        <v>78</v>
      </c>
      <c r="F31" s="8" t="s">
        <v>186</v>
      </c>
      <c r="G31" s="54" t="s">
        <v>185</v>
      </c>
      <c r="H31" s="16">
        <v>0.48</v>
      </c>
      <c r="I31" s="16">
        <v>0.48</v>
      </c>
      <c r="J31" s="16"/>
      <c r="K31" s="16"/>
      <c r="L31" s="16"/>
      <c r="M31" s="16">
        <v>0.48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53" t="s">
        <v>52</v>
      </c>
      <c r="B32" s="8" t="s">
        <v>187</v>
      </c>
      <c r="C32" s="9" t="s">
        <v>188</v>
      </c>
      <c r="D32" s="8" t="s">
        <v>77</v>
      </c>
      <c r="E32" s="8" t="s">
        <v>78</v>
      </c>
      <c r="F32" s="8" t="s">
        <v>189</v>
      </c>
      <c r="G32" s="54" t="s">
        <v>190</v>
      </c>
      <c r="H32" s="16">
        <v>3.45</v>
      </c>
      <c r="I32" s="16">
        <v>3.45</v>
      </c>
      <c r="J32" s="16"/>
      <c r="K32" s="16"/>
      <c r="L32" s="16"/>
      <c r="M32" s="16">
        <v>3.45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53" t="s">
        <v>52</v>
      </c>
      <c r="B33" s="8" t="s">
        <v>187</v>
      </c>
      <c r="C33" s="9" t="s">
        <v>188</v>
      </c>
      <c r="D33" s="8" t="s">
        <v>77</v>
      </c>
      <c r="E33" s="8" t="s">
        <v>78</v>
      </c>
      <c r="F33" s="8" t="s">
        <v>191</v>
      </c>
      <c r="G33" s="54" t="s">
        <v>192</v>
      </c>
      <c r="H33" s="16">
        <v>0.1</v>
      </c>
      <c r="I33" s="16">
        <v>0.1</v>
      </c>
      <c r="J33" s="16"/>
      <c r="K33" s="16"/>
      <c r="L33" s="16"/>
      <c r="M33" s="16">
        <v>0.1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53" t="s">
        <v>52</v>
      </c>
      <c r="B34" s="8" t="s">
        <v>187</v>
      </c>
      <c r="C34" s="9" t="s">
        <v>188</v>
      </c>
      <c r="D34" s="8" t="s">
        <v>77</v>
      </c>
      <c r="E34" s="8" t="s">
        <v>78</v>
      </c>
      <c r="F34" s="8" t="s">
        <v>193</v>
      </c>
      <c r="G34" s="54" t="s">
        <v>194</v>
      </c>
      <c r="H34" s="16">
        <v>0.3</v>
      </c>
      <c r="I34" s="16">
        <v>0.3</v>
      </c>
      <c r="J34" s="16"/>
      <c r="K34" s="16"/>
      <c r="L34" s="16"/>
      <c r="M34" s="16">
        <v>0.3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53" t="s">
        <v>52</v>
      </c>
      <c r="B35" s="8" t="s">
        <v>187</v>
      </c>
      <c r="C35" s="9" t="s">
        <v>188</v>
      </c>
      <c r="D35" s="8" t="s">
        <v>77</v>
      </c>
      <c r="E35" s="8" t="s">
        <v>78</v>
      </c>
      <c r="F35" s="8" t="s">
        <v>195</v>
      </c>
      <c r="G35" s="54" t="s">
        <v>196</v>
      </c>
      <c r="H35" s="16">
        <v>0.6</v>
      </c>
      <c r="I35" s="16">
        <v>0.6</v>
      </c>
      <c r="J35" s="16"/>
      <c r="K35" s="16"/>
      <c r="L35" s="16"/>
      <c r="M35" s="16">
        <v>0.6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53" t="s">
        <v>52</v>
      </c>
      <c r="B36" s="8" t="s">
        <v>187</v>
      </c>
      <c r="C36" s="9" t="s">
        <v>188</v>
      </c>
      <c r="D36" s="8" t="s">
        <v>77</v>
      </c>
      <c r="E36" s="8" t="s">
        <v>78</v>
      </c>
      <c r="F36" s="8" t="s">
        <v>197</v>
      </c>
      <c r="G36" s="54" t="s">
        <v>198</v>
      </c>
      <c r="H36" s="16">
        <v>0.3</v>
      </c>
      <c r="I36" s="16">
        <v>0.3</v>
      </c>
      <c r="J36" s="16"/>
      <c r="K36" s="16"/>
      <c r="L36" s="16"/>
      <c r="M36" s="16">
        <v>0.3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53" t="s">
        <v>52</v>
      </c>
      <c r="B37" s="8" t="s">
        <v>187</v>
      </c>
      <c r="C37" s="9" t="s">
        <v>188</v>
      </c>
      <c r="D37" s="8" t="s">
        <v>77</v>
      </c>
      <c r="E37" s="8" t="s">
        <v>78</v>
      </c>
      <c r="F37" s="8" t="s">
        <v>199</v>
      </c>
      <c r="G37" s="54" t="s">
        <v>200</v>
      </c>
      <c r="H37" s="16">
        <v>1.5</v>
      </c>
      <c r="I37" s="16">
        <v>1.5</v>
      </c>
      <c r="J37" s="16"/>
      <c r="K37" s="16"/>
      <c r="L37" s="16"/>
      <c r="M37" s="16">
        <v>1.5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53" t="s">
        <v>52</v>
      </c>
      <c r="B38" s="8" t="s">
        <v>187</v>
      </c>
      <c r="C38" s="9" t="s">
        <v>188</v>
      </c>
      <c r="D38" s="8" t="s">
        <v>77</v>
      </c>
      <c r="E38" s="8" t="s">
        <v>78</v>
      </c>
      <c r="F38" s="8" t="s">
        <v>182</v>
      </c>
      <c r="G38" s="54" t="s">
        <v>183</v>
      </c>
      <c r="H38" s="16">
        <v>0.15</v>
      </c>
      <c r="I38" s="16">
        <v>0.15</v>
      </c>
      <c r="J38" s="16"/>
      <c r="K38" s="16"/>
      <c r="L38" s="16"/>
      <c r="M38" s="16">
        <v>0.15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53" t="s">
        <v>52</v>
      </c>
      <c r="B39" s="8" t="s">
        <v>201</v>
      </c>
      <c r="C39" s="9" t="s">
        <v>202</v>
      </c>
      <c r="D39" s="8" t="s">
        <v>77</v>
      </c>
      <c r="E39" s="8" t="s">
        <v>78</v>
      </c>
      <c r="F39" s="8" t="s">
        <v>158</v>
      </c>
      <c r="G39" s="54" t="s">
        <v>159</v>
      </c>
      <c r="H39" s="16">
        <v>1.44</v>
      </c>
      <c r="I39" s="16">
        <v>1.44</v>
      </c>
      <c r="J39" s="16"/>
      <c r="K39" s="16"/>
      <c r="L39" s="16"/>
      <c r="M39" s="16">
        <v>1.44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53" t="s">
        <v>52</v>
      </c>
      <c r="B40" s="8" t="s">
        <v>201</v>
      </c>
      <c r="C40" s="9" t="s">
        <v>202</v>
      </c>
      <c r="D40" s="8" t="s">
        <v>77</v>
      </c>
      <c r="E40" s="8" t="s">
        <v>78</v>
      </c>
      <c r="F40" s="8" t="s">
        <v>158</v>
      </c>
      <c r="G40" s="54" t="s">
        <v>159</v>
      </c>
      <c r="H40" s="16">
        <v>3.96</v>
      </c>
      <c r="I40" s="16">
        <v>3.96</v>
      </c>
      <c r="J40" s="16"/>
      <c r="K40" s="16"/>
      <c r="L40" s="16"/>
      <c r="M40" s="16">
        <v>3.96</v>
      </c>
      <c r="N40" s="16"/>
      <c r="O40" s="16"/>
      <c r="P40" s="16"/>
      <c r="Q40" s="22"/>
      <c r="R40" s="16"/>
      <c r="S40" s="16"/>
      <c r="T40" s="16"/>
      <c r="U40" s="16"/>
      <c r="V40" s="16"/>
      <c r="W40" s="16"/>
      <c r="X40" s="16"/>
    </row>
    <row r="41" ht="18.75" customHeight="1" spans="1:24">
      <c r="A41" s="53" t="s">
        <v>52</v>
      </c>
      <c r="B41" s="8" t="s">
        <v>203</v>
      </c>
      <c r="C41" s="9" t="s">
        <v>204</v>
      </c>
      <c r="D41" s="8" t="s">
        <v>77</v>
      </c>
      <c r="E41" s="8" t="s">
        <v>78</v>
      </c>
      <c r="F41" s="8" t="s">
        <v>154</v>
      </c>
      <c r="G41" s="54" t="s">
        <v>155</v>
      </c>
      <c r="H41" s="16">
        <v>2.755</v>
      </c>
      <c r="I41" s="16">
        <v>2.755</v>
      </c>
      <c r="J41" s="16"/>
      <c r="K41" s="16"/>
      <c r="L41" s="16"/>
      <c r="M41" s="16">
        <v>2.755</v>
      </c>
      <c r="N41" s="16"/>
      <c r="O41" s="16"/>
      <c r="P41" s="16"/>
      <c r="Q41" s="22"/>
      <c r="R41" s="16"/>
      <c r="S41" s="16"/>
      <c r="T41" s="16"/>
      <c r="U41" s="16"/>
      <c r="V41" s="16"/>
      <c r="W41" s="16"/>
      <c r="X41" s="16"/>
    </row>
    <row r="42" ht="18.75" customHeight="1" spans="1:24">
      <c r="A42" s="53" t="s">
        <v>52</v>
      </c>
      <c r="B42" s="8" t="s">
        <v>203</v>
      </c>
      <c r="C42" s="9" t="s">
        <v>204</v>
      </c>
      <c r="D42" s="8" t="s">
        <v>77</v>
      </c>
      <c r="E42" s="8" t="s">
        <v>78</v>
      </c>
      <c r="F42" s="8" t="s">
        <v>154</v>
      </c>
      <c r="G42" s="54" t="s">
        <v>155</v>
      </c>
      <c r="H42" s="16">
        <v>6.3108</v>
      </c>
      <c r="I42" s="16">
        <v>6.3108</v>
      </c>
      <c r="J42" s="16"/>
      <c r="K42" s="16"/>
      <c r="L42" s="16"/>
      <c r="M42" s="16">
        <v>6.3108</v>
      </c>
      <c r="N42" s="16"/>
      <c r="O42" s="16"/>
      <c r="P42" s="16"/>
      <c r="Q42" s="22"/>
      <c r="R42" s="16"/>
      <c r="S42" s="16"/>
      <c r="T42" s="16"/>
      <c r="U42" s="16"/>
      <c r="V42" s="16"/>
      <c r="W42" s="16"/>
      <c r="X42" s="16"/>
    </row>
    <row r="43" ht="18.75" customHeight="1" spans="1:24">
      <c r="A43" s="53" t="s">
        <v>52</v>
      </c>
      <c r="B43" s="8" t="s">
        <v>205</v>
      </c>
      <c r="C43" s="9" t="s">
        <v>206</v>
      </c>
      <c r="D43" s="8" t="s">
        <v>77</v>
      </c>
      <c r="E43" s="8" t="s">
        <v>78</v>
      </c>
      <c r="F43" s="8" t="s">
        <v>207</v>
      </c>
      <c r="G43" s="54" t="s">
        <v>208</v>
      </c>
      <c r="H43" s="16">
        <v>4.8</v>
      </c>
      <c r="I43" s="16">
        <v>4.8</v>
      </c>
      <c r="J43" s="16"/>
      <c r="K43" s="16"/>
      <c r="L43" s="16"/>
      <c r="M43" s="16">
        <v>4.8</v>
      </c>
      <c r="N43" s="16"/>
      <c r="O43" s="16"/>
      <c r="P43" s="16"/>
      <c r="Q43" s="22"/>
      <c r="R43" s="16"/>
      <c r="S43" s="16"/>
      <c r="T43" s="16"/>
      <c r="U43" s="16"/>
      <c r="V43" s="16"/>
      <c r="W43" s="16"/>
      <c r="X43" s="16"/>
    </row>
    <row r="44" ht="18.75" customHeight="1" spans="1:24">
      <c r="A44" s="53" t="s">
        <v>52</v>
      </c>
      <c r="B44" s="8" t="s">
        <v>209</v>
      </c>
      <c r="C44" s="9" t="s">
        <v>210</v>
      </c>
      <c r="D44" s="8" t="s">
        <v>77</v>
      </c>
      <c r="E44" s="8" t="s">
        <v>78</v>
      </c>
      <c r="F44" s="8" t="s">
        <v>211</v>
      </c>
      <c r="G44" s="54" t="s">
        <v>212</v>
      </c>
      <c r="H44" s="16">
        <v>1.04</v>
      </c>
      <c r="I44" s="16">
        <v>1.04</v>
      </c>
      <c r="J44" s="16"/>
      <c r="K44" s="16"/>
      <c r="L44" s="16"/>
      <c r="M44" s="16">
        <v>1.04</v>
      </c>
      <c r="N44" s="16"/>
      <c r="O44" s="16"/>
      <c r="P44" s="16"/>
      <c r="Q44" s="22"/>
      <c r="R44" s="16"/>
      <c r="S44" s="16"/>
      <c r="T44" s="16"/>
      <c r="U44" s="16"/>
      <c r="V44" s="16"/>
      <c r="W44" s="16"/>
      <c r="X44" s="16"/>
    </row>
    <row r="45" ht="18.75" customHeight="1" spans="1:24">
      <c r="A45" s="53" t="s">
        <v>52</v>
      </c>
      <c r="B45" s="8" t="s">
        <v>213</v>
      </c>
      <c r="C45" s="9" t="s">
        <v>214</v>
      </c>
      <c r="D45" s="8" t="s">
        <v>79</v>
      </c>
      <c r="E45" s="8" t="s">
        <v>80</v>
      </c>
      <c r="F45" s="8" t="s">
        <v>207</v>
      </c>
      <c r="G45" s="8" t="s">
        <v>208</v>
      </c>
      <c r="H45" s="16">
        <v>24.885</v>
      </c>
      <c r="I45" s="16">
        <v>24.885</v>
      </c>
      <c r="J45" s="16"/>
      <c r="K45" s="16"/>
      <c r="L45" s="16"/>
      <c r="M45" s="16">
        <v>24.885</v>
      </c>
      <c r="N45" s="16"/>
      <c r="O45" s="16"/>
      <c r="P45" s="16"/>
      <c r="Q45" s="22"/>
      <c r="R45" s="16"/>
      <c r="S45" s="16"/>
      <c r="T45" s="16"/>
      <c r="U45" s="16"/>
      <c r="V45" s="16"/>
      <c r="W45" s="16"/>
      <c r="X45" s="16"/>
    </row>
    <row r="46" ht="18.75" customHeight="1" spans="1:24">
      <c r="A46" s="53" t="s">
        <v>52</v>
      </c>
      <c r="B46" s="8" t="s">
        <v>215</v>
      </c>
      <c r="C46" s="9" t="s">
        <v>216</v>
      </c>
      <c r="D46" s="8" t="s">
        <v>83</v>
      </c>
      <c r="E46" s="8" t="s">
        <v>84</v>
      </c>
      <c r="F46" s="8" t="s">
        <v>217</v>
      </c>
      <c r="G46" s="8" t="s">
        <v>218</v>
      </c>
      <c r="H46" s="16">
        <v>1</v>
      </c>
      <c r="I46" s="16">
        <v>1</v>
      </c>
      <c r="J46" s="16"/>
      <c r="K46" s="16"/>
      <c r="L46" s="16"/>
      <c r="M46" s="16">
        <v>1</v>
      </c>
      <c r="N46" s="16"/>
      <c r="O46" s="16"/>
      <c r="P46" s="16"/>
      <c r="Q46" s="22"/>
      <c r="R46" s="16"/>
      <c r="S46" s="16"/>
      <c r="T46" s="16"/>
      <c r="U46" s="16"/>
      <c r="V46" s="16"/>
      <c r="W46" s="16"/>
      <c r="X46" s="16"/>
    </row>
    <row r="47" ht="18.75" customHeight="1" spans="1:24">
      <c r="A47" s="53" t="s">
        <v>52</v>
      </c>
      <c r="B47" s="8" t="s">
        <v>215</v>
      </c>
      <c r="C47" s="9" t="s">
        <v>216</v>
      </c>
      <c r="D47" s="8" t="s">
        <v>83</v>
      </c>
      <c r="E47" s="8" t="s">
        <v>84</v>
      </c>
      <c r="F47" s="8" t="s">
        <v>217</v>
      </c>
      <c r="G47" s="8" t="s">
        <v>218</v>
      </c>
      <c r="H47" s="16">
        <v>0.5</v>
      </c>
      <c r="I47" s="16">
        <v>0.5</v>
      </c>
      <c r="J47" s="16"/>
      <c r="K47" s="16"/>
      <c r="L47" s="16"/>
      <c r="M47" s="16">
        <v>0.5</v>
      </c>
      <c r="N47" s="16"/>
      <c r="O47" s="16"/>
      <c r="P47" s="16"/>
      <c r="Q47" s="22"/>
      <c r="R47" s="16"/>
      <c r="S47" s="16"/>
      <c r="T47" s="16"/>
      <c r="U47" s="16"/>
      <c r="V47" s="16"/>
      <c r="W47" s="16"/>
      <c r="X47" s="16"/>
    </row>
    <row r="48" ht="18.75" customHeight="1" spans="1:24">
      <c r="A48" s="53" t="s">
        <v>52</v>
      </c>
      <c r="B48" s="8" t="s">
        <v>215</v>
      </c>
      <c r="C48" s="9" t="s">
        <v>216</v>
      </c>
      <c r="D48" s="8" t="s">
        <v>83</v>
      </c>
      <c r="E48" s="8" t="s">
        <v>84</v>
      </c>
      <c r="F48" s="8" t="s">
        <v>219</v>
      </c>
      <c r="G48" s="8" t="s">
        <v>220</v>
      </c>
      <c r="H48" s="16">
        <v>1</v>
      </c>
      <c r="I48" s="16">
        <v>1</v>
      </c>
      <c r="J48" s="16"/>
      <c r="K48" s="16"/>
      <c r="L48" s="16"/>
      <c r="M48" s="16">
        <v>1</v>
      </c>
      <c r="N48" s="16"/>
      <c r="O48" s="16"/>
      <c r="P48" s="16"/>
      <c r="Q48" s="22"/>
      <c r="R48" s="16"/>
      <c r="S48" s="16"/>
      <c r="T48" s="16"/>
      <c r="U48" s="16"/>
      <c r="V48" s="16"/>
      <c r="W48" s="16"/>
      <c r="X48" s="16"/>
    </row>
    <row r="49" ht="18.75" customHeight="1" spans="1:24">
      <c r="A49" s="53" t="s">
        <v>52</v>
      </c>
      <c r="B49" s="8" t="s">
        <v>215</v>
      </c>
      <c r="C49" s="9" t="s">
        <v>216</v>
      </c>
      <c r="D49" s="8" t="s">
        <v>83</v>
      </c>
      <c r="E49" s="8" t="s">
        <v>84</v>
      </c>
      <c r="F49" s="8" t="s">
        <v>221</v>
      </c>
      <c r="G49" s="8" t="s">
        <v>222</v>
      </c>
      <c r="H49" s="16">
        <v>1</v>
      </c>
      <c r="I49" s="16">
        <v>1</v>
      </c>
      <c r="J49" s="16"/>
      <c r="K49" s="16"/>
      <c r="L49" s="16"/>
      <c r="M49" s="16">
        <v>1</v>
      </c>
      <c r="N49" s="16"/>
      <c r="O49" s="16"/>
      <c r="P49" s="16"/>
      <c r="Q49" s="22"/>
      <c r="R49" s="16"/>
      <c r="S49" s="16"/>
      <c r="T49" s="16"/>
      <c r="U49" s="16"/>
      <c r="V49" s="16"/>
      <c r="W49" s="16"/>
      <c r="X49" s="16"/>
    </row>
    <row r="50" ht="18.75" customHeight="1" spans="1:24">
      <c r="A50" s="11" t="s">
        <v>29</v>
      </c>
      <c r="B50" s="11"/>
      <c r="C50" s="11"/>
      <c r="D50" s="11"/>
      <c r="E50" s="11"/>
      <c r="F50" s="11"/>
      <c r="G50" s="11"/>
      <c r="H50" s="16">
        <v>191.186178</v>
      </c>
      <c r="I50" s="16">
        <v>191.186178</v>
      </c>
      <c r="J50" s="16"/>
      <c r="K50" s="16"/>
      <c r="L50" s="16"/>
      <c r="M50" s="16">
        <v>191.186178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</sheetData>
  <autoFilter xmlns:etc="http://www.wps.cn/officeDocument/2017/etCustomData" ref="A7:X50" etc:filterBottomFollowUsedRange="0">
    <extLst/>
  </autoFilter>
  <mergeCells count="30">
    <mergeCell ref="A2:X2"/>
    <mergeCell ref="A3:G3"/>
    <mergeCell ref="I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3"/>
  <sheetViews>
    <sheetView showZeros="0" workbookViewId="0">
      <pane ySplit="1" topLeftCell="A2" activePane="bottomLeft" state="frozen"/>
      <selection/>
      <selection pane="bottomLeft" activeCell="W1" sqref="W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223</v>
      </c>
    </row>
    <row r="2" ht="45" customHeight="1" spans="1:23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"单位名称："&amp;"通海县残疾人联合会"</f>
        <v>单位名称：通海县残疾人联合会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225</v>
      </c>
      <c r="B4" s="12" t="s">
        <v>132</v>
      </c>
      <c r="C4" s="12" t="s">
        <v>133</v>
      </c>
      <c r="D4" s="12" t="s">
        <v>131</v>
      </c>
      <c r="E4" s="12" t="s">
        <v>134</v>
      </c>
      <c r="F4" s="12" t="s">
        <v>135</v>
      </c>
      <c r="G4" s="12" t="s">
        <v>136</v>
      </c>
      <c r="H4" s="12" t="s">
        <v>137</v>
      </c>
      <c r="I4" s="43" t="s">
        <v>29</v>
      </c>
      <c r="J4" s="43" t="s">
        <v>226</v>
      </c>
      <c r="K4" s="12"/>
      <c r="L4" s="12"/>
      <c r="M4" s="12"/>
      <c r="N4" s="12" t="s">
        <v>139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140</v>
      </c>
      <c r="J5" s="43" t="s">
        <v>141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227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228</v>
      </c>
      <c r="D9" s="8"/>
      <c r="E9" s="8"/>
      <c r="F9" s="8"/>
      <c r="G9" s="8"/>
      <c r="H9" s="8"/>
      <c r="I9" s="10">
        <v>26</v>
      </c>
      <c r="J9" s="10">
        <v>26</v>
      </c>
      <c r="K9" s="10">
        <v>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229</v>
      </c>
      <c r="B10" s="8" t="s">
        <v>230</v>
      </c>
      <c r="C10" s="9" t="s">
        <v>228</v>
      </c>
      <c r="D10" s="8" t="s">
        <v>52</v>
      </c>
      <c r="E10" s="8" t="s">
        <v>79</v>
      </c>
      <c r="F10" s="8" t="s">
        <v>80</v>
      </c>
      <c r="G10" s="8" t="s">
        <v>174</v>
      </c>
      <c r="H10" s="8" t="s">
        <v>175</v>
      </c>
      <c r="I10" s="10">
        <v>4</v>
      </c>
      <c r="J10" s="10">
        <v>4</v>
      </c>
      <c r="K10" s="10">
        <v>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229</v>
      </c>
      <c r="B11" s="8" t="s">
        <v>230</v>
      </c>
      <c r="C11" s="9" t="s">
        <v>228</v>
      </c>
      <c r="D11" s="8" t="s">
        <v>52</v>
      </c>
      <c r="E11" s="8" t="s">
        <v>79</v>
      </c>
      <c r="F11" s="8" t="s">
        <v>80</v>
      </c>
      <c r="G11" s="8" t="s">
        <v>174</v>
      </c>
      <c r="H11" s="8" t="s">
        <v>175</v>
      </c>
      <c r="I11" s="10">
        <v>7</v>
      </c>
      <c r="J11" s="10">
        <v>7</v>
      </c>
      <c r="K11" s="10">
        <v>7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229</v>
      </c>
      <c r="B12" s="8" t="s">
        <v>230</v>
      </c>
      <c r="C12" s="9" t="s">
        <v>228</v>
      </c>
      <c r="D12" s="8" t="s">
        <v>52</v>
      </c>
      <c r="E12" s="8" t="s">
        <v>79</v>
      </c>
      <c r="F12" s="8" t="s">
        <v>80</v>
      </c>
      <c r="G12" s="8" t="s">
        <v>174</v>
      </c>
      <c r="H12" s="8" t="s">
        <v>175</v>
      </c>
      <c r="I12" s="10">
        <v>1.5</v>
      </c>
      <c r="J12" s="10">
        <v>1.5</v>
      </c>
      <c r="K12" s="10">
        <v>1.5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229</v>
      </c>
      <c r="B13" s="8" t="s">
        <v>230</v>
      </c>
      <c r="C13" s="9" t="s">
        <v>228</v>
      </c>
      <c r="D13" s="8" t="s">
        <v>52</v>
      </c>
      <c r="E13" s="8" t="s">
        <v>79</v>
      </c>
      <c r="F13" s="8" t="s">
        <v>80</v>
      </c>
      <c r="G13" s="8" t="s">
        <v>174</v>
      </c>
      <c r="H13" s="8" t="s">
        <v>175</v>
      </c>
      <c r="I13" s="10">
        <v>10</v>
      </c>
      <c r="J13" s="10">
        <v>10</v>
      </c>
      <c r="K13" s="10">
        <v>10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229</v>
      </c>
      <c r="B14" s="8" t="s">
        <v>230</v>
      </c>
      <c r="C14" s="9" t="s">
        <v>228</v>
      </c>
      <c r="D14" s="8" t="s">
        <v>52</v>
      </c>
      <c r="E14" s="8" t="s">
        <v>79</v>
      </c>
      <c r="F14" s="8" t="s">
        <v>80</v>
      </c>
      <c r="G14" s="8" t="s">
        <v>174</v>
      </c>
      <c r="H14" s="8" t="s">
        <v>175</v>
      </c>
      <c r="I14" s="10">
        <v>1</v>
      </c>
      <c r="J14" s="10">
        <v>1</v>
      </c>
      <c r="K14" s="10">
        <v>1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229</v>
      </c>
      <c r="B15" s="8" t="s">
        <v>230</v>
      </c>
      <c r="C15" s="9" t="s">
        <v>228</v>
      </c>
      <c r="D15" s="8" t="s">
        <v>52</v>
      </c>
      <c r="E15" s="8" t="s">
        <v>79</v>
      </c>
      <c r="F15" s="8" t="s">
        <v>80</v>
      </c>
      <c r="G15" s="8" t="s">
        <v>174</v>
      </c>
      <c r="H15" s="8" t="s">
        <v>175</v>
      </c>
      <c r="I15" s="10">
        <v>1</v>
      </c>
      <c r="J15" s="10">
        <v>1</v>
      </c>
      <c r="K15" s="10">
        <v>1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229</v>
      </c>
      <c r="B16" s="8" t="s">
        <v>230</v>
      </c>
      <c r="C16" s="9" t="s">
        <v>228</v>
      </c>
      <c r="D16" s="8" t="s">
        <v>52</v>
      </c>
      <c r="E16" s="8" t="s">
        <v>79</v>
      </c>
      <c r="F16" s="8" t="s">
        <v>80</v>
      </c>
      <c r="G16" s="8" t="s">
        <v>174</v>
      </c>
      <c r="H16" s="8" t="s">
        <v>175</v>
      </c>
      <c r="I16" s="10">
        <v>0.3</v>
      </c>
      <c r="J16" s="10">
        <v>0.3</v>
      </c>
      <c r="K16" s="10">
        <v>0.3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8" t="s">
        <v>229</v>
      </c>
      <c r="B17" s="8" t="s">
        <v>230</v>
      </c>
      <c r="C17" s="9" t="s">
        <v>228</v>
      </c>
      <c r="D17" s="8" t="s">
        <v>52</v>
      </c>
      <c r="E17" s="8" t="s">
        <v>79</v>
      </c>
      <c r="F17" s="8" t="s">
        <v>80</v>
      </c>
      <c r="G17" s="8" t="s">
        <v>174</v>
      </c>
      <c r="H17" s="8" t="s">
        <v>175</v>
      </c>
      <c r="I17" s="10">
        <v>1.2</v>
      </c>
      <c r="J17" s="10">
        <v>1.2</v>
      </c>
      <c r="K17" s="10">
        <v>1.2</v>
      </c>
      <c r="L17" s="10"/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18.75" customHeight="1" spans="1:23">
      <c r="A18" s="22"/>
      <c r="B18" s="22"/>
      <c r="C18" s="9" t="s">
        <v>231</v>
      </c>
      <c r="D18" s="22"/>
      <c r="E18" s="22"/>
      <c r="F18" s="22"/>
      <c r="G18" s="22"/>
      <c r="H18" s="22"/>
      <c r="I18" s="10">
        <v>23.6</v>
      </c>
      <c r="J18" s="10">
        <v>23.6</v>
      </c>
      <c r="K18" s="10">
        <v>23.6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232</v>
      </c>
      <c r="B19" s="8" t="s">
        <v>233</v>
      </c>
      <c r="C19" s="9" t="s">
        <v>231</v>
      </c>
      <c r="D19" s="8" t="s">
        <v>52</v>
      </c>
      <c r="E19" s="8" t="s">
        <v>81</v>
      </c>
      <c r="F19" s="8" t="s">
        <v>82</v>
      </c>
      <c r="G19" s="8" t="s">
        <v>174</v>
      </c>
      <c r="H19" s="8" t="s">
        <v>175</v>
      </c>
      <c r="I19" s="10">
        <v>7.5</v>
      </c>
      <c r="J19" s="10">
        <v>7.5</v>
      </c>
      <c r="K19" s="10">
        <v>7.5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232</v>
      </c>
      <c r="B20" s="8" t="s">
        <v>233</v>
      </c>
      <c r="C20" s="9" t="s">
        <v>231</v>
      </c>
      <c r="D20" s="8" t="s">
        <v>52</v>
      </c>
      <c r="E20" s="8" t="s">
        <v>81</v>
      </c>
      <c r="F20" s="8" t="s">
        <v>82</v>
      </c>
      <c r="G20" s="8" t="s">
        <v>174</v>
      </c>
      <c r="H20" s="8" t="s">
        <v>175</v>
      </c>
      <c r="I20" s="10">
        <v>2.1</v>
      </c>
      <c r="J20" s="10">
        <v>2.1</v>
      </c>
      <c r="K20" s="10">
        <v>2.1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8" t="s">
        <v>232</v>
      </c>
      <c r="B21" s="8" t="s">
        <v>233</v>
      </c>
      <c r="C21" s="9" t="s">
        <v>231</v>
      </c>
      <c r="D21" s="8" t="s">
        <v>52</v>
      </c>
      <c r="E21" s="8" t="s">
        <v>81</v>
      </c>
      <c r="F21" s="8" t="s">
        <v>82</v>
      </c>
      <c r="G21" s="8" t="s">
        <v>174</v>
      </c>
      <c r="H21" s="8" t="s">
        <v>175</v>
      </c>
      <c r="I21" s="10">
        <v>4</v>
      </c>
      <c r="J21" s="10">
        <v>4</v>
      </c>
      <c r="K21" s="10">
        <v>4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232</v>
      </c>
      <c r="B22" s="8" t="s">
        <v>233</v>
      </c>
      <c r="C22" s="9" t="s">
        <v>231</v>
      </c>
      <c r="D22" s="8" t="s">
        <v>52</v>
      </c>
      <c r="E22" s="8" t="s">
        <v>81</v>
      </c>
      <c r="F22" s="8" t="s">
        <v>82</v>
      </c>
      <c r="G22" s="8" t="s">
        <v>174</v>
      </c>
      <c r="H22" s="8" t="s">
        <v>175</v>
      </c>
      <c r="I22" s="10">
        <v>6</v>
      </c>
      <c r="J22" s="10">
        <v>6</v>
      </c>
      <c r="K22" s="10">
        <v>6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232</v>
      </c>
      <c r="B23" s="8" t="s">
        <v>233</v>
      </c>
      <c r="C23" s="9" t="s">
        <v>231</v>
      </c>
      <c r="D23" s="8" t="s">
        <v>52</v>
      </c>
      <c r="E23" s="8" t="s">
        <v>81</v>
      </c>
      <c r="F23" s="8" t="s">
        <v>82</v>
      </c>
      <c r="G23" s="8" t="s">
        <v>174</v>
      </c>
      <c r="H23" s="8" t="s">
        <v>175</v>
      </c>
      <c r="I23" s="10">
        <v>1</v>
      </c>
      <c r="J23" s="10">
        <v>1</v>
      </c>
      <c r="K23" s="10">
        <v>1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8" t="s">
        <v>232</v>
      </c>
      <c r="B24" s="8" t="s">
        <v>233</v>
      </c>
      <c r="C24" s="9" t="s">
        <v>231</v>
      </c>
      <c r="D24" s="8" t="s">
        <v>52</v>
      </c>
      <c r="E24" s="8" t="s">
        <v>81</v>
      </c>
      <c r="F24" s="8" t="s">
        <v>82</v>
      </c>
      <c r="G24" s="8" t="s">
        <v>174</v>
      </c>
      <c r="H24" s="8" t="s">
        <v>175</v>
      </c>
      <c r="I24" s="10">
        <v>3</v>
      </c>
      <c r="J24" s="10">
        <v>3</v>
      </c>
      <c r="K24" s="10">
        <v>3</v>
      </c>
      <c r="L24" s="10"/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22"/>
      <c r="B25" s="22"/>
      <c r="C25" s="9" t="s">
        <v>234</v>
      </c>
      <c r="D25" s="22"/>
      <c r="E25" s="22"/>
      <c r="F25" s="22"/>
      <c r="G25" s="22"/>
      <c r="H25" s="22"/>
      <c r="I25" s="10">
        <v>49.7</v>
      </c>
      <c r="J25" s="10">
        <v>49.7</v>
      </c>
      <c r="K25" s="10">
        <v>49.7</v>
      </c>
      <c r="L25" s="10"/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8" t="s">
        <v>232</v>
      </c>
      <c r="B26" s="8" t="s">
        <v>235</v>
      </c>
      <c r="C26" s="9" t="s">
        <v>234</v>
      </c>
      <c r="D26" s="8" t="s">
        <v>52</v>
      </c>
      <c r="E26" s="8" t="s">
        <v>79</v>
      </c>
      <c r="F26" s="8" t="s">
        <v>80</v>
      </c>
      <c r="G26" s="8" t="s">
        <v>174</v>
      </c>
      <c r="H26" s="8" t="s">
        <v>175</v>
      </c>
      <c r="I26" s="10">
        <v>1</v>
      </c>
      <c r="J26" s="10">
        <v>1</v>
      </c>
      <c r="K26" s="10">
        <v>1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18.75" customHeight="1" spans="1:23">
      <c r="A27" s="8" t="s">
        <v>232</v>
      </c>
      <c r="B27" s="8" t="s">
        <v>235</v>
      </c>
      <c r="C27" s="9" t="s">
        <v>234</v>
      </c>
      <c r="D27" s="8" t="s">
        <v>52</v>
      </c>
      <c r="E27" s="8" t="s">
        <v>79</v>
      </c>
      <c r="F27" s="8" t="s">
        <v>80</v>
      </c>
      <c r="G27" s="8" t="s">
        <v>174</v>
      </c>
      <c r="H27" s="8" t="s">
        <v>175</v>
      </c>
      <c r="I27" s="10">
        <v>6</v>
      </c>
      <c r="J27" s="10">
        <v>6</v>
      </c>
      <c r="K27" s="10">
        <v>6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18.75" customHeight="1" spans="1:23">
      <c r="A28" s="8" t="s">
        <v>232</v>
      </c>
      <c r="B28" s="8" t="s">
        <v>235</v>
      </c>
      <c r="C28" s="9" t="s">
        <v>234</v>
      </c>
      <c r="D28" s="8" t="s">
        <v>52</v>
      </c>
      <c r="E28" s="8" t="s">
        <v>79</v>
      </c>
      <c r="F28" s="8" t="s">
        <v>80</v>
      </c>
      <c r="G28" s="8" t="s">
        <v>174</v>
      </c>
      <c r="H28" s="8" t="s">
        <v>175</v>
      </c>
      <c r="I28" s="10">
        <v>16.2</v>
      </c>
      <c r="J28" s="10">
        <v>16.2</v>
      </c>
      <c r="K28" s="10">
        <v>16.2</v>
      </c>
      <c r="L28" s="10"/>
      <c r="M28" s="10"/>
      <c r="N28" s="10"/>
      <c r="O28" s="10"/>
      <c r="P28" s="22"/>
      <c r="Q28" s="10"/>
      <c r="R28" s="10"/>
      <c r="S28" s="10"/>
      <c r="T28" s="10"/>
      <c r="U28" s="10"/>
      <c r="V28" s="10"/>
      <c r="W28" s="10"/>
    </row>
    <row r="29" ht="18.75" customHeight="1" spans="1:23">
      <c r="A29" s="8" t="s">
        <v>232</v>
      </c>
      <c r="B29" s="8" t="s">
        <v>235</v>
      </c>
      <c r="C29" s="9" t="s">
        <v>234</v>
      </c>
      <c r="D29" s="8" t="s">
        <v>52</v>
      </c>
      <c r="E29" s="8" t="s">
        <v>79</v>
      </c>
      <c r="F29" s="8" t="s">
        <v>80</v>
      </c>
      <c r="G29" s="8" t="s">
        <v>174</v>
      </c>
      <c r="H29" s="8" t="s">
        <v>175</v>
      </c>
      <c r="I29" s="10">
        <v>9.5</v>
      </c>
      <c r="J29" s="10">
        <v>9.5</v>
      </c>
      <c r="K29" s="10">
        <v>9.5</v>
      </c>
      <c r="L29" s="10"/>
      <c r="M29" s="10"/>
      <c r="N29" s="10"/>
      <c r="O29" s="10"/>
      <c r="P29" s="22"/>
      <c r="Q29" s="10"/>
      <c r="R29" s="10"/>
      <c r="S29" s="10"/>
      <c r="T29" s="10"/>
      <c r="U29" s="10"/>
      <c r="V29" s="10"/>
      <c r="W29" s="10"/>
    </row>
    <row r="30" ht="18.75" customHeight="1" spans="1:23">
      <c r="A30" s="8" t="s">
        <v>232</v>
      </c>
      <c r="B30" s="8" t="s">
        <v>235</v>
      </c>
      <c r="C30" s="9" t="s">
        <v>234</v>
      </c>
      <c r="D30" s="8" t="s">
        <v>52</v>
      </c>
      <c r="E30" s="8" t="s">
        <v>79</v>
      </c>
      <c r="F30" s="8" t="s">
        <v>80</v>
      </c>
      <c r="G30" s="8" t="s">
        <v>174</v>
      </c>
      <c r="H30" s="8" t="s">
        <v>175</v>
      </c>
      <c r="I30" s="10">
        <v>1.5</v>
      </c>
      <c r="J30" s="10">
        <v>1.5</v>
      </c>
      <c r="K30" s="10">
        <v>1.5</v>
      </c>
      <c r="L30" s="10"/>
      <c r="M30" s="10"/>
      <c r="N30" s="10"/>
      <c r="O30" s="10"/>
      <c r="P30" s="22"/>
      <c r="Q30" s="10"/>
      <c r="R30" s="10"/>
      <c r="S30" s="10"/>
      <c r="T30" s="10"/>
      <c r="U30" s="10"/>
      <c r="V30" s="10"/>
      <c r="W30" s="10"/>
    </row>
    <row r="31" ht="18.75" customHeight="1" spans="1:23">
      <c r="A31" s="8" t="s">
        <v>232</v>
      </c>
      <c r="B31" s="8" t="s">
        <v>235</v>
      </c>
      <c r="C31" s="9" t="s">
        <v>234</v>
      </c>
      <c r="D31" s="8" t="s">
        <v>52</v>
      </c>
      <c r="E31" s="8" t="s">
        <v>79</v>
      </c>
      <c r="F31" s="8" t="s">
        <v>80</v>
      </c>
      <c r="G31" s="8" t="s">
        <v>174</v>
      </c>
      <c r="H31" s="8" t="s">
        <v>175</v>
      </c>
      <c r="I31" s="10">
        <v>0.5</v>
      </c>
      <c r="J31" s="10">
        <v>0.5</v>
      </c>
      <c r="K31" s="10">
        <v>0.5</v>
      </c>
      <c r="L31" s="10"/>
      <c r="M31" s="10"/>
      <c r="N31" s="10"/>
      <c r="O31" s="10"/>
      <c r="P31" s="22"/>
      <c r="Q31" s="10"/>
      <c r="R31" s="10"/>
      <c r="S31" s="10"/>
      <c r="T31" s="10"/>
      <c r="U31" s="10"/>
      <c r="V31" s="10"/>
      <c r="W31" s="10"/>
    </row>
    <row r="32" ht="18.75" customHeight="1" spans="1:23">
      <c r="A32" s="8" t="s">
        <v>232</v>
      </c>
      <c r="B32" s="8" t="s">
        <v>235</v>
      </c>
      <c r="C32" s="9" t="s">
        <v>234</v>
      </c>
      <c r="D32" s="8" t="s">
        <v>52</v>
      </c>
      <c r="E32" s="8" t="s">
        <v>79</v>
      </c>
      <c r="F32" s="8" t="s">
        <v>80</v>
      </c>
      <c r="G32" s="8" t="s">
        <v>174</v>
      </c>
      <c r="H32" s="8" t="s">
        <v>175</v>
      </c>
      <c r="I32" s="10">
        <v>15</v>
      </c>
      <c r="J32" s="10">
        <v>15</v>
      </c>
      <c r="K32" s="10">
        <v>15</v>
      </c>
      <c r="L32" s="10"/>
      <c r="M32" s="10"/>
      <c r="N32" s="10"/>
      <c r="O32" s="10"/>
      <c r="P32" s="22"/>
      <c r="Q32" s="10"/>
      <c r="R32" s="10"/>
      <c r="S32" s="10"/>
      <c r="T32" s="10"/>
      <c r="U32" s="10"/>
      <c r="V32" s="10"/>
      <c r="W32" s="10"/>
    </row>
    <row r="33" ht="18.75" customHeight="1" spans="1:23">
      <c r="A33" s="22"/>
      <c r="B33" s="22"/>
      <c r="C33" s="9" t="s">
        <v>236</v>
      </c>
      <c r="D33" s="22"/>
      <c r="E33" s="22"/>
      <c r="F33" s="22"/>
      <c r="G33" s="22"/>
      <c r="H33" s="22"/>
      <c r="I33" s="10">
        <v>49.04</v>
      </c>
      <c r="J33" s="10">
        <v>49.04</v>
      </c>
      <c r="K33" s="10">
        <v>49.04</v>
      </c>
      <c r="L33" s="10"/>
      <c r="M33" s="10"/>
      <c r="N33" s="10"/>
      <c r="O33" s="10"/>
      <c r="P33" s="22"/>
      <c r="Q33" s="10"/>
      <c r="R33" s="10"/>
      <c r="S33" s="10"/>
      <c r="T33" s="10"/>
      <c r="U33" s="10"/>
      <c r="V33" s="10"/>
      <c r="W33" s="10"/>
    </row>
    <row r="34" ht="18.75" customHeight="1" spans="1:23">
      <c r="A34" s="8" t="s">
        <v>232</v>
      </c>
      <c r="B34" s="8" t="s">
        <v>237</v>
      </c>
      <c r="C34" s="9" t="s">
        <v>236</v>
      </c>
      <c r="D34" s="8" t="s">
        <v>52</v>
      </c>
      <c r="E34" s="8" t="s">
        <v>81</v>
      </c>
      <c r="F34" s="8" t="s">
        <v>82</v>
      </c>
      <c r="G34" s="8" t="s">
        <v>174</v>
      </c>
      <c r="H34" s="8" t="s">
        <v>175</v>
      </c>
      <c r="I34" s="10">
        <v>13.76</v>
      </c>
      <c r="J34" s="10">
        <v>13.76</v>
      </c>
      <c r="K34" s="10">
        <v>13.76</v>
      </c>
      <c r="L34" s="10"/>
      <c r="M34" s="10"/>
      <c r="N34" s="10"/>
      <c r="O34" s="10"/>
      <c r="P34" s="22"/>
      <c r="Q34" s="10"/>
      <c r="R34" s="10"/>
      <c r="S34" s="10"/>
      <c r="T34" s="10"/>
      <c r="U34" s="10"/>
      <c r="V34" s="10"/>
      <c r="W34" s="10"/>
    </row>
    <row r="35" ht="18.75" customHeight="1" spans="1:23">
      <c r="A35" s="8" t="s">
        <v>232</v>
      </c>
      <c r="B35" s="8" t="s">
        <v>237</v>
      </c>
      <c r="C35" s="9" t="s">
        <v>236</v>
      </c>
      <c r="D35" s="8" t="s">
        <v>52</v>
      </c>
      <c r="E35" s="8" t="s">
        <v>81</v>
      </c>
      <c r="F35" s="8" t="s">
        <v>82</v>
      </c>
      <c r="G35" s="8" t="s">
        <v>174</v>
      </c>
      <c r="H35" s="8" t="s">
        <v>175</v>
      </c>
      <c r="I35" s="10">
        <v>34.08</v>
      </c>
      <c r="J35" s="10">
        <v>34.08</v>
      </c>
      <c r="K35" s="10">
        <v>34.08</v>
      </c>
      <c r="L35" s="10"/>
      <c r="M35" s="10"/>
      <c r="N35" s="10"/>
      <c r="O35" s="10"/>
      <c r="P35" s="22"/>
      <c r="Q35" s="10"/>
      <c r="R35" s="10"/>
      <c r="S35" s="10"/>
      <c r="T35" s="10"/>
      <c r="U35" s="10"/>
      <c r="V35" s="10"/>
      <c r="W35" s="10"/>
    </row>
    <row r="36" ht="18.75" customHeight="1" spans="1:23">
      <c r="A36" s="8" t="s">
        <v>232</v>
      </c>
      <c r="B36" s="8" t="s">
        <v>237</v>
      </c>
      <c r="C36" s="9" t="s">
        <v>236</v>
      </c>
      <c r="D36" s="8" t="s">
        <v>52</v>
      </c>
      <c r="E36" s="8" t="s">
        <v>81</v>
      </c>
      <c r="F36" s="8" t="s">
        <v>82</v>
      </c>
      <c r="G36" s="8" t="s">
        <v>174</v>
      </c>
      <c r="H36" s="8" t="s">
        <v>175</v>
      </c>
      <c r="I36" s="10">
        <v>1.2</v>
      </c>
      <c r="J36" s="10">
        <v>1.2</v>
      </c>
      <c r="K36" s="10">
        <v>1.2</v>
      </c>
      <c r="L36" s="10"/>
      <c r="M36" s="10"/>
      <c r="N36" s="10"/>
      <c r="O36" s="10"/>
      <c r="P36" s="22"/>
      <c r="Q36" s="10"/>
      <c r="R36" s="10"/>
      <c r="S36" s="10"/>
      <c r="T36" s="10"/>
      <c r="U36" s="10"/>
      <c r="V36" s="10"/>
      <c r="W36" s="10"/>
    </row>
    <row r="37" ht="18.75" customHeight="1" spans="1:23">
      <c r="A37" s="22"/>
      <c r="B37" s="22"/>
      <c r="C37" s="9" t="s">
        <v>238</v>
      </c>
      <c r="D37" s="22"/>
      <c r="E37" s="22"/>
      <c r="F37" s="22"/>
      <c r="G37" s="22"/>
      <c r="H37" s="22"/>
      <c r="I37" s="10">
        <v>11.85</v>
      </c>
      <c r="J37" s="10">
        <v>11.85</v>
      </c>
      <c r="K37" s="10">
        <v>11.85</v>
      </c>
      <c r="L37" s="10"/>
      <c r="M37" s="10"/>
      <c r="N37" s="10"/>
      <c r="O37" s="10"/>
      <c r="P37" s="22"/>
      <c r="Q37" s="10"/>
      <c r="R37" s="10"/>
      <c r="S37" s="10"/>
      <c r="T37" s="10"/>
      <c r="U37" s="10"/>
      <c r="V37" s="10"/>
      <c r="W37" s="10"/>
    </row>
    <row r="38" ht="18.75" customHeight="1" spans="1:23">
      <c r="A38" s="8" t="s">
        <v>229</v>
      </c>
      <c r="B38" s="8" t="s">
        <v>239</v>
      </c>
      <c r="C38" s="9" t="s">
        <v>238</v>
      </c>
      <c r="D38" s="8" t="s">
        <v>52</v>
      </c>
      <c r="E38" s="8" t="s">
        <v>83</v>
      </c>
      <c r="F38" s="8" t="s">
        <v>84</v>
      </c>
      <c r="G38" s="8" t="s">
        <v>219</v>
      </c>
      <c r="H38" s="8" t="s">
        <v>220</v>
      </c>
      <c r="I38" s="10">
        <v>3.82</v>
      </c>
      <c r="J38" s="10">
        <v>3.82</v>
      </c>
      <c r="K38" s="10">
        <v>3.82</v>
      </c>
      <c r="L38" s="10"/>
      <c r="M38" s="10"/>
      <c r="N38" s="10"/>
      <c r="O38" s="10"/>
      <c r="P38" s="22"/>
      <c r="Q38" s="10"/>
      <c r="R38" s="10"/>
      <c r="S38" s="10"/>
      <c r="T38" s="10"/>
      <c r="U38" s="10"/>
      <c r="V38" s="10"/>
      <c r="W38" s="10"/>
    </row>
    <row r="39" ht="18.75" customHeight="1" spans="1:23">
      <c r="A39" s="8" t="s">
        <v>229</v>
      </c>
      <c r="B39" s="8" t="s">
        <v>239</v>
      </c>
      <c r="C39" s="9" t="s">
        <v>238</v>
      </c>
      <c r="D39" s="8" t="s">
        <v>52</v>
      </c>
      <c r="E39" s="8" t="s">
        <v>83</v>
      </c>
      <c r="F39" s="8" t="s">
        <v>84</v>
      </c>
      <c r="G39" s="8" t="s">
        <v>219</v>
      </c>
      <c r="H39" s="8" t="s">
        <v>220</v>
      </c>
      <c r="I39" s="10">
        <v>6.06</v>
      </c>
      <c r="J39" s="10">
        <v>6.06</v>
      </c>
      <c r="K39" s="10">
        <v>6.06</v>
      </c>
      <c r="L39" s="10"/>
      <c r="M39" s="10"/>
      <c r="N39" s="10"/>
      <c r="O39" s="10"/>
      <c r="P39" s="22"/>
      <c r="Q39" s="10"/>
      <c r="R39" s="10"/>
      <c r="S39" s="10"/>
      <c r="T39" s="10"/>
      <c r="U39" s="10"/>
      <c r="V39" s="10"/>
      <c r="W39" s="10"/>
    </row>
    <row r="40" ht="18.75" customHeight="1" spans="1:23">
      <c r="A40" s="8" t="s">
        <v>229</v>
      </c>
      <c r="B40" s="8" t="s">
        <v>239</v>
      </c>
      <c r="C40" s="9" t="s">
        <v>238</v>
      </c>
      <c r="D40" s="8" t="s">
        <v>52</v>
      </c>
      <c r="E40" s="8" t="s">
        <v>83</v>
      </c>
      <c r="F40" s="8" t="s">
        <v>84</v>
      </c>
      <c r="G40" s="8" t="s">
        <v>219</v>
      </c>
      <c r="H40" s="8" t="s">
        <v>220</v>
      </c>
      <c r="I40" s="10">
        <v>0.55</v>
      </c>
      <c r="J40" s="10">
        <v>0.55</v>
      </c>
      <c r="K40" s="10">
        <v>0.55</v>
      </c>
      <c r="L40" s="10"/>
      <c r="M40" s="10"/>
      <c r="N40" s="10"/>
      <c r="O40" s="10"/>
      <c r="P40" s="22"/>
      <c r="Q40" s="10"/>
      <c r="R40" s="10"/>
      <c r="S40" s="10"/>
      <c r="T40" s="10"/>
      <c r="U40" s="10"/>
      <c r="V40" s="10"/>
      <c r="W40" s="10"/>
    </row>
    <row r="41" ht="18.75" customHeight="1" spans="1:23">
      <c r="A41" s="8" t="s">
        <v>229</v>
      </c>
      <c r="B41" s="8" t="s">
        <v>239</v>
      </c>
      <c r="C41" s="9" t="s">
        <v>238</v>
      </c>
      <c r="D41" s="8" t="s">
        <v>52</v>
      </c>
      <c r="E41" s="8" t="s">
        <v>83</v>
      </c>
      <c r="F41" s="8" t="s">
        <v>84</v>
      </c>
      <c r="G41" s="8" t="s">
        <v>219</v>
      </c>
      <c r="H41" s="8" t="s">
        <v>220</v>
      </c>
      <c r="I41" s="10">
        <v>0.54</v>
      </c>
      <c r="J41" s="10">
        <v>0.54</v>
      </c>
      <c r="K41" s="10">
        <v>0.54</v>
      </c>
      <c r="L41" s="10"/>
      <c r="M41" s="10"/>
      <c r="N41" s="10"/>
      <c r="O41" s="10"/>
      <c r="P41" s="22"/>
      <c r="Q41" s="10"/>
      <c r="R41" s="10"/>
      <c r="S41" s="10"/>
      <c r="T41" s="10"/>
      <c r="U41" s="10"/>
      <c r="V41" s="10"/>
      <c r="W41" s="10"/>
    </row>
    <row r="42" ht="18.75" customHeight="1" spans="1:23">
      <c r="A42" s="8" t="s">
        <v>229</v>
      </c>
      <c r="B42" s="8" t="s">
        <v>239</v>
      </c>
      <c r="C42" s="9" t="s">
        <v>238</v>
      </c>
      <c r="D42" s="8" t="s">
        <v>52</v>
      </c>
      <c r="E42" s="8" t="s">
        <v>83</v>
      </c>
      <c r="F42" s="8" t="s">
        <v>84</v>
      </c>
      <c r="G42" s="8" t="s">
        <v>219</v>
      </c>
      <c r="H42" s="8" t="s">
        <v>220</v>
      </c>
      <c r="I42" s="10">
        <v>0.88</v>
      </c>
      <c r="J42" s="10">
        <v>0.88</v>
      </c>
      <c r="K42" s="10">
        <v>0.88</v>
      </c>
      <c r="L42" s="10"/>
      <c r="M42" s="10"/>
      <c r="N42" s="10"/>
      <c r="O42" s="10"/>
      <c r="P42" s="22"/>
      <c r="Q42" s="10"/>
      <c r="R42" s="10"/>
      <c r="S42" s="10"/>
      <c r="T42" s="10"/>
      <c r="U42" s="10"/>
      <c r="V42" s="10"/>
      <c r="W42" s="10"/>
    </row>
    <row r="43" ht="18.75" customHeight="1" spans="1:23">
      <c r="A43" s="22"/>
      <c r="B43" s="22"/>
      <c r="C43" s="9" t="s">
        <v>240</v>
      </c>
      <c r="D43" s="22"/>
      <c r="E43" s="22"/>
      <c r="F43" s="22"/>
      <c r="G43" s="22"/>
      <c r="H43" s="22"/>
      <c r="I43" s="10">
        <v>56.26</v>
      </c>
      <c r="J43" s="10">
        <v>56.26</v>
      </c>
      <c r="K43" s="10">
        <v>56.26</v>
      </c>
      <c r="L43" s="10"/>
      <c r="M43" s="10"/>
      <c r="N43" s="10"/>
      <c r="O43" s="10"/>
      <c r="P43" s="22"/>
      <c r="Q43" s="10"/>
      <c r="R43" s="10"/>
      <c r="S43" s="10"/>
      <c r="T43" s="10"/>
      <c r="U43" s="10"/>
      <c r="V43" s="10"/>
      <c r="W43" s="10"/>
    </row>
    <row r="44" ht="18.75" customHeight="1" spans="1:23">
      <c r="A44" s="8" t="s">
        <v>229</v>
      </c>
      <c r="B44" s="8" t="s">
        <v>241</v>
      </c>
      <c r="C44" s="9" t="s">
        <v>240</v>
      </c>
      <c r="D44" s="8" t="s">
        <v>52</v>
      </c>
      <c r="E44" s="8" t="s">
        <v>83</v>
      </c>
      <c r="F44" s="8" t="s">
        <v>84</v>
      </c>
      <c r="G44" s="8" t="s">
        <v>174</v>
      </c>
      <c r="H44" s="8" t="s">
        <v>175</v>
      </c>
      <c r="I44" s="10">
        <v>3</v>
      </c>
      <c r="J44" s="10">
        <v>3</v>
      </c>
      <c r="K44" s="10">
        <v>3</v>
      </c>
      <c r="L44" s="10"/>
      <c r="M44" s="10"/>
      <c r="N44" s="10"/>
      <c r="O44" s="10"/>
      <c r="P44" s="22"/>
      <c r="Q44" s="10"/>
      <c r="R44" s="10"/>
      <c r="S44" s="10"/>
      <c r="T44" s="10"/>
      <c r="U44" s="10"/>
      <c r="V44" s="10"/>
      <c r="W44" s="10"/>
    </row>
    <row r="45" ht="18.75" customHeight="1" spans="1:23">
      <c r="A45" s="8" t="s">
        <v>229</v>
      </c>
      <c r="B45" s="8" t="s">
        <v>241</v>
      </c>
      <c r="C45" s="9" t="s">
        <v>240</v>
      </c>
      <c r="D45" s="8" t="s">
        <v>52</v>
      </c>
      <c r="E45" s="8" t="s">
        <v>83</v>
      </c>
      <c r="F45" s="8" t="s">
        <v>84</v>
      </c>
      <c r="G45" s="8" t="s">
        <v>174</v>
      </c>
      <c r="H45" s="8" t="s">
        <v>175</v>
      </c>
      <c r="I45" s="10">
        <v>5</v>
      </c>
      <c r="J45" s="10">
        <v>5</v>
      </c>
      <c r="K45" s="10">
        <v>5</v>
      </c>
      <c r="L45" s="10"/>
      <c r="M45" s="10"/>
      <c r="N45" s="10"/>
      <c r="O45" s="10"/>
      <c r="P45" s="22"/>
      <c r="Q45" s="10"/>
      <c r="R45" s="10"/>
      <c r="S45" s="10"/>
      <c r="T45" s="10"/>
      <c r="U45" s="10"/>
      <c r="V45" s="10"/>
      <c r="W45" s="10"/>
    </row>
    <row r="46" ht="18.75" customHeight="1" spans="1:23">
      <c r="A46" s="8" t="s">
        <v>229</v>
      </c>
      <c r="B46" s="8" t="s">
        <v>241</v>
      </c>
      <c r="C46" s="9" t="s">
        <v>240</v>
      </c>
      <c r="D46" s="8" t="s">
        <v>52</v>
      </c>
      <c r="E46" s="8" t="s">
        <v>83</v>
      </c>
      <c r="F46" s="8" t="s">
        <v>84</v>
      </c>
      <c r="G46" s="8" t="s">
        <v>174</v>
      </c>
      <c r="H46" s="8" t="s">
        <v>175</v>
      </c>
      <c r="I46" s="10">
        <v>12.32</v>
      </c>
      <c r="J46" s="10">
        <v>12.32</v>
      </c>
      <c r="K46" s="10">
        <v>12.32</v>
      </c>
      <c r="L46" s="10"/>
      <c r="M46" s="10"/>
      <c r="N46" s="10"/>
      <c r="O46" s="10"/>
      <c r="P46" s="22"/>
      <c r="Q46" s="10"/>
      <c r="R46" s="10"/>
      <c r="S46" s="10"/>
      <c r="T46" s="10"/>
      <c r="U46" s="10"/>
      <c r="V46" s="10"/>
      <c r="W46" s="10"/>
    </row>
    <row r="47" ht="18.75" customHeight="1" spans="1:23">
      <c r="A47" s="8" t="s">
        <v>229</v>
      </c>
      <c r="B47" s="8" t="s">
        <v>241</v>
      </c>
      <c r="C47" s="9" t="s">
        <v>240</v>
      </c>
      <c r="D47" s="8" t="s">
        <v>52</v>
      </c>
      <c r="E47" s="8" t="s">
        <v>83</v>
      </c>
      <c r="F47" s="8" t="s">
        <v>84</v>
      </c>
      <c r="G47" s="8" t="s">
        <v>174</v>
      </c>
      <c r="H47" s="8" t="s">
        <v>175</v>
      </c>
      <c r="I47" s="10">
        <v>2</v>
      </c>
      <c r="J47" s="10">
        <v>2</v>
      </c>
      <c r="K47" s="10">
        <v>2</v>
      </c>
      <c r="L47" s="10"/>
      <c r="M47" s="10"/>
      <c r="N47" s="10"/>
      <c r="O47" s="10"/>
      <c r="P47" s="22"/>
      <c r="Q47" s="10"/>
      <c r="R47" s="10"/>
      <c r="S47" s="10"/>
      <c r="T47" s="10"/>
      <c r="U47" s="10"/>
      <c r="V47" s="10"/>
      <c r="W47" s="10"/>
    </row>
    <row r="48" ht="18.75" customHeight="1" spans="1:23">
      <c r="A48" s="8" t="s">
        <v>229</v>
      </c>
      <c r="B48" s="8" t="s">
        <v>241</v>
      </c>
      <c r="C48" s="9" t="s">
        <v>240</v>
      </c>
      <c r="D48" s="8" t="s">
        <v>52</v>
      </c>
      <c r="E48" s="8" t="s">
        <v>83</v>
      </c>
      <c r="F48" s="8" t="s">
        <v>84</v>
      </c>
      <c r="G48" s="8" t="s">
        <v>174</v>
      </c>
      <c r="H48" s="8" t="s">
        <v>175</v>
      </c>
      <c r="I48" s="10">
        <v>20.4</v>
      </c>
      <c r="J48" s="10">
        <v>20.4</v>
      </c>
      <c r="K48" s="10">
        <v>20.4</v>
      </c>
      <c r="L48" s="10"/>
      <c r="M48" s="10"/>
      <c r="N48" s="10"/>
      <c r="O48" s="10"/>
      <c r="P48" s="22"/>
      <c r="Q48" s="10"/>
      <c r="R48" s="10"/>
      <c r="S48" s="10"/>
      <c r="T48" s="10"/>
      <c r="U48" s="10"/>
      <c r="V48" s="10"/>
      <c r="W48" s="10"/>
    </row>
    <row r="49" ht="18.75" customHeight="1" spans="1:23">
      <c r="A49" s="8" t="s">
        <v>229</v>
      </c>
      <c r="B49" s="8" t="s">
        <v>241</v>
      </c>
      <c r="C49" s="9" t="s">
        <v>240</v>
      </c>
      <c r="D49" s="8" t="s">
        <v>52</v>
      </c>
      <c r="E49" s="8" t="s">
        <v>83</v>
      </c>
      <c r="F49" s="8" t="s">
        <v>84</v>
      </c>
      <c r="G49" s="8" t="s">
        <v>174</v>
      </c>
      <c r="H49" s="8" t="s">
        <v>175</v>
      </c>
      <c r="I49" s="10">
        <v>3.7</v>
      </c>
      <c r="J49" s="10">
        <v>3.7</v>
      </c>
      <c r="K49" s="10">
        <v>3.7</v>
      </c>
      <c r="L49" s="10"/>
      <c r="M49" s="10"/>
      <c r="N49" s="10"/>
      <c r="O49" s="10"/>
      <c r="P49" s="22"/>
      <c r="Q49" s="10"/>
      <c r="R49" s="10"/>
      <c r="S49" s="10"/>
      <c r="T49" s="10"/>
      <c r="U49" s="10"/>
      <c r="V49" s="10"/>
      <c r="W49" s="10"/>
    </row>
    <row r="50" ht="18.75" customHeight="1" spans="1:23">
      <c r="A50" s="8" t="s">
        <v>229</v>
      </c>
      <c r="B50" s="8" t="s">
        <v>241</v>
      </c>
      <c r="C50" s="9" t="s">
        <v>240</v>
      </c>
      <c r="D50" s="8" t="s">
        <v>52</v>
      </c>
      <c r="E50" s="8" t="s">
        <v>83</v>
      </c>
      <c r="F50" s="8" t="s">
        <v>84</v>
      </c>
      <c r="G50" s="8" t="s">
        <v>174</v>
      </c>
      <c r="H50" s="8" t="s">
        <v>175</v>
      </c>
      <c r="I50" s="10">
        <v>5</v>
      </c>
      <c r="J50" s="10">
        <v>5</v>
      </c>
      <c r="K50" s="10">
        <v>5</v>
      </c>
      <c r="L50" s="10"/>
      <c r="M50" s="10"/>
      <c r="N50" s="10"/>
      <c r="O50" s="10"/>
      <c r="P50" s="22"/>
      <c r="Q50" s="10"/>
      <c r="R50" s="10"/>
      <c r="S50" s="10"/>
      <c r="T50" s="10"/>
      <c r="U50" s="10"/>
      <c r="V50" s="10"/>
      <c r="W50" s="10"/>
    </row>
    <row r="51" ht="18.75" customHeight="1" spans="1:23">
      <c r="A51" s="8" t="s">
        <v>229</v>
      </c>
      <c r="B51" s="8" t="s">
        <v>241</v>
      </c>
      <c r="C51" s="9" t="s">
        <v>240</v>
      </c>
      <c r="D51" s="8" t="s">
        <v>52</v>
      </c>
      <c r="E51" s="8" t="s">
        <v>83</v>
      </c>
      <c r="F51" s="8" t="s">
        <v>84</v>
      </c>
      <c r="G51" s="8" t="s">
        <v>174</v>
      </c>
      <c r="H51" s="8" t="s">
        <v>175</v>
      </c>
      <c r="I51" s="10">
        <v>2</v>
      </c>
      <c r="J51" s="10">
        <v>2</v>
      </c>
      <c r="K51" s="10">
        <v>2</v>
      </c>
      <c r="L51" s="10"/>
      <c r="M51" s="10"/>
      <c r="N51" s="10"/>
      <c r="O51" s="10"/>
      <c r="P51" s="22"/>
      <c r="Q51" s="10"/>
      <c r="R51" s="10"/>
      <c r="S51" s="10"/>
      <c r="T51" s="10"/>
      <c r="U51" s="10"/>
      <c r="V51" s="10"/>
      <c r="W51" s="10"/>
    </row>
    <row r="52" ht="18.75" customHeight="1" spans="1:23">
      <c r="A52" s="8" t="s">
        <v>229</v>
      </c>
      <c r="B52" s="8" t="s">
        <v>241</v>
      </c>
      <c r="C52" s="9" t="s">
        <v>240</v>
      </c>
      <c r="D52" s="8" t="s">
        <v>52</v>
      </c>
      <c r="E52" s="8" t="s">
        <v>83</v>
      </c>
      <c r="F52" s="8" t="s">
        <v>84</v>
      </c>
      <c r="G52" s="8" t="s">
        <v>174</v>
      </c>
      <c r="H52" s="8" t="s">
        <v>175</v>
      </c>
      <c r="I52" s="10">
        <v>2.84</v>
      </c>
      <c r="J52" s="10">
        <v>2.84</v>
      </c>
      <c r="K52" s="10">
        <v>2.84</v>
      </c>
      <c r="L52" s="10"/>
      <c r="M52" s="10"/>
      <c r="N52" s="10"/>
      <c r="O52" s="10"/>
      <c r="P52" s="22"/>
      <c r="Q52" s="10"/>
      <c r="R52" s="10"/>
      <c r="S52" s="10"/>
      <c r="T52" s="10"/>
      <c r="U52" s="10"/>
      <c r="V52" s="10"/>
      <c r="W52" s="10"/>
    </row>
    <row r="53" ht="18.75" customHeight="1" spans="1:23">
      <c r="A53" s="11" t="s">
        <v>29</v>
      </c>
      <c r="B53" s="11"/>
      <c r="C53" s="11"/>
      <c r="D53" s="11"/>
      <c r="E53" s="11"/>
      <c r="F53" s="11"/>
      <c r="G53" s="11"/>
      <c r="H53" s="11"/>
      <c r="I53" s="10">
        <v>216.45</v>
      </c>
      <c r="J53" s="10">
        <v>216.45</v>
      </c>
      <c r="K53" s="10">
        <v>216.45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</sheetData>
  <mergeCells count="28">
    <mergeCell ref="A2:W2"/>
    <mergeCell ref="A3:H3"/>
    <mergeCell ref="J4:M4"/>
    <mergeCell ref="N4:P4"/>
    <mergeCell ref="R4:W4"/>
    <mergeCell ref="A53:H5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3"/>
  <sheetViews>
    <sheetView showZeros="0" workbookViewId="0">
      <pane ySplit="1" topLeftCell="A2" activePane="bottomLeft" state="frozen"/>
      <selection/>
      <selection pane="bottomLeft"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242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243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"单位名称："&amp;"通海县残疾人联合会"</f>
        <v>单位名称：通海县残疾人联合会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244</v>
      </c>
      <c r="B4" s="29" t="s">
        <v>245</v>
      </c>
      <c r="C4" s="29" t="s">
        <v>246</v>
      </c>
      <c r="D4" s="29" t="s">
        <v>247</v>
      </c>
      <c r="E4" s="29" t="s">
        <v>248</v>
      </c>
      <c r="F4" s="29" t="s">
        <v>249</v>
      </c>
      <c r="G4" s="29" t="s">
        <v>250</v>
      </c>
      <c r="H4" s="29" t="s">
        <v>251</v>
      </c>
      <c r="I4" s="29" t="s">
        <v>252</v>
      </c>
      <c r="J4" s="29" t="s">
        <v>253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t="s">
        <v>52</v>
      </c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46" t="s">
        <v>238</v>
      </c>
      <c r="B8" s="22" t="s">
        <v>254</v>
      </c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 t="s">
        <v>255</v>
      </c>
      <c r="D9" s="47" t="s">
        <v>256</v>
      </c>
      <c r="E9" s="48" t="s">
        <v>257</v>
      </c>
      <c r="F9" s="36" t="s">
        <v>258</v>
      </c>
      <c r="G9" s="23" t="s">
        <v>259</v>
      </c>
      <c r="H9" s="36" t="s">
        <v>260</v>
      </c>
      <c r="I9" s="36" t="s">
        <v>261</v>
      </c>
      <c r="J9" s="48" t="s">
        <v>262</v>
      </c>
    </row>
    <row r="10" ht="20.25" customHeight="1" spans="1:10">
      <c r="A10" s="22"/>
      <c r="B10" s="22"/>
      <c r="C10" s="22" t="s">
        <v>255</v>
      </c>
      <c r="D10" s="47" t="s">
        <v>263</v>
      </c>
      <c r="E10" s="48" t="s">
        <v>264</v>
      </c>
      <c r="F10" s="36" t="s">
        <v>258</v>
      </c>
      <c r="G10" s="23" t="s">
        <v>265</v>
      </c>
      <c r="H10" s="36" t="s">
        <v>266</v>
      </c>
      <c r="I10" s="36" t="s">
        <v>261</v>
      </c>
      <c r="J10" s="48" t="s">
        <v>267</v>
      </c>
    </row>
    <row r="11" ht="20.25" customHeight="1" spans="1:10">
      <c r="A11" s="22"/>
      <c r="B11" s="22"/>
      <c r="C11" s="22" t="s">
        <v>268</v>
      </c>
      <c r="D11" s="47" t="s">
        <v>269</v>
      </c>
      <c r="E11" s="48" t="s">
        <v>270</v>
      </c>
      <c r="F11" s="36" t="s">
        <v>258</v>
      </c>
      <c r="G11" s="23" t="s">
        <v>271</v>
      </c>
      <c r="H11" s="36" t="s">
        <v>266</v>
      </c>
      <c r="I11" s="36" t="s">
        <v>261</v>
      </c>
      <c r="J11" s="48" t="s">
        <v>272</v>
      </c>
    </row>
    <row r="12" ht="20.25" customHeight="1" spans="1:10">
      <c r="A12" s="22"/>
      <c r="B12" s="22"/>
      <c r="C12" s="22" t="s">
        <v>268</v>
      </c>
      <c r="D12" s="47" t="s">
        <v>269</v>
      </c>
      <c r="E12" s="48" t="s">
        <v>273</v>
      </c>
      <c r="F12" s="36" t="s">
        <v>258</v>
      </c>
      <c r="G12" s="23" t="s">
        <v>274</v>
      </c>
      <c r="H12" s="36" t="s">
        <v>266</v>
      </c>
      <c r="I12" s="36" t="s">
        <v>261</v>
      </c>
      <c r="J12" s="48" t="s">
        <v>275</v>
      </c>
    </row>
    <row r="13" ht="20.25" customHeight="1" spans="1:10">
      <c r="A13" s="22"/>
      <c r="B13" s="22"/>
      <c r="C13" s="22" t="s">
        <v>276</v>
      </c>
      <c r="D13" s="47" t="s">
        <v>277</v>
      </c>
      <c r="E13" s="48" t="s">
        <v>278</v>
      </c>
      <c r="F13" s="36" t="s">
        <v>258</v>
      </c>
      <c r="G13" s="23" t="s">
        <v>271</v>
      </c>
      <c r="H13" s="36" t="s">
        <v>266</v>
      </c>
      <c r="I13" s="36" t="s">
        <v>261</v>
      </c>
      <c r="J13" s="48" t="s">
        <v>279</v>
      </c>
    </row>
    <row r="14" ht="20.25" customHeight="1" spans="1:10">
      <c r="A14" s="46" t="s">
        <v>231</v>
      </c>
      <c r="B14" s="22" t="s">
        <v>280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255</v>
      </c>
      <c r="D15" s="47" t="s">
        <v>256</v>
      </c>
      <c r="E15" s="48" t="s">
        <v>281</v>
      </c>
      <c r="F15" s="36" t="s">
        <v>258</v>
      </c>
      <c r="G15" s="23" t="s">
        <v>47</v>
      </c>
      <c r="H15" s="36" t="s">
        <v>282</v>
      </c>
      <c r="I15" s="36" t="s">
        <v>261</v>
      </c>
      <c r="J15" s="48" t="s">
        <v>283</v>
      </c>
    </row>
    <row r="16" ht="20.25" customHeight="1" spans="1:10">
      <c r="A16" s="22"/>
      <c r="B16" s="22"/>
      <c r="C16" s="22" t="s">
        <v>255</v>
      </c>
      <c r="D16" s="47" t="s">
        <v>284</v>
      </c>
      <c r="E16" s="48" t="s">
        <v>285</v>
      </c>
      <c r="F16" s="36" t="s">
        <v>258</v>
      </c>
      <c r="G16" s="23" t="s">
        <v>265</v>
      </c>
      <c r="H16" s="36" t="s">
        <v>266</v>
      </c>
      <c r="I16" s="36" t="s">
        <v>261</v>
      </c>
      <c r="J16" s="48" t="s">
        <v>286</v>
      </c>
    </row>
    <row r="17" ht="20.25" customHeight="1" spans="1:10">
      <c r="A17" s="22"/>
      <c r="B17" s="22"/>
      <c r="C17" s="22" t="s">
        <v>255</v>
      </c>
      <c r="D17" s="47" t="s">
        <v>263</v>
      </c>
      <c r="E17" s="48" t="s">
        <v>287</v>
      </c>
      <c r="F17" s="36" t="s">
        <v>258</v>
      </c>
      <c r="G17" s="23" t="s">
        <v>265</v>
      </c>
      <c r="H17" s="36" t="s">
        <v>266</v>
      </c>
      <c r="I17" s="36" t="s">
        <v>261</v>
      </c>
      <c r="J17" s="48" t="s">
        <v>288</v>
      </c>
    </row>
    <row r="18" ht="20.25" customHeight="1" spans="1:10">
      <c r="A18" s="22"/>
      <c r="B18" s="22"/>
      <c r="C18" s="22" t="s">
        <v>268</v>
      </c>
      <c r="D18" s="47" t="s">
        <v>269</v>
      </c>
      <c r="E18" s="48" t="s">
        <v>273</v>
      </c>
      <c r="F18" s="36" t="s">
        <v>258</v>
      </c>
      <c r="G18" s="23" t="s">
        <v>274</v>
      </c>
      <c r="H18" s="36" t="s">
        <v>266</v>
      </c>
      <c r="I18" s="36" t="s">
        <v>261</v>
      </c>
      <c r="J18" s="48" t="s">
        <v>289</v>
      </c>
    </row>
    <row r="19" ht="20.25" customHeight="1" spans="1:10">
      <c r="A19" s="22"/>
      <c r="B19" s="22"/>
      <c r="C19" s="22" t="s">
        <v>276</v>
      </c>
      <c r="D19" s="47" t="s">
        <v>277</v>
      </c>
      <c r="E19" s="48" t="s">
        <v>290</v>
      </c>
      <c r="F19" s="36" t="s">
        <v>258</v>
      </c>
      <c r="G19" s="23" t="s">
        <v>271</v>
      </c>
      <c r="H19" s="36" t="s">
        <v>266</v>
      </c>
      <c r="I19" s="36" t="s">
        <v>261</v>
      </c>
      <c r="J19" s="48" t="s">
        <v>291</v>
      </c>
    </row>
    <row r="20" ht="20.25" customHeight="1" spans="1:10">
      <c r="A20" s="46" t="s">
        <v>240</v>
      </c>
      <c r="B20" s="22" t="s">
        <v>292</v>
      </c>
      <c r="C20" s="22"/>
      <c r="D20" s="22"/>
      <c r="E20" s="22"/>
      <c r="F20" s="22"/>
      <c r="G20" s="22"/>
      <c r="H20" s="22"/>
      <c r="I20" s="22"/>
      <c r="J20" s="22"/>
    </row>
    <row r="21" ht="20.25" customHeight="1" spans="1:10">
      <c r="A21" s="22"/>
      <c r="B21" s="22"/>
      <c r="C21" s="22" t="s">
        <v>255</v>
      </c>
      <c r="D21" s="47" t="s">
        <v>256</v>
      </c>
      <c r="E21" s="48" t="s">
        <v>293</v>
      </c>
      <c r="F21" s="36" t="s">
        <v>294</v>
      </c>
      <c r="G21" s="23" t="s">
        <v>50</v>
      </c>
      <c r="H21" s="36" t="s">
        <v>295</v>
      </c>
      <c r="I21" s="36" t="s">
        <v>261</v>
      </c>
      <c r="J21" s="48" t="s">
        <v>296</v>
      </c>
    </row>
    <row r="22" ht="20.25" customHeight="1" spans="1:10">
      <c r="A22" s="22"/>
      <c r="B22" s="22"/>
      <c r="C22" s="22" t="s">
        <v>255</v>
      </c>
      <c r="D22" s="47" t="s">
        <v>284</v>
      </c>
      <c r="E22" s="48" t="s">
        <v>297</v>
      </c>
      <c r="F22" s="36" t="s">
        <v>294</v>
      </c>
      <c r="G22" s="23" t="s">
        <v>265</v>
      </c>
      <c r="H22" s="36" t="s">
        <v>266</v>
      </c>
      <c r="I22" s="36" t="s">
        <v>261</v>
      </c>
      <c r="J22" s="48" t="s">
        <v>298</v>
      </c>
    </row>
    <row r="23" ht="20.25" customHeight="1" spans="1:10">
      <c r="A23" s="22"/>
      <c r="B23" s="22"/>
      <c r="C23" s="22" t="s">
        <v>255</v>
      </c>
      <c r="D23" s="47" t="s">
        <v>263</v>
      </c>
      <c r="E23" s="48" t="s">
        <v>287</v>
      </c>
      <c r="F23" s="36" t="s">
        <v>258</v>
      </c>
      <c r="G23" s="23" t="s">
        <v>265</v>
      </c>
      <c r="H23" s="36" t="s">
        <v>266</v>
      </c>
      <c r="I23" s="36" t="s">
        <v>261</v>
      </c>
      <c r="J23" s="48" t="s">
        <v>288</v>
      </c>
    </row>
    <row r="24" ht="20.25" customHeight="1" spans="1:10">
      <c r="A24" s="22"/>
      <c r="B24" s="22"/>
      <c r="C24" s="22" t="s">
        <v>268</v>
      </c>
      <c r="D24" s="47" t="s">
        <v>269</v>
      </c>
      <c r="E24" s="48" t="s">
        <v>273</v>
      </c>
      <c r="F24" s="36" t="s">
        <v>258</v>
      </c>
      <c r="G24" s="23" t="s">
        <v>274</v>
      </c>
      <c r="H24" s="36" t="s">
        <v>266</v>
      </c>
      <c r="I24" s="36" t="s">
        <v>261</v>
      </c>
      <c r="J24" s="48" t="s">
        <v>289</v>
      </c>
    </row>
    <row r="25" ht="20.25" customHeight="1" spans="1:10">
      <c r="A25" s="22"/>
      <c r="B25" s="22"/>
      <c r="C25" s="22" t="s">
        <v>276</v>
      </c>
      <c r="D25" s="47" t="s">
        <v>277</v>
      </c>
      <c r="E25" s="48" t="s">
        <v>299</v>
      </c>
      <c r="F25" s="36" t="s">
        <v>258</v>
      </c>
      <c r="G25" s="23" t="s">
        <v>271</v>
      </c>
      <c r="H25" s="36" t="s">
        <v>266</v>
      </c>
      <c r="I25" s="36" t="s">
        <v>261</v>
      </c>
      <c r="J25" s="48" t="s">
        <v>300</v>
      </c>
    </row>
    <row r="26" ht="20.25" customHeight="1" spans="1:10">
      <c r="A26" s="46" t="s">
        <v>234</v>
      </c>
      <c r="B26" s="22" t="s">
        <v>301</v>
      </c>
      <c r="C26" s="22"/>
      <c r="D26" s="22"/>
      <c r="E26" s="22"/>
      <c r="F26" s="22"/>
      <c r="G26" s="22"/>
      <c r="H26" s="22"/>
      <c r="I26" s="22"/>
      <c r="J26" s="22"/>
    </row>
    <row r="27" ht="20.25" customHeight="1" spans="1:10">
      <c r="A27" s="22"/>
      <c r="B27" s="22"/>
      <c r="C27" s="22" t="s">
        <v>255</v>
      </c>
      <c r="D27" s="47" t="s">
        <v>256</v>
      </c>
      <c r="E27" s="48" t="s">
        <v>293</v>
      </c>
      <c r="F27" s="36" t="s">
        <v>258</v>
      </c>
      <c r="G27" s="23" t="s">
        <v>47</v>
      </c>
      <c r="H27" s="36" t="s">
        <v>295</v>
      </c>
      <c r="I27" s="36" t="s">
        <v>261</v>
      </c>
      <c r="J27" s="48" t="s">
        <v>283</v>
      </c>
    </row>
    <row r="28" ht="20.25" customHeight="1" spans="1:10">
      <c r="A28" s="22"/>
      <c r="B28" s="22"/>
      <c r="C28" s="22" t="s">
        <v>255</v>
      </c>
      <c r="D28" s="47" t="s">
        <v>284</v>
      </c>
      <c r="E28" s="48" t="s">
        <v>302</v>
      </c>
      <c r="F28" s="36" t="s">
        <v>258</v>
      </c>
      <c r="G28" s="23" t="s">
        <v>265</v>
      </c>
      <c r="H28" s="36" t="s">
        <v>266</v>
      </c>
      <c r="I28" s="36" t="s">
        <v>261</v>
      </c>
      <c r="J28" s="48" t="s">
        <v>303</v>
      </c>
    </row>
    <row r="29" ht="20.25" customHeight="1" spans="1:10">
      <c r="A29" s="22"/>
      <c r="B29" s="22"/>
      <c r="C29" s="22" t="s">
        <v>255</v>
      </c>
      <c r="D29" s="47" t="s">
        <v>263</v>
      </c>
      <c r="E29" s="48" t="s">
        <v>287</v>
      </c>
      <c r="F29" s="36" t="s">
        <v>258</v>
      </c>
      <c r="G29" s="23" t="s">
        <v>265</v>
      </c>
      <c r="H29" s="36" t="s">
        <v>266</v>
      </c>
      <c r="I29" s="36" t="s">
        <v>261</v>
      </c>
      <c r="J29" s="48" t="s">
        <v>304</v>
      </c>
    </row>
    <row r="30" ht="20.25" customHeight="1" spans="1:10">
      <c r="A30" s="22"/>
      <c r="B30" s="22"/>
      <c r="C30" s="22" t="s">
        <v>268</v>
      </c>
      <c r="D30" s="47" t="s">
        <v>269</v>
      </c>
      <c r="E30" s="48" t="s">
        <v>273</v>
      </c>
      <c r="F30" s="36" t="s">
        <v>258</v>
      </c>
      <c r="G30" s="23" t="s">
        <v>274</v>
      </c>
      <c r="H30" s="36" t="s">
        <v>266</v>
      </c>
      <c r="I30" s="36" t="s">
        <v>261</v>
      </c>
      <c r="J30" s="48" t="s">
        <v>305</v>
      </c>
    </row>
    <row r="31" ht="20.25" customHeight="1" spans="1:10">
      <c r="A31" s="22"/>
      <c r="B31" s="22"/>
      <c r="C31" s="22" t="s">
        <v>276</v>
      </c>
      <c r="D31" s="47" t="s">
        <v>277</v>
      </c>
      <c r="E31" s="48" t="s">
        <v>290</v>
      </c>
      <c r="F31" s="36" t="s">
        <v>258</v>
      </c>
      <c r="G31" s="23" t="s">
        <v>271</v>
      </c>
      <c r="H31" s="36" t="s">
        <v>266</v>
      </c>
      <c r="I31" s="36" t="s">
        <v>261</v>
      </c>
      <c r="J31" s="48" t="s">
        <v>291</v>
      </c>
    </row>
    <row r="32" ht="20.25" customHeight="1" spans="1:10">
      <c r="A32" s="46" t="s">
        <v>228</v>
      </c>
      <c r="B32" s="22" t="s">
        <v>306</v>
      </c>
      <c r="C32" s="22"/>
      <c r="D32" s="22"/>
      <c r="E32" s="22"/>
      <c r="F32" s="22"/>
      <c r="G32" s="22"/>
      <c r="H32" s="22"/>
      <c r="I32" s="22"/>
      <c r="J32" s="22"/>
    </row>
    <row r="33" ht="20.25" customHeight="1" spans="1:10">
      <c r="A33" s="22"/>
      <c r="B33" s="22"/>
      <c r="C33" s="22" t="s">
        <v>255</v>
      </c>
      <c r="D33" s="47" t="s">
        <v>256</v>
      </c>
      <c r="E33" s="48" t="s">
        <v>293</v>
      </c>
      <c r="F33" s="36" t="s">
        <v>258</v>
      </c>
      <c r="G33" s="23" t="s">
        <v>49</v>
      </c>
      <c r="H33" s="36" t="s">
        <v>266</v>
      </c>
      <c r="I33" s="36" t="s">
        <v>261</v>
      </c>
      <c r="J33" s="48" t="s">
        <v>296</v>
      </c>
    </row>
    <row r="34" ht="20.25" customHeight="1" spans="1:10">
      <c r="A34" s="22"/>
      <c r="B34" s="22"/>
      <c r="C34" s="22" t="s">
        <v>255</v>
      </c>
      <c r="D34" s="47" t="s">
        <v>284</v>
      </c>
      <c r="E34" s="48" t="s">
        <v>297</v>
      </c>
      <c r="F34" s="36" t="s">
        <v>294</v>
      </c>
      <c r="G34" s="23" t="s">
        <v>265</v>
      </c>
      <c r="H34" s="36" t="s">
        <v>266</v>
      </c>
      <c r="I34" s="36" t="s">
        <v>261</v>
      </c>
      <c r="J34" s="48" t="s">
        <v>307</v>
      </c>
    </row>
    <row r="35" ht="20.25" customHeight="1" spans="1:10">
      <c r="A35" s="22"/>
      <c r="B35" s="22"/>
      <c r="C35" s="22" t="s">
        <v>255</v>
      </c>
      <c r="D35" s="47" t="s">
        <v>263</v>
      </c>
      <c r="E35" s="48" t="s">
        <v>287</v>
      </c>
      <c r="F35" s="36" t="s">
        <v>258</v>
      </c>
      <c r="G35" s="23" t="s">
        <v>265</v>
      </c>
      <c r="H35" s="36" t="s">
        <v>266</v>
      </c>
      <c r="I35" s="36" t="s">
        <v>261</v>
      </c>
      <c r="J35" s="48" t="s">
        <v>308</v>
      </c>
    </row>
    <row r="36" ht="20.25" customHeight="1" spans="1:10">
      <c r="A36" s="22"/>
      <c r="B36" s="22"/>
      <c r="C36" s="22" t="s">
        <v>268</v>
      </c>
      <c r="D36" s="47" t="s">
        <v>269</v>
      </c>
      <c r="E36" s="48" t="s">
        <v>273</v>
      </c>
      <c r="F36" s="36" t="s">
        <v>258</v>
      </c>
      <c r="G36" s="23" t="s">
        <v>274</v>
      </c>
      <c r="H36" s="36" t="s">
        <v>266</v>
      </c>
      <c r="I36" s="36" t="s">
        <v>261</v>
      </c>
      <c r="J36" s="48" t="s">
        <v>289</v>
      </c>
    </row>
    <row r="37" ht="20.25" customHeight="1" spans="1:10">
      <c r="A37" s="22"/>
      <c r="B37" s="22"/>
      <c r="C37" s="22" t="s">
        <v>276</v>
      </c>
      <c r="D37" s="47" t="s">
        <v>277</v>
      </c>
      <c r="E37" s="48" t="s">
        <v>290</v>
      </c>
      <c r="F37" s="36" t="s">
        <v>258</v>
      </c>
      <c r="G37" s="23" t="s">
        <v>271</v>
      </c>
      <c r="H37" s="36" t="s">
        <v>266</v>
      </c>
      <c r="I37" s="36" t="s">
        <v>261</v>
      </c>
      <c r="J37" s="48" t="s">
        <v>300</v>
      </c>
    </row>
    <row r="38" ht="20.25" customHeight="1" spans="1:10">
      <c r="A38" s="46" t="s">
        <v>236</v>
      </c>
      <c r="B38" s="22" t="s">
        <v>309</v>
      </c>
      <c r="C38" s="22"/>
      <c r="D38" s="22"/>
      <c r="E38" s="22"/>
      <c r="F38" s="22"/>
      <c r="G38" s="22"/>
      <c r="H38" s="22"/>
      <c r="I38" s="22"/>
      <c r="J38" s="22"/>
    </row>
    <row r="39" ht="20.25" customHeight="1" spans="1:10">
      <c r="A39" s="22"/>
      <c r="B39" s="22"/>
      <c r="C39" s="22" t="s">
        <v>255</v>
      </c>
      <c r="D39" s="47" t="s">
        <v>256</v>
      </c>
      <c r="E39" s="48" t="s">
        <v>281</v>
      </c>
      <c r="F39" s="36" t="s">
        <v>258</v>
      </c>
      <c r="G39" s="23" t="s">
        <v>44</v>
      </c>
      <c r="H39" s="36" t="s">
        <v>310</v>
      </c>
      <c r="I39" s="36" t="s">
        <v>261</v>
      </c>
      <c r="J39" s="48" t="s">
        <v>283</v>
      </c>
    </row>
    <row r="40" ht="20.25" customHeight="1" spans="1:10">
      <c r="A40" s="22"/>
      <c r="B40" s="22"/>
      <c r="C40" s="22" t="s">
        <v>255</v>
      </c>
      <c r="D40" s="47" t="s">
        <v>284</v>
      </c>
      <c r="E40" s="48" t="s">
        <v>285</v>
      </c>
      <c r="F40" s="36" t="s">
        <v>258</v>
      </c>
      <c r="G40" s="23" t="s">
        <v>265</v>
      </c>
      <c r="H40" s="36" t="s">
        <v>266</v>
      </c>
      <c r="I40" s="36" t="s">
        <v>261</v>
      </c>
      <c r="J40" s="48" t="s">
        <v>311</v>
      </c>
    </row>
    <row r="41" ht="20.25" customHeight="1" spans="1:10">
      <c r="A41" s="22"/>
      <c r="B41" s="22"/>
      <c r="C41" s="22" t="s">
        <v>255</v>
      </c>
      <c r="D41" s="47" t="s">
        <v>263</v>
      </c>
      <c r="E41" s="48" t="s">
        <v>287</v>
      </c>
      <c r="F41" s="36" t="s">
        <v>258</v>
      </c>
      <c r="G41" s="23" t="s">
        <v>265</v>
      </c>
      <c r="H41" s="36" t="s">
        <v>266</v>
      </c>
      <c r="I41" s="36" t="s">
        <v>261</v>
      </c>
      <c r="J41" s="48" t="s">
        <v>288</v>
      </c>
    </row>
    <row r="42" ht="20.25" customHeight="1" spans="1:10">
      <c r="A42" s="22"/>
      <c r="B42" s="22"/>
      <c r="C42" s="22" t="s">
        <v>268</v>
      </c>
      <c r="D42" s="47" t="s">
        <v>269</v>
      </c>
      <c r="E42" s="48" t="s">
        <v>273</v>
      </c>
      <c r="F42" s="36" t="s">
        <v>258</v>
      </c>
      <c r="G42" s="23" t="s">
        <v>274</v>
      </c>
      <c r="H42" s="36" t="s">
        <v>266</v>
      </c>
      <c r="I42" s="36" t="s">
        <v>261</v>
      </c>
      <c r="J42" s="48" t="s">
        <v>289</v>
      </c>
    </row>
    <row r="43" ht="20.25" customHeight="1" spans="1:10">
      <c r="A43" s="22"/>
      <c r="B43" s="22"/>
      <c r="C43" s="22" t="s">
        <v>276</v>
      </c>
      <c r="D43" s="47" t="s">
        <v>277</v>
      </c>
      <c r="E43" s="48" t="s">
        <v>290</v>
      </c>
      <c r="F43" s="36" t="s">
        <v>258</v>
      </c>
      <c r="G43" s="23" t="s">
        <v>271</v>
      </c>
      <c r="H43" s="36" t="s">
        <v>266</v>
      </c>
      <c r="I43" s="36" t="s">
        <v>261</v>
      </c>
      <c r="J43" s="48" t="s">
        <v>312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1" sqref="F1"/>
    </sheetView>
  </sheetViews>
  <sheetFormatPr defaultColWidth="8.85" defaultRowHeight="15" customHeight="1" outlineLevelRow="7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313</v>
      </c>
    </row>
    <row r="2" ht="37.5" customHeight="1" spans="1:6">
      <c r="A2" s="3" t="s">
        <v>314</v>
      </c>
      <c r="B2" s="3"/>
      <c r="C2" s="3"/>
      <c r="D2" s="3"/>
      <c r="E2" s="3"/>
      <c r="F2" s="3"/>
    </row>
    <row r="3" ht="18.75" customHeight="1" spans="1:6">
      <c r="A3" s="40" t="str">
        <f>"单位名称："&amp;"通海县残疾人联合会"</f>
        <v>单位名称：通海县残疾人联合会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315</v>
      </c>
      <c r="B4" s="12" t="s">
        <v>56</v>
      </c>
      <c r="C4" s="12" t="s">
        <v>57</v>
      </c>
      <c r="D4" s="43" t="s">
        <v>316</v>
      </c>
      <c r="E4" s="43"/>
      <c r="F4" s="43"/>
    </row>
    <row r="5" ht="18.75" customHeight="1" spans="1:6">
      <c r="A5" s="12" t="s">
        <v>56</v>
      </c>
      <c r="B5" s="12" t="s">
        <v>56</v>
      </c>
      <c r="C5" s="12" t="s">
        <v>57</v>
      </c>
      <c r="D5" s="43" t="s">
        <v>31</v>
      </c>
      <c r="E5" s="43" t="s">
        <v>59</v>
      </c>
      <c r="F5" s="43" t="s">
        <v>60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102</v>
      </c>
      <c r="B8" s="44"/>
      <c r="C8" s="44"/>
      <c r="D8" s="45"/>
      <c r="E8" s="45"/>
      <c r="F8" s="45"/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Q1" sqref="Q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317</v>
      </c>
    </row>
    <row r="2" ht="45" customHeight="1" spans="1:17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"单位名称："&amp;"通海县残疾人联合会"</f>
        <v>单位名称：通海县残疾人联合会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319</v>
      </c>
      <c r="B4" s="21" t="s">
        <v>320</v>
      </c>
      <c r="C4" s="21" t="s">
        <v>321</v>
      </c>
      <c r="D4" s="21" t="s">
        <v>322</v>
      </c>
      <c r="E4" s="21" t="s">
        <v>323</v>
      </c>
      <c r="F4" s="21" t="s">
        <v>324</v>
      </c>
      <c r="G4" s="21" t="s">
        <v>138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325</v>
      </c>
      <c r="B5" s="21" t="s">
        <v>320</v>
      </c>
      <c r="C5" s="21" t="s">
        <v>321</v>
      </c>
      <c r="D5" s="21" t="s">
        <v>322</v>
      </c>
      <c r="E5" s="21" t="s">
        <v>323</v>
      </c>
      <c r="F5" s="21" t="s">
        <v>324</v>
      </c>
      <c r="G5" s="21" t="s">
        <v>29</v>
      </c>
      <c r="H5" s="21" t="s">
        <v>32</v>
      </c>
      <c r="I5" s="21" t="s">
        <v>326</v>
      </c>
      <c r="J5" s="21" t="s">
        <v>327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188</v>
      </c>
      <c r="B8" s="22"/>
      <c r="C8" s="22"/>
      <c r="D8" s="31"/>
      <c r="E8" s="31"/>
      <c r="F8" s="31">
        <v>0.27</v>
      </c>
      <c r="G8" s="31">
        <v>0.27</v>
      </c>
      <c r="H8" s="31">
        <v>0.27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328</v>
      </c>
      <c r="C9" s="22" t="str">
        <f>"A05040101"&amp;"  "&amp;"复印纸"</f>
        <v>A05040101  复印纸</v>
      </c>
      <c r="D9" s="36" t="s">
        <v>329</v>
      </c>
      <c r="E9" s="23">
        <v>15</v>
      </c>
      <c r="F9" s="31">
        <v>0.27</v>
      </c>
      <c r="G9" s="31">
        <v>0.27</v>
      </c>
      <c r="H9" s="32">
        <v>0.27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35" t="s">
        <v>177</v>
      </c>
      <c r="B10" s="22"/>
      <c r="C10" s="22"/>
      <c r="D10" s="22"/>
      <c r="E10" s="22"/>
      <c r="F10" s="31">
        <v>2.2</v>
      </c>
      <c r="G10" s="31">
        <v>2.2</v>
      </c>
      <c r="H10" s="31">
        <v>2.2</v>
      </c>
      <c r="I10" s="31"/>
      <c r="J10" s="32"/>
      <c r="K10" s="32"/>
      <c r="L10" s="31"/>
      <c r="M10" s="31"/>
      <c r="N10" s="31"/>
      <c r="O10" s="31"/>
      <c r="P10" s="31"/>
      <c r="Q10" s="31"/>
    </row>
    <row r="11" ht="20.25" customHeight="1" spans="1:17">
      <c r="A11" s="22"/>
      <c r="B11" s="22" t="s">
        <v>330</v>
      </c>
      <c r="C11" s="22" t="str">
        <f>"C23120302"&amp;"  "&amp;"车辆加油、添加燃料服务"</f>
        <v>C23120302  车辆加油、添加燃料服务</v>
      </c>
      <c r="D11" s="36" t="s">
        <v>331</v>
      </c>
      <c r="E11" s="23">
        <v>3</v>
      </c>
      <c r="F11" s="31">
        <v>1.05</v>
      </c>
      <c r="G11" s="31">
        <v>1.05</v>
      </c>
      <c r="H11" s="32">
        <v>1.05</v>
      </c>
      <c r="I11" s="32"/>
      <c r="J11" s="32"/>
      <c r="K11" s="32"/>
      <c r="L11" s="31"/>
      <c r="M11" s="31"/>
      <c r="N11" s="31"/>
      <c r="O11" s="31"/>
      <c r="P11" s="31"/>
      <c r="Q11" s="31"/>
    </row>
    <row r="12" ht="20.25" customHeight="1" spans="1:17">
      <c r="A12" s="22"/>
      <c r="B12" s="22" t="s">
        <v>332</v>
      </c>
      <c r="C12" s="22" t="str">
        <f>"C1804010201"&amp;"  "&amp;"机动车保险服务"</f>
        <v>C1804010201  机动车保险服务</v>
      </c>
      <c r="D12" s="36" t="s">
        <v>331</v>
      </c>
      <c r="E12" s="23">
        <v>1</v>
      </c>
      <c r="F12" s="31">
        <v>0.25</v>
      </c>
      <c r="G12" s="31">
        <v>0.25</v>
      </c>
      <c r="H12" s="32">
        <v>0.25</v>
      </c>
      <c r="I12" s="32"/>
      <c r="J12" s="32"/>
      <c r="K12" s="32"/>
      <c r="L12" s="31"/>
      <c r="M12" s="31"/>
      <c r="N12" s="31"/>
      <c r="O12" s="31"/>
      <c r="P12" s="31"/>
      <c r="Q12" s="31"/>
    </row>
    <row r="13" ht="20.25" customHeight="1" spans="1:17">
      <c r="A13" s="22"/>
      <c r="B13" s="22" t="s">
        <v>333</v>
      </c>
      <c r="C13" s="22" t="str">
        <f>"C23120301"&amp;"  "&amp;"车辆维修和保养服务"</f>
        <v>C23120301  车辆维修和保养服务</v>
      </c>
      <c r="D13" s="36" t="s">
        <v>331</v>
      </c>
      <c r="E13" s="23">
        <v>3</v>
      </c>
      <c r="F13" s="31">
        <v>0.9</v>
      </c>
      <c r="G13" s="31">
        <v>0.9</v>
      </c>
      <c r="H13" s="32">
        <v>0.9</v>
      </c>
      <c r="I13" s="32"/>
      <c r="J13" s="32"/>
      <c r="K13" s="32"/>
      <c r="L13" s="31"/>
      <c r="M13" s="31"/>
      <c r="N13" s="31"/>
      <c r="O13" s="31"/>
      <c r="P13" s="31"/>
      <c r="Q13" s="31"/>
    </row>
    <row r="14" ht="20.25" customHeight="1" spans="1:17">
      <c r="A14" s="23" t="s">
        <v>29</v>
      </c>
      <c r="B14" s="23"/>
      <c r="C14" s="23"/>
      <c r="D14" s="36"/>
      <c r="E14" s="36"/>
      <c r="F14" s="31">
        <v>2.47</v>
      </c>
      <c r="G14" s="31">
        <v>2.47</v>
      </c>
      <c r="H14" s="31">
        <v>2.47</v>
      </c>
      <c r="I14" s="31"/>
      <c r="J14" s="31"/>
      <c r="K14" s="31"/>
      <c r="L14" s="31"/>
      <c r="M14" s="31"/>
      <c r="N14" s="31"/>
      <c r="O14" s="31"/>
      <c r="P14" s="31"/>
      <c r="Q14" s="31"/>
    </row>
  </sheetData>
  <mergeCells count="17">
    <mergeCell ref="A1:M1"/>
    <mergeCell ref="A2:Q2"/>
    <mergeCell ref="A3:M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pane ySplit="1" topLeftCell="A2" activePane="bottomLeft" state="frozen"/>
      <selection/>
      <selection pane="bottomLeft" activeCell="Q1" sqref="Q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334</v>
      </c>
    </row>
    <row r="2" ht="45" customHeight="1" spans="1:17">
      <c r="A2" s="28" t="s">
        <v>335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"单位名称："&amp;"通海县残疾人联合会"</f>
        <v>单位名称：通海县残疾人联合会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319</v>
      </c>
      <c r="B4" s="29" t="s">
        <v>336</v>
      </c>
      <c r="C4" s="29" t="s">
        <v>337</v>
      </c>
      <c r="D4" s="29" t="s">
        <v>338</v>
      </c>
      <c r="E4" s="29" t="s">
        <v>339</v>
      </c>
      <c r="F4" s="29" t="s">
        <v>340</v>
      </c>
      <c r="G4" s="29" t="s">
        <v>138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325</v>
      </c>
      <c r="B5" s="29"/>
      <c r="C5" s="29" t="s">
        <v>337</v>
      </c>
      <c r="D5" s="29" t="s">
        <v>338</v>
      </c>
      <c r="E5" s="29" t="s">
        <v>339</v>
      </c>
      <c r="F5" s="29" t="s">
        <v>341</v>
      </c>
      <c r="G5" s="29" t="s">
        <v>29</v>
      </c>
      <c r="H5" s="29" t="s">
        <v>32</v>
      </c>
      <c r="I5" s="29" t="s">
        <v>326</v>
      </c>
      <c r="J5" s="29" t="s">
        <v>327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8"/>
  <sheetViews>
    <sheetView showZeros="0" workbookViewId="0">
      <pane ySplit="1" topLeftCell="A2" activePane="bottomLeft" state="frozen"/>
      <selection/>
      <selection pane="bottomLeft" activeCell="N1" sqref="N1"/>
    </sheetView>
  </sheetViews>
  <sheetFormatPr defaultColWidth="8.85" defaultRowHeight="15" customHeight="1" outlineLevelRow="7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342</v>
      </c>
    </row>
    <row r="2" ht="45.15" customHeight="1" spans="1:14">
      <c r="A2" s="24" t="s">
        <v>343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"单位名称："&amp;"通海县残疾人联合会"</f>
        <v>单位名称：通海县残疾人联合会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344</v>
      </c>
      <c r="B4" s="27" t="s">
        <v>138</v>
      </c>
      <c r="C4" s="27"/>
      <c r="D4" s="27"/>
      <c r="E4" s="27" t="s">
        <v>345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326</v>
      </c>
      <c r="E5" s="27" t="s">
        <v>346</v>
      </c>
      <c r="F5" s="27" t="s">
        <v>347</v>
      </c>
      <c r="G5" s="27" t="s">
        <v>348</v>
      </c>
      <c r="H5" s="27" t="s">
        <v>349</v>
      </c>
      <c r="I5" s="27" t="s">
        <v>350</v>
      </c>
      <c r="J5" s="27" t="s">
        <v>351</v>
      </c>
      <c r="K5" s="27" t="s">
        <v>352</v>
      </c>
      <c r="L5" s="27" t="s">
        <v>353</v>
      </c>
      <c r="M5" s="27" t="s">
        <v>354</v>
      </c>
      <c r="N5" s="27" t="s">
        <v>355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pane ySplit="1" topLeftCell="A2" activePane="bottomLeft" state="frozen"/>
      <selection/>
      <selection pane="bottomLeft" activeCell="J1" sqref="J1"/>
    </sheetView>
  </sheetViews>
  <sheetFormatPr defaultColWidth="8.85" defaultRowHeight="15" customHeight="1" outlineLevelRow="6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356</v>
      </c>
    </row>
    <row r="2" ht="52.05" customHeight="1" spans="1:10">
      <c r="A2" s="24" t="s">
        <v>357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"单位名称："&amp;"通海县残疾人联合会"</f>
        <v>单位名称：通海县残疾人联合会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244</v>
      </c>
      <c r="B4" s="21" t="s">
        <v>245</v>
      </c>
      <c r="C4" s="21" t="s">
        <v>246</v>
      </c>
      <c r="D4" s="21" t="s">
        <v>247</v>
      </c>
      <c r="E4" s="21" t="s">
        <v>248</v>
      </c>
      <c r="F4" s="21" t="s">
        <v>249</v>
      </c>
      <c r="G4" s="21" t="s">
        <v>250</v>
      </c>
      <c r="H4" s="21" t="s">
        <v>251</v>
      </c>
      <c r="I4" s="21" t="s">
        <v>252</v>
      </c>
      <c r="J4" s="21" t="s">
        <v>253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66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7"/>
  <sheetViews>
    <sheetView showZeros="0" workbookViewId="0">
      <pane ySplit="1" topLeftCell="A2" activePane="bottomLeft" state="frozen"/>
      <selection/>
      <selection pane="bottomLeft" activeCell="H1" sqref="H1"/>
    </sheetView>
  </sheetViews>
  <sheetFormatPr defaultColWidth="8.85" defaultRowHeight="15" customHeight="1" outlineLevelRow="6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358</v>
      </c>
    </row>
    <row r="2" ht="41.4" customHeight="1" spans="1:8">
      <c r="A2" s="20" t="s">
        <v>359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"单位名称："&amp;"通海县残疾人联合会"</f>
        <v>单位名称：通海县残疾人联合会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315</v>
      </c>
      <c r="B4" s="21" t="s">
        <v>360</v>
      </c>
      <c r="C4" s="21" t="s">
        <v>361</v>
      </c>
      <c r="D4" s="21" t="s">
        <v>362</v>
      </c>
      <c r="E4" s="21" t="s">
        <v>322</v>
      </c>
      <c r="F4" s="21" t="s">
        <v>363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323</v>
      </c>
      <c r="G5" s="21" t="s">
        <v>364</v>
      </c>
      <c r="H5" s="21" t="s">
        <v>365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K1" sqref="K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366</v>
      </c>
    </row>
    <row r="2" ht="45" customHeight="1" spans="1:11">
      <c r="A2" s="3" t="s">
        <v>367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"单位名称："&amp;"通海县残疾人联合会"</f>
        <v>单位名称：通海县残疾人联合会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225</v>
      </c>
      <c r="B4" s="12" t="s">
        <v>133</v>
      </c>
      <c r="C4" s="12" t="s">
        <v>131</v>
      </c>
      <c r="D4" s="12" t="s">
        <v>134</v>
      </c>
      <c r="E4" s="12" t="s">
        <v>135</v>
      </c>
      <c r="F4" s="12" t="s">
        <v>368</v>
      </c>
      <c r="G4" s="12" t="s">
        <v>369</v>
      </c>
      <c r="H4" s="12" t="s">
        <v>29</v>
      </c>
      <c r="I4" s="12" t="s">
        <v>370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E8" sqref="E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371</v>
      </c>
    </row>
    <row r="2" ht="45" customHeight="1" spans="1:7">
      <c r="A2" s="3" t="s">
        <v>372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"单位名称："&amp;"通海县残疾人联合会"</f>
        <v>单位名称：通海县残疾人联合会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131</v>
      </c>
      <c r="B4" s="6" t="s">
        <v>225</v>
      </c>
      <c r="C4" s="6" t="s">
        <v>133</v>
      </c>
      <c r="D4" s="6" t="s">
        <v>373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229</v>
      </c>
      <c r="C8" s="9" t="s">
        <v>228</v>
      </c>
      <c r="D8" s="8" t="s">
        <v>374</v>
      </c>
      <c r="E8" s="10">
        <v>26</v>
      </c>
      <c r="F8" s="10"/>
      <c r="G8" s="10"/>
    </row>
    <row r="9" ht="20.25" customHeight="1" spans="1:7">
      <c r="A9" s="8" t="s">
        <v>52</v>
      </c>
      <c r="B9" s="8" t="s">
        <v>232</v>
      </c>
      <c r="C9" s="9" t="s">
        <v>231</v>
      </c>
      <c r="D9" s="8" t="s">
        <v>374</v>
      </c>
      <c r="E9" s="10">
        <v>23.6</v>
      </c>
      <c r="F9" s="10"/>
      <c r="G9" s="10"/>
    </row>
    <row r="10" ht="20.25" customHeight="1" spans="1:7">
      <c r="A10" s="8" t="s">
        <v>52</v>
      </c>
      <c r="B10" s="8" t="s">
        <v>232</v>
      </c>
      <c r="C10" s="9" t="s">
        <v>234</v>
      </c>
      <c r="D10" s="8" t="s">
        <v>374</v>
      </c>
      <c r="E10" s="10">
        <v>49.7</v>
      </c>
      <c r="F10" s="10"/>
      <c r="G10" s="10"/>
    </row>
    <row r="11" ht="20.25" customHeight="1" spans="1:7">
      <c r="A11" s="8" t="s">
        <v>52</v>
      </c>
      <c r="B11" s="8" t="s">
        <v>232</v>
      </c>
      <c r="C11" s="9" t="s">
        <v>236</v>
      </c>
      <c r="D11" s="8" t="s">
        <v>374</v>
      </c>
      <c r="E11" s="10">
        <v>49.04</v>
      </c>
      <c r="F11" s="10"/>
      <c r="G11" s="10"/>
    </row>
    <row r="12" ht="20.25" customHeight="1" spans="1:7">
      <c r="A12" s="8" t="s">
        <v>52</v>
      </c>
      <c r="B12" s="8" t="s">
        <v>229</v>
      </c>
      <c r="C12" s="9" t="s">
        <v>238</v>
      </c>
      <c r="D12" s="8" t="s">
        <v>374</v>
      </c>
      <c r="E12" s="10">
        <v>11.85</v>
      </c>
      <c r="F12" s="10"/>
      <c r="G12" s="10"/>
    </row>
    <row r="13" ht="20.25" customHeight="1" spans="1:7">
      <c r="A13" s="8" t="s">
        <v>52</v>
      </c>
      <c r="B13" s="8" t="s">
        <v>229</v>
      </c>
      <c r="C13" s="9" t="s">
        <v>240</v>
      </c>
      <c r="D13" s="8" t="s">
        <v>374</v>
      </c>
      <c r="E13" s="10">
        <v>56.26</v>
      </c>
      <c r="F13" s="10"/>
      <c r="G13" s="10"/>
    </row>
    <row r="14" ht="20.25" customHeight="1" spans="1:7">
      <c r="A14" s="11" t="s">
        <v>29</v>
      </c>
      <c r="B14" s="11"/>
      <c r="C14" s="11"/>
      <c r="D14" s="11"/>
      <c r="E14" s="10">
        <v>216.45</v>
      </c>
      <c r="F14" s="10"/>
      <c r="G14" s="10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彤</cp:lastModifiedBy>
  <dcterms:created xsi:type="dcterms:W3CDTF">2025-01-21T01:16:00Z</dcterms:created>
  <dcterms:modified xsi:type="dcterms:W3CDTF">2025-01-23T01:31:15Z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4FCB454728BC4AF8A3A7155F817C1417_13</vt:lpwstr>
  </property>
  <property fmtid="{D5CDD505-2E9C-101B-9397-08002B2CF9AE}" pid="3" name="KSOProductBuildVer">
    <vt:lpwstr>2052-12.1.0.19302</vt:lpwstr>
  </property>
</Properties>
</file>