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<sst xmlns="http://schemas.openxmlformats.org/spreadsheetml/2006/main" count="737" uniqueCount="300">
  <si>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</si>
  <si>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</si>
  <si>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</si>
  <si>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</si>
  <si>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</si>
  <si>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</si>
  <si>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</si>
  <si>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</si>
  <si>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</si>
  <si>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</si>
  <si>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</si>
  <si>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</si>
  <si>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</si>
  <si>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</si>
  <si>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</si>
  <si>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</si>
  <si>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</si>
  <si>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</si>
  <si>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</si>
  <si>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</si>
  <si>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</si>
  <si>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</si>
  <si>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</si>
  <si>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</si>
  <si>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</si>
  <si>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</si>
  <si>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</si>
  <si>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</si>
  <si>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</si>
  <si>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</si>
  <si>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</si>
  <si>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</si>
  <si>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</si>
  <si>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</si>
  <si>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</si>
  <si>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</si>
  <si>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</si>
  <si>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</si>
  <si>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</si>
  <si>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</si>
  <si>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</si>
  <si>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</si>
  <si>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</si>
  <si>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</si>
  <si>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</si>
  <si>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</si>
  <si>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</si>
  <si>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</si>
  <si>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</si>
  <si>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</si>
  <si>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</si>
  <si>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125018</t>
  </si>
  <si>
    <t>通海县种植业综合服务中心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</si>
  <si>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</si>
  <si>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</si>
  <si>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</si>
  <si>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</si>
  <si>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</si>
  <si>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</si>
  <si>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</si>
  <si>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</si>
  <si>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</si>
  <si>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</si>
  <si>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</si>
  <si>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</si>
  <si>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</si>
  <si>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</si>
  <si>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</si>
  <si>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</si>
  <si>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</si>
  <si>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</si>
  <si>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</si>
  <si>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</si>
  <si>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</si>
  <si>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</si>
  <si>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</si>
  <si>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</si>
  <si>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</si>
  <si>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</si>
  <si>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</si>
  <si>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</si>
  <si>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</si>
  <si>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</si>
  <si>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</si>
  <si>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</si>
  <si>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</si>
  <si>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</si>
  <si>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</si>
  <si>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</si>
  <si>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</si>
  <si>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</si>
  <si>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</si>
  <si>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</si>
  <si>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</si>
  <si>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</si>
  <si>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</si>
  <si>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</si>
  <si>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</si>
  <si>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</si>
  <si>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</si>
  <si>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</si>
  <si>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</si>
  <si>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</si>
  <si>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</si>
  <si>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</si>
  <si>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</si>
  <si>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</si>
  <si>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</si>
  <si>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</si>
  <si>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</si>
  <si>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</si>
  <si>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</si>
  <si>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</si>
  <si>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</si>
  <si>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</si>
  <si>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</si>
  <si>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</si>
  <si>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</si>
  <si>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</si>
  <si>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</si>
  <si>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</si>
  <si>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</si>
  <si>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</si>
  <si>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</si>
  <si>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</si>
  <si>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</si>
  <si>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</si>
  <si>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</si>
  <si>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</si>
  <si>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</si>
  <si>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</si>
  <si>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</si>
  <si>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</si>
  <si>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</si>
  <si>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</si>
  <si>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</si>
  <si>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</si>
  <si>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</si>
  <si>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</si>
  <si>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</si>
  <si>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</si>
  <si>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</si>
  <si>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</si>
  <si>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</si>
  <si>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</si>
  <si>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</si>
  <si>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530423251100003732941</t>
  </si>
  <si>
    <t>30113</t>
  </si>
  <si>
    <t>530423251100003732943</t>
  </si>
  <si>
    <t>福利费经费</t>
  </si>
  <si>
    <t>30229</t>
  </si>
  <si>
    <t>福利费</t>
  </si>
  <si>
    <t>530423251100003732955</t>
  </si>
  <si>
    <t>事业人员奖励性绩效工资增量</t>
  </si>
  <si>
    <t>30107</t>
  </si>
  <si>
    <t>绩效工资</t>
  </si>
  <si>
    <t>530423251100003732956</t>
  </si>
  <si>
    <t>事业人员支出工资</t>
  </si>
  <si>
    <t>30101</t>
  </si>
  <si>
    <t>基本工资</t>
  </si>
  <si>
    <t>30102</t>
  </si>
  <si>
    <t>津贴补贴</t>
  </si>
  <si>
    <t>530423251100003732957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</si>
  <si>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</si>
  <si>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</si>
  <si>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</si>
  <si>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</si>
  <si>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</si>
  <si>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</si>
  <si>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</si>
  <si>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</si>
  <si>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</si>
  <si>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530423251100003732960</t>
  </si>
  <si>
    <t>对个人和家庭的补助</t>
  </si>
  <si>
    <t>30305</t>
  </si>
  <si>
    <t>生活补助</t>
  </si>
  <si>
    <t>530423251100003732961</t>
  </si>
  <si>
    <t>人员经费预留</t>
  </si>
  <si>
    <t>30199</t>
  </si>
  <si>
    <t>其他工资福利支出</t>
  </si>
  <si>
    <t>530423251100003732964</t>
  </si>
  <si>
    <t>工会经费</t>
  </si>
  <si>
    <t>30228</t>
  </si>
  <si>
    <t>530423251100003763737</t>
  </si>
  <si>
    <t>种植业综合服务中心车辆运行经费</t>
  </si>
  <si>
    <t>30239</t>
  </si>
  <si>
    <t>其他交通费用</t>
  </si>
  <si>
    <t>530423251100003835103</t>
  </si>
  <si>
    <t>一般公共经费</t>
  </si>
  <si>
    <t>30201</t>
  </si>
  <si>
    <t>办公费</t>
  </si>
  <si>
    <t>30207</t>
  </si>
  <si>
    <t>邮电费</t>
  </si>
  <si>
    <t>30211</t>
  </si>
  <si>
    <t>差旅费</t>
  </si>
  <si>
    <t>30215</t>
  </si>
  <si>
    <t>会议费</t>
  </si>
  <si>
    <t>05-1表</t>
  </si>
  <si>
    <t>2025年部门项目支出预算表</t>
  </si>
  <si>
    <t>项目分类</t>
  </si>
  <si>
    <t>本年拨款</t>
  </si>
  <si>
    <t>其中：本次下达</t>
  </si>
  <si>
    <t>2025年事业单位人员死亡遗嘱生活困难补助资金</t>
  </si>
  <si>
    <t>312 民生类</t>
  </si>
  <si>
    <t>530423251100003763108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</si>
  <si>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</si>
  <si>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</si>
  <si>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</si>
  <si>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</si>
  <si>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</si>
  <si>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</si>
  <si>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</si>
  <si>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</si>
  <si>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</si>
  <si>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</si>
  <si>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</si>
  <si>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</si>
  <si>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沈开昇配偶王宝义的遗属生活困难补助956元/月，12个月共11472元。</t>
  </si>
  <si>
    <t>产出指标</t>
  </si>
  <si>
    <t>数量指标</t>
  </si>
  <si>
    <t>单位人数</t>
  </si>
  <si>
    <t>=</t>
  </si>
  <si>
    <t>1.00</t>
  </si>
  <si>
    <t>人</t>
  </si>
  <si>
    <t>定量指标</t>
  </si>
  <si>
    <t>满足1人遗嘱补助支出，不足扣5分</t>
  </si>
  <si>
    <t>质量指标</t>
  </si>
  <si>
    <t>满足单位1人遗嘱补助</t>
  </si>
  <si>
    <t>时效指标</t>
  </si>
  <si>
    <t>2025年12月31日前完成</t>
  </si>
  <si>
    <t>2025年12月31日前完成，未完成扣5分</t>
  </si>
  <si>
    <t>效益指标</t>
  </si>
  <si>
    <t>可持续影响</t>
  </si>
  <si>
    <t>&gt;=</t>
  </si>
  <si>
    <t>可持续影响达90%以上</t>
  </si>
  <si>
    <t>满意度指标</t>
  </si>
  <si>
    <t>服务对象满意度</t>
  </si>
  <si>
    <t>95</t>
  </si>
  <si>
    <t>%</t>
  </si>
  <si>
    <t>服务对象满意度≥95%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</si>
  <si>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</si>
  <si>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</si>
  <si>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</si>
  <si>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</si>
  <si>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</si>
  <si>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</si>
  <si>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</si>
  <si>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</si>
  <si>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</si>
  <si>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</si>
  <si>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</si>
  <si>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</si>
  <si>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</si>
  <si>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</si>
  <si>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</si>
  <si>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车辆保险</t>
  </si>
  <si>
    <t>元</t>
  </si>
  <si>
    <t>车辆维修</t>
  </si>
  <si>
    <t>车辆加油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</si>
  <si>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</si>
  <si>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</si>
  <si>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</si>
  <si>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</si>
  <si>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</si>
  <si>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</si>
  <si>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</si>
  <si>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</si>
  <si>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</si>
  <si>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</si>
  <si>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</si>
  <si>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</si>
  <si>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</si>
  <si>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</si>
  <si>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</si>
  <si>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</si>
  <si>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</si>
  <si>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</si>
  <si>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</si>
  <si>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</si>
  <si>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</si>
  <si>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</si>
  <si>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</si>
  <si>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</si>
  <si>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</si>
  <si>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</si>
  <si>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</si>
  <si>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</si>
  <si>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</si>
  <si>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</si>
  <si>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</si>
  <si>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</si>
  <si>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11表</t>
  </si>
  <si>
    <t>2025年上级补助项目支出预算表</t>
  </si>
  <si>
    <t>经济科目部门</t>
  </si>
  <si>
    <t>经济科目名称</t>
  </si>
  <si>
    <t>上级补助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</si>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</sst>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hh:mm:ss"/>
    <numFmt numFmtId="179" formatCode="#,##0.00;\-#,##0.00;;@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79" fontId="3" fillId="0" borderId="1">
      <alignment horizontal="right" vertical="center"/>
    </xf>
    <xf numFmtId="49" fontId="3" fillId="0" borderId="1">
      <alignment horizontal="left" vertical="center" wrapText="1"/>
    </xf>
    <xf numFmtId="179" fontId="3" fillId="0" borderId="1">
      <alignment horizontal="right" vertical="center"/>
    </xf>
    <xf numFmtId="178" fontId="3" fillId="0" borderId="1">
      <alignment horizontal="right" vertical="center"/>
    </xf>
    <xf numFmtId="180" fontId="3" fillId="0" borderId="1">
      <alignment horizontal="right" vertical="center"/>
    </xf>
  </cellStyleXfs>
  <cellXfs count="75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9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9" fontId="3" fillId="0" borderId="1" xfId="53" applyNumberFormat="1" applyFont="1" applyBorder="1" applyAlignment="1">
      <alignment horizontal="right" vertical="center" wrapText="1"/>
    </xf>
    <xf numFmtId="179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9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9" fontId="3" fillId="0" borderId="1" xfId="0" applyNumberFormat="1" applyFont="1" applyBorder="1" applyAlignment="1">
      <alignment horizontal="left" vertical="center" wrapText="1"/>
    </xf>
    <xf numFmtId="179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"单位名称："&amp;"通海县种植业综合服务中心"</f>
        <v>单位名称：通海县种植业综合服务中心</v>
      </c>
      <c r="B4" s="5"/>
      <c r="C4" s="6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771.078813</v>
      </c>
      <c r="C8" s="15" t="str">
        <f>"一"&amp;"、"&amp;"社会保障和就业支出"</f>
        <v>一、社会保障和就业支出</v>
      </c>
      <c r="D8" s="17">
        <v>147.777408</v>
      </c>
    </row>
    <row r="9" ht="22.5" customHeight="1" spans="1:4">
      <c r="A9" s="15" t="s">
        <v>9</v>
      </c>
      <c r="B9" s="17"/>
      <c r="C9" s="15" t="str">
        <f>"二"&amp;"、"&amp;"卫生健康支出"</f>
        <v>二、卫生健康支出</v>
      </c>
      <c r="D9" s="17">
        <v>76.784217</v>
      </c>
    </row>
    <row r="10" ht="22.5" customHeight="1" spans="1:4">
      <c r="A10" s="15" t="s">
        <v>10</v>
      </c>
      <c r="B10" s="17"/>
      <c r="C10" s="15" t="str">
        <f>"三"&amp;"、"&amp;"农林水支出"</f>
        <v>三、农林水支出</v>
      </c>
      <c r="D10" s="17">
        <v>496.477188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50.04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5" t="s">
        <v>16</v>
      </c>
      <c r="B16" s="17"/>
      <c r="C16" s="68"/>
      <c r="D16" s="17"/>
    </row>
    <row r="17" ht="22.5" customHeight="1" spans="1:4">
      <c r="A17" s="65" t="s">
        <v>17</v>
      </c>
      <c r="B17" s="17"/>
      <c r="C17" s="68"/>
      <c r="D17" s="17"/>
    </row>
    <row r="18" ht="22.5" customHeight="1" spans="1:4">
      <c r="A18" s="65"/>
      <c r="B18" s="17"/>
      <c r="C18" s="68"/>
      <c r="D18" s="17"/>
    </row>
    <row r="19" ht="22.5" customHeight="1" spans="1:4">
      <c r="A19" s="66" t="s">
        <v>18</v>
      </c>
      <c r="B19" s="67">
        <v>771.078813</v>
      </c>
      <c r="C19" s="68" t="s">
        <v>19</v>
      </c>
      <c r="D19" s="67">
        <v>771.078813</v>
      </c>
    </row>
    <row r="20" ht="22.5" customHeight="1" spans="1:4">
      <c r="A20" s="65" t="s">
        <v>20</v>
      </c>
      <c r="B20" s="17"/>
      <c r="C20" s="15" t="s">
        <v>21</v>
      </c>
      <c r="D20" s="47"/>
    </row>
    <row r="21" ht="22.5" customHeight="1" spans="1:4">
      <c r="A21" s="66" t="s">
        <v>22</v>
      </c>
      <c r="B21" s="67">
        <v>771.078813</v>
      </c>
      <c r="C21" s="68" t="s">
        <v>23</v>
      </c>
      <c r="D21" s="67">
        <v>771.078813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1" t="s">
        <v>240</v>
      </c>
    </row>
    <row r="3" ht="37.5" customHeight="1" spans="1:6">
      <c r="A3" s="4" t="s">
        <v>241</v>
      </c>
      <c r="B3" s="4"/>
      <c r="C3" s="4"/>
      <c r="D3" s="4"/>
      <c r="E3" s="4"/>
      <c r="F3" s="4"/>
    </row>
    <row r="4" ht="18.75" customHeight="1" spans="1:6">
      <c r="A4" s="42" t="str">
        <f>"单位名称："&amp;"通海县种植业综合服务中心"</f>
        <v>单位名称：通海县种植业综合服务中心</v>
      </c>
      <c r="B4" s="42"/>
      <c r="C4" s="42"/>
      <c r="D4" s="43"/>
      <c r="E4" s="43"/>
      <c r="F4" s="44" t="s">
        <v>26</v>
      </c>
    </row>
    <row r="5" ht="18.75" customHeight="1" spans="1:6">
      <c r="A5" s="13" t="s">
        <v>242</v>
      </c>
      <c r="B5" s="13" t="s">
        <v>55</v>
      </c>
      <c r="C5" s="13" t="s">
        <v>56</v>
      </c>
      <c r="D5" s="45" t="s">
        <v>243</v>
      </c>
      <c r="E5" s="45"/>
      <c r="F5" s="45"/>
    </row>
    <row r="6" ht="18.75" customHeight="1" spans="1:6">
      <c r="A6" s="13" t="s">
        <v>55</v>
      </c>
      <c r="B6" s="13" t="s">
        <v>55</v>
      </c>
      <c r="C6" s="13" t="s">
        <v>56</v>
      </c>
      <c r="D6" s="45" t="s">
        <v>31</v>
      </c>
      <c r="E6" s="45" t="s">
        <v>58</v>
      </c>
      <c r="F6" s="45" t="s">
        <v>59</v>
      </c>
    </row>
    <row r="7" ht="18.75" customHeight="1" spans="1:6">
      <c r="A7" s="14" t="s">
        <v>42</v>
      </c>
      <c r="B7" s="14"/>
      <c r="C7" s="14" t="s">
        <v>43</v>
      </c>
      <c r="D7" s="14" t="s">
        <v>45</v>
      </c>
      <c r="E7" s="14" t="s">
        <v>46</v>
      </c>
      <c r="F7" s="14" t="s">
        <v>47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100</v>
      </c>
      <c r="B9" s="46"/>
      <c r="C9" s="46"/>
      <c r="D9" s="47"/>
      <c r="E9" s="47"/>
      <c r="F9" s="47"/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244</v>
      </c>
    </row>
    <row r="3" ht="45" customHeight="1" spans="1:17">
      <c r="A3" s="30" t="s">
        <v>245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9"/>
      <c r="O3" s="39"/>
      <c r="P3" s="39"/>
      <c r="Q3" s="39"/>
    </row>
    <row r="4" ht="20.25" customHeight="1" spans="1:17">
      <c r="A4" s="19" t="str">
        <f>"单位名称："&amp;"通海县种植业综合服务中心"</f>
        <v>单位名称：通海县种植业综合服务中心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26</v>
      </c>
    </row>
    <row r="5" ht="20.25" customHeight="1" spans="1:17">
      <c r="A5" s="22" t="s">
        <v>246</v>
      </c>
      <c r="B5" s="22" t="s">
        <v>247</v>
      </c>
      <c r="C5" s="22" t="s">
        <v>248</v>
      </c>
      <c r="D5" s="22" t="s">
        <v>249</v>
      </c>
      <c r="E5" s="22" t="s">
        <v>250</v>
      </c>
      <c r="F5" s="22" t="s">
        <v>251</v>
      </c>
      <c r="G5" s="22" t="s">
        <v>136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252</v>
      </c>
      <c r="B6" s="22" t="s">
        <v>247</v>
      </c>
      <c r="C6" s="22" t="s">
        <v>248</v>
      </c>
      <c r="D6" s="22" t="s">
        <v>249</v>
      </c>
      <c r="E6" s="22" t="s">
        <v>250</v>
      </c>
      <c r="F6" s="22" t="s">
        <v>251</v>
      </c>
      <c r="G6" s="22" t="s">
        <v>29</v>
      </c>
      <c r="H6" s="22" t="s">
        <v>32</v>
      </c>
      <c r="I6" s="22" t="s">
        <v>253</v>
      </c>
      <c r="J6" s="22" t="s">
        <v>254</v>
      </c>
      <c r="K6" s="22" t="s">
        <v>35</v>
      </c>
      <c r="L6" s="22" t="s">
        <v>36</v>
      </c>
      <c r="M6" s="22" t="s">
        <v>36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31</v>
      </c>
      <c r="I7" s="22"/>
      <c r="J7" s="22"/>
      <c r="K7" s="22"/>
      <c r="L7" s="22" t="s">
        <v>31</v>
      </c>
      <c r="M7" s="22" t="s">
        <v>37</v>
      </c>
      <c r="N7" s="22" t="s">
        <v>38</v>
      </c>
      <c r="O7" s="40" t="s">
        <v>39</v>
      </c>
      <c r="P7" s="40" t="s">
        <v>40</v>
      </c>
      <c r="Q7" s="40" t="s">
        <v>41</v>
      </c>
    </row>
    <row r="8" ht="20.25" customHeight="1" spans="1:17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</row>
    <row r="9" ht="20.25" customHeight="1" spans="1:17">
      <c r="A9" s="37" t="s">
        <v>188</v>
      </c>
      <c r="B9" s="23"/>
      <c r="C9" s="23"/>
      <c r="D9" s="33"/>
      <c r="E9" s="33"/>
      <c r="F9" s="33">
        <v>5</v>
      </c>
      <c r="G9" s="33">
        <v>5</v>
      </c>
      <c r="H9" s="33">
        <v>5</v>
      </c>
      <c r="I9" s="33"/>
      <c r="J9" s="34"/>
      <c r="K9" s="34"/>
      <c r="L9" s="33"/>
      <c r="M9" s="33"/>
      <c r="N9" s="33"/>
      <c r="O9" s="33"/>
      <c r="P9" s="33"/>
      <c r="Q9" s="33"/>
    </row>
    <row r="10" ht="20.25" customHeight="1" spans="1:17">
      <c r="A10" s="23"/>
      <c r="B10" s="23" t="s">
        <v>255</v>
      </c>
      <c r="C10" s="23" t="str">
        <f>"C1804010201"&amp;"  "&amp;"机动车保险服务"</f>
        <v>C1804010201  机动车保险服务</v>
      </c>
      <c r="D10" s="38" t="s">
        <v>256</v>
      </c>
      <c r="E10" s="24">
        <v>1</v>
      </c>
      <c r="F10" s="33">
        <v>1.5</v>
      </c>
      <c r="G10" s="33">
        <v>1.5</v>
      </c>
      <c r="H10" s="34">
        <v>1.5</v>
      </c>
      <c r="I10" s="34"/>
      <c r="J10" s="34"/>
      <c r="K10" s="34"/>
      <c r="L10" s="33"/>
      <c r="M10" s="33"/>
      <c r="N10" s="33"/>
      <c r="O10" s="33"/>
      <c r="P10" s="33"/>
      <c r="Q10" s="33"/>
    </row>
    <row r="11" ht="20.25" customHeight="1" spans="1:17">
      <c r="A11" s="23"/>
      <c r="B11" s="23" t="s">
        <v>257</v>
      </c>
      <c r="C11" s="23" t="str">
        <f>"C23120301"&amp;"  "&amp;"车辆维修和保养服务"</f>
        <v>C23120301  车辆维修和保养服务</v>
      </c>
      <c r="D11" s="38" t="s">
        <v>256</v>
      </c>
      <c r="E11" s="24">
        <v>1</v>
      </c>
      <c r="F11" s="33">
        <v>1.5</v>
      </c>
      <c r="G11" s="33">
        <v>1.5</v>
      </c>
      <c r="H11" s="34">
        <v>1.5</v>
      </c>
      <c r="I11" s="34"/>
      <c r="J11" s="34"/>
      <c r="K11" s="34"/>
      <c r="L11" s="33"/>
      <c r="M11" s="33"/>
      <c r="N11" s="33"/>
      <c r="O11" s="33"/>
      <c r="P11" s="33"/>
      <c r="Q11" s="33"/>
    </row>
    <row r="12" ht="20.25" customHeight="1" spans="1:17">
      <c r="A12" s="23"/>
      <c r="B12" s="23" t="s">
        <v>258</v>
      </c>
      <c r="C12" s="23" t="str">
        <f>"C23120302"&amp;"  "&amp;"车辆加油、添加燃料服务"</f>
        <v>C23120302  车辆加油、添加燃料服务</v>
      </c>
      <c r="D12" s="38" t="s">
        <v>256</v>
      </c>
      <c r="E12" s="24">
        <v>1</v>
      </c>
      <c r="F12" s="33">
        <v>2</v>
      </c>
      <c r="G12" s="33">
        <v>2</v>
      </c>
      <c r="H12" s="34">
        <v>2</v>
      </c>
      <c r="I12" s="34"/>
      <c r="J12" s="34"/>
      <c r="K12" s="34"/>
      <c r="L12" s="33"/>
      <c r="M12" s="33"/>
      <c r="N12" s="33"/>
      <c r="O12" s="33"/>
      <c r="P12" s="33"/>
      <c r="Q12" s="33"/>
    </row>
    <row r="13" ht="20.25" customHeight="1" spans="1:17">
      <c r="A13" s="24" t="s">
        <v>29</v>
      </c>
      <c r="B13" s="24"/>
      <c r="C13" s="24"/>
      <c r="D13" s="38"/>
      <c r="E13" s="38"/>
      <c r="F13" s="33">
        <v>5</v>
      </c>
      <c r="G13" s="33">
        <v>5</v>
      </c>
      <c r="H13" s="33">
        <v>5</v>
      </c>
      <c r="I13" s="33"/>
      <c r="J13" s="33"/>
      <c r="K13" s="33"/>
      <c r="L13" s="33"/>
      <c r="M13" s="33"/>
      <c r="N13" s="33"/>
      <c r="O13" s="33"/>
      <c r="P13" s="33"/>
      <c r="Q13" s="33"/>
    </row>
  </sheetData>
  <mergeCells count="17">
    <mergeCell ref="A2:M2"/>
    <mergeCell ref="A3:Q3"/>
    <mergeCell ref="A4:M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259</v>
      </c>
    </row>
    <row r="3" ht="45" customHeight="1" spans="1:17">
      <c r="A3" s="30" t="s">
        <v>260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ht="20.25" customHeight="1" spans="1:17">
      <c r="A4" s="19" t="str">
        <f>"单位名称："&amp;"通海县种植业综合服务中心"</f>
        <v>单位名称：通海县种植业综合服务中心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26</v>
      </c>
    </row>
    <row r="5" ht="27.15" customHeight="1" spans="1:17">
      <c r="A5" s="31" t="s">
        <v>246</v>
      </c>
      <c r="B5" s="31" t="s">
        <v>261</v>
      </c>
      <c r="C5" s="31" t="s">
        <v>262</v>
      </c>
      <c r="D5" s="31" t="s">
        <v>263</v>
      </c>
      <c r="E5" s="31" t="s">
        <v>264</v>
      </c>
      <c r="F5" s="31" t="s">
        <v>265</v>
      </c>
      <c r="G5" s="31" t="s">
        <v>136</v>
      </c>
      <c r="H5" s="31"/>
      <c r="I5" s="31"/>
      <c r="J5" s="31"/>
      <c r="K5" s="31"/>
      <c r="L5" s="31"/>
      <c r="M5" s="31"/>
      <c r="N5" s="31"/>
      <c r="O5" s="31"/>
      <c r="P5" s="31"/>
      <c r="Q5" s="31"/>
    </row>
    <row r="6" ht="23.4" customHeight="1" spans="1:17">
      <c r="A6" s="31" t="s">
        <v>252</v>
      </c>
      <c r="B6" s="31"/>
      <c r="C6" s="31" t="s">
        <v>262</v>
      </c>
      <c r="D6" s="31" t="s">
        <v>263</v>
      </c>
      <c r="E6" s="31" t="s">
        <v>264</v>
      </c>
      <c r="F6" s="31" t="s">
        <v>266</v>
      </c>
      <c r="G6" s="31" t="s">
        <v>29</v>
      </c>
      <c r="H6" s="31" t="s">
        <v>32</v>
      </c>
      <c r="I6" s="31" t="s">
        <v>253</v>
      </c>
      <c r="J6" s="31" t="s">
        <v>254</v>
      </c>
      <c r="K6" s="31" t="s">
        <v>35</v>
      </c>
      <c r="L6" s="31" t="s">
        <v>36</v>
      </c>
      <c r="M6" s="31"/>
      <c r="N6" s="31"/>
      <c r="O6" s="31"/>
      <c r="P6" s="31"/>
      <c r="Q6" s="31"/>
    </row>
    <row r="7" ht="28.65" customHeight="1" spans="1:17">
      <c r="A7" s="31"/>
      <c r="B7" s="31"/>
      <c r="C7" s="31"/>
      <c r="D7" s="31"/>
      <c r="E7" s="31"/>
      <c r="F7" s="31"/>
      <c r="G7" s="31"/>
      <c r="H7" s="31" t="s">
        <v>31</v>
      </c>
      <c r="I7" s="31"/>
      <c r="J7" s="31"/>
      <c r="K7" s="31"/>
      <c r="L7" s="31" t="s">
        <v>31</v>
      </c>
      <c r="M7" s="31" t="s">
        <v>37</v>
      </c>
      <c r="N7" s="31" t="s">
        <v>38</v>
      </c>
      <c r="O7" s="35" t="s">
        <v>39</v>
      </c>
      <c r="P7" s="35" t="s">
        <v>40</v>
      </c>
      <c r="Q7" s="35" t="s">
        <v>41</v>
      </c>
    </row>
    <row r="8" ht="20.25" customHeight="1" spans="1:17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</row>
    <row r="9" ht="20.25" customHeight="1" spans="1:17">
      <c r="A9" s="23"/>
      <c r="B9" s="23"/>
      <c r="C9" s="23"/>
      <c r="D9" s="24"/>
      <c r="E9" s="24"/>
      <c r="F9" s="33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ht="20.25" customHeight="1" spans="1:17">
      <c r="A10" s="23"/>
      <c r="B10" s="23"/>
      <c r="C10" s="23"/>
      <c r="D10" s="23"/>
      <c r="E10" s="23"/>
      <c r="F10" s="2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ht="20.25" customHeight="1" spans="1:17">
      <c r="A11" s="24" t="s">
        <v>29</v>
      </c>
      <c r="B11" s="24"/>
      <c r="C11" s="24"/>
      <c r="D11" s="24"/>
      <c r="E11" s="24"/>
      <c r="F11" s="2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267</v>
      </c>
    </row>
    <row r="3" ht="45.15" customHeight="1" spans="1:14">
      <c r="A3" s="25" t="s">
        <v>268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tr">
        <f>"单位名称："&amp;"通海县种植业综合服务中心"</f>
        <v>单位名称：通海县种植业综合服务中心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26</v>
      </c>
    </row>
    <row r="5" ht="22.5" customHeight="1" spans="1:14">
      <c r="A5" s="28" t="s">
        <v>269</v>
      </c>
      <c r="B5" s="28" t="s">
        <v>136</v>
      </c>
      <c r="C5" s="28"/>
      <c r="D5" s="28"/>
      <c r="E5" s="28" t="s">
        <v>270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29</v>
      </c>
      <c r="C6" s="28" t="s">
        <v>32</v>
      </c>
      <c r="D6" s="28" t="s">
        <v>253</v>
      </c>
      <c r="E6" s="28" t="s">
        <v>271</v>
      </c>
      <c r="F6" s="28" t="s">
        <v>272</v>
      </c>
      <c r="G6" s="28" t="s">
        <v>273</v>
      </c>
      <c r="H6" s="28" t="s">
        <v>274</v>
      </c>
      <c r="I6" s="28" t="s">
        <v>275</v>
      </c>
      <c r="J6" s="28" t="s">
        <v>276</v>
      </c>
      <c r="K6" s="28" t="s">
        <v>277</v>
      </c>
      <c r="L6" s="28" t="s">
        <v>278</v>
      </c>
      <c r="M6" s="28" t="s">
        <v>279</v>
      </c>
      <c r="N6" s="28" t="s">
        <v>280</v>
      </c>
    </row>
    <row r="7" ht="18.75" customHeight="1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281</v>
      </c>
    </row>
    <row r="3" ht="52.05" customHeight="1" spans="1:10">
      <c r="A3" s="25" t="s">
        <v>282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"单位名称："&amp;"通海县种植业综合服务中心"</f>
        <v>单位名称：通海县种植业综合服务中心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207</v>
      </c>
      <c r="B5" s="22" t="s">
        <v>208</v>
      </c>
      <c r="C5" s="22" t="s">
        <v>209</v>
      </c>
      <c r="D5" s="22" t="s">
        <v>210</v>
      </c>
      <c r="E5" s="22" t="s">
        <v>211</v>
      </c>
      <c r="F5" s="22" t="s">
        <v>212</v>
      </c>
      <c r="G5" s="22" t="s">
        <v>213</v>
      </c>
      <c r="H5" s="22" t="s">
        <v>214</v>
      </c>
      <c r="I5" s="22" t="s">
        <v>215</v>
      </c>
      <c r="J5" s="22" t="s">
        <v>216</v>
      </c>
    </row>
    <row r="6" ht="18.75" customHeight="1" spans="1:10">
      <c r="A6" s="22" t="s">
        <v>42</v>
      </c>
      <c r="B6" s="22" t="s">
        <v>43</v>
      </c>
      <c r="C6" s="22" t="s">
        <v>44</v>
      </c>
      <c r="D6" s="22" t="s">
        <v>45</v>
      </c>
      <c r="E6" s="22" t="s">
        <v>46</v>
      </c>
      <c r="F6" s="22" t="s">
        <v>47</v>
      </c>
      <c r="G6" s="22" t="s">
        <v>48</v>
      </c>
      <c r="H6" s="22" t="s">
        <v>49</v>
      </c>
      <c r="I6" s="22" t="s">
        <v>50</v>
      </c>
      <c r="J6" s="22" t="s">
        <v>65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pane ySplit="1" topLeftCell="A2" activePane="bottomLeft" state="frozen"/>
      <selection/>
      <selection pane="bottomLeft" activeCell="A1" sqref="A1 A1 A1 A1 A1 A1 A1"/>
    </sheetView>
  </sheetViews>
  <sheetFormatPr defaultColWidth="8.85" defaultRowHeight="15" customHeight="1" outlineLevelRow="7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283</v>
      </c>
    </row>
    <row r="3" ht="41.4" customHeight="1" spans="1:8">
      <c r="A3" s="21" t="s">
        <v>284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"单位名称："&amp;"通海县种植业综合服务中心"</f>
        <v>单位名称：通海县种植业综合服务中心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242</v>
      </c>
      <c r="B5" s="22" t="s">
        <v>285</v>
      </c>
      <c r="C5" s="22" t="s">
        <v>286</v>
      </c>
      <c r="D5" s="22" t="s">
        <v>287</v>
      </c>
      <c r="E5" s="22" t="s">
        <v>249</v>
      </c>
      <c r="F5" s="22" t="s">
        <v>288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250</v>
      </c>
      <c r="G6" s="22" t="s">
        <v>289</v>
      </c>
      <c r="H6" s="22" t="s">
        <v>290</v>
      </c>
    </row>
    <row r="7" ht="18.75" customHeight="1" spans="1:8">
      <c r="A7" s="22" t="s">
        <v>42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47</v>
      </c>
      <c r="G7" s="22" t="s">
        <v>48</v>
      </c>
      <c r="H7" s="22" t="s">
        <v>49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291</v>
      </c>
    </row>
    <row r="3" ht="45" customHeight="1" spans="1:11">
      <c r="A3" s="4" t="s">
        <v>292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"单位名称："&amp;"通海县种植业综合服务中心"</f>
        <v>单位名称：通海县种植业综合服务中心</v>
      </c>
      <c r="B4" s="5"/>
      <c r="C4" s="5"/>
      <c r="D4" s="5"/>
      <c r="E4" s="5"/>
      <c r="F4" s="5"/>
      <c r="G4" s="5"/>
      <c r="H4" s="6"/>
      <c r="I4" s="6"/>
      <c r="J4" s="6"/>
      <c r="K4" s="6" t="s">
        <v>26</v>
      </c>
    </row>
    <row r="5" ht="18.75" customHeight="1" spans="1:11">
      <c r="A5" s="13" t="s">
        <v>199</v>
      </c>
      <c r="B5" s="13" t="s">
        <v>131</v>
      </c>
      <c r="C5" s="13" t="s">
        <v>129</v>
      </c>
      <c r="D5" s="13" t="s">
        <v>132</v>
      </c>
      <c r="E5" s="13" t="s">
        <v>133</v>
      </c>
      <c r="F5" s="13" t="s">
        <v>293</v>
      </c>
      <c r="G5" s="13" t="s">
        <v>294</v>
      </c>
      <c r="H5" s="13" t="s">
        <v>29</v>
      </c>
      <c r="I5" s="13" t="s">
        <v>295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32</v>
      </c>
      <c r="J6" s="13" t="s">
        <v>33</v>
      </c>
      <c r="K6" s="13" t="s">
        <v>34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42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29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296</v>
      </c>
    </row>
    <row r="3" ht="45" customHeight="1" spans="1:7">
      <c r="A3" s="4" t="s">
        <v>297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"单位名称："&amp;"通海县种植业综合服务中心"</f>
        <v>单位名称：通海县种植业综合服务中心</v>
      </c>
      <c r="B4" s="5"/>
      <c r="C4" s="5"/>
      <c r="D4" s="5"/>
      <c r="E4" s="6"/>
      <c r="F4" s="6"/>
      <c r="G4" s="6" t="s">
        <v>26</v>
      </c>
    </row>
    <row r="5" ht="18.75" customHeight="1" spans="1:7">
      <c r="A5" s="7" t="s">
        <v>129</v>
      </c>
      <c r="B5" s="7" t="s">
        <v>199</v>
      </c>
      <c r="C5" s="7" t="s">
        <v>131</v>
      </c>
      <c r="D5" s="7" t="s">
        <v>298</v>
      </c>
      <c r="E5" s="7" t="s">
        <v>32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42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52</v>
      </c>
      <c r="B9" s="9" t="s">
        <v>203</v>
      </c>
      <c r="C9" s="10" t="s">
        <v>202</v>
      </c>
      <c r="D9" s="9" t="s">
        <v>299</v>
      </c>
      <c r="E9" s="11">
        <v>1.1472</v>
      </c>
      <c r="F9" s="11"/>
      <c r="G9" s="11"/>
    </row>
    <row r="10" ht="20.25" customHeight="1" spans="1:7">
      <c r="A10" s="12" t="s">
        <v>29</v>
      </c>
      <c r="B10" s="12"/>
      <c r="C10" s="12"/>
      <c r="D10" s="12"/>
      <c r="E10" s="11">
        <v>1.1472</v>
      </c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24</v>
      </c>
    </row>
    <row r="3" ht="37.5" customHeight="1" spans="1:20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"单位名称："&amp;"通海县种植业综合服务中心"</f>
        <v>单位名称：通海县种植业综合服务中心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26</v>
      </c>
    </row>
    <row r="5" ht="18.75" customHeight="1" spans="1:20">
      <c r="A5" s="13" t="s">
        <v>27</v>
      </c>
      <c r="B5" s="69" t="s">
        <v>28</v>
      </c>
      <c r="C5" s="69" t="s">
        <v>29</v>
      </c>
      <c r="D5" s="69" t="s">
        <v>30</v>
      </c>
      <c r="E5" s="69"/>
      <c r="F5" s="69"/>
      <c r="G5" s="69"/>
      <c r="H5" s="69"/>
      <c r="I5" s="69"/>
      <c r="J5" s="72"/>
      <c r="K5" s="72"/>
      <c r="L5" s="72"/>
      <c r="M5" s="72"/>
      <c r="N5" s="72"/>
      <c r="O5" s="69" t="s">
        <v>20</v>
      </c>
      <c r="P5" s="69"/>
      <c r="Q5" s="69"/>
      <c r="R5" s="69"/>
      <c r="S5" s="69"/>
      <c r="T5" s="69"/>
    </row>
    <row r="6" ht="18.75" customHeight="1" spans="1:20">
      <c r="A6" s="13"/>
      <c r="B6" s="69"/>
      <c r="C6" s="69"/>
      <c r="D6" s="70" t="s">
        <v>31</v>
      </c>
      <c r="E6" s="70" t="s">
        <v>32</v>
      </c>
      <c r="F6" s="70" t="s">
        <v>33</v>
      </c>
      <c r="G6" s="70" t="s">
        <v>34</v>
      </c>
      <c r="H6" s="70" t="s">
        <v>35</v>
      </c>
      <c r="I6" s="73" t="s">
        <v>36</v>
      </c>
      <c r="J6" s="74"/>
      <c r="K6" s="74"/>
      <c r="L6" s="74"/>
      <c r="M6" s="74"/>
      <c r="N6" s="74"/>
      <c r="O6" s="73" t="s">
        <v>31</v>
      </c>
      <c r="P6" s="73" t="s">
        <v>32</v>
      </c>
      <c r="Q6" s="73" t="s">
        <v>33</v>
      </c>
      <c r="R6" s="73" t="s">
        <v>34</v>
      </c>
      <c r="S6" s="73" t="s">
        <v>35</v>
      </c>
      <c r="T6" s="73" t="s">
        <v>36</v>
      </c>
    </row>
    <row r="7" ht="18.75" customHeight="1" spans="1:20">
      <c r="A7" s="13"/>
      <c r="B7" s="69"/>
      <c r="C7" s="69"/>
      <c r="D7" s="70"/>
      <c r="E7" s="70"/>
      <c r="F7" s="70"/>
      <c r="G7" s="70"/>
      <c r="H7" s="70"/>
      <c r="I7" s="73" t="s">
        <v>31</v>
      </c>
      <c r="J7" s="73" t="s">
        <v>37</v>
      </c>
      <c r="K7" s="73" t="s">
        <v>38</v>
      </c>
      <c r="L7" s="73" t="s">
        <v>39</v>
      </c>
      <c r="M7" s="73" t="s">
        <v>40</v>
      </c>
      <c r="N7" s="73" t="s">
        <v>41</v>
      </c>
      <c r="O7" s="73"/>
      <c r="P7" s="73"/>
      <c r="Q7" s="73"/>
      <c r="R7" s="73"/>
      <c r="S7" s="73"/>
      <c r="T7" s="73"/>
    </row>
    <row r="8" ht="18.75" customHeight="1" spans="1:20">
      <c r="A8" s="71" t="s">
        <v>42</v>
      </c>
      <c r="B8" s="14" t="s">
        <v>43</v>
      </c>
      <c r="C8" s="14" t="s">
        <v>44</v>
      </c>
      <c r="D8" s="14" t="s">
        <v>45</v>
      </c>
      <c r="E8" s="71" t="s">
        <v>46</v>
      </c>
      <c r="F8" s="14" t="s">
        <v>47</v>
      </c>
      <c r="G8" s="14" t="s">
        <v>48</v>
      </c>
      <c r="H8" s="71" t="s">
        <v>49</v>
      </c>
      <c r="I8" s="14" t="s">
        <v>50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51</v>
      </c>
      <c r="B9" s="16" t="s">
        <v>52</v>
      </c>
      <c r="C9" s="17">
        <v>771.078813</v>
      </c>
      <c r="D9" s="17">
        <v>771.078813</v>
      </c>
      <c r="E9" s="17">
        <v>771.078813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0.25" customHeight="1" spans="1:20">
      <c r="A10" s="46" t="s">
        <v>29</v>
      </c>
      <c r="B10" s="46"/>
      <c r="C10" s="17">
        <v>771.078813</v>
      </c>
      <c r="D10" s="17">
        <v>771.078813</v>
      </c>
      <c r="E10" s="17">
        <v>771.078813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53</v>
      </c>
    </row>
    <row r="3" ht="37.5" customHeight="1" spans="1:15">
      <c r="A3" s="4" t="s">
        <v>54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2" t="str">
        <f>"单位名称："&amp;"通海县种植业综合服务中心"</f>
        <v>单位名称：通海县种植业综合服务中心</v>
      </c>
      <c r="B4" s="42"/>
      <c r="C4" s="42"/>
      <c r="D4" s="42"/>
      <c r="E4" s="42"/>
      <c r="F4" s="42"/>
      <c r="G4" s="42"/>
      <c r="H4" s="42"/>
      <c r="I4" s="42"/>
      <c r="J4" s="3"/>
      <c r="K4" s="3"/>
      <c r="L4" s="3"/>
      <c r="M4" s="3"/>
      <c r="N4" s="3"/>
      <c r="O4" s="3" t="s">
        <v>26</v>
      </c>
    </row>
    <row r="5" ht="18.75" customHeight="1" spans="1:15">
      <c r="A5" s="13" t="s">
        <v>55</v>
      </c>
      <c r="B5" s="13" t="s">
        <v>56</v>
      </c>
      <c r="C5" s="45" t="s">
        <v>29</v>
      </c>
      <c r="D5" s="45" t="s">
        <v>32</v>
      </c>
      <c r="E5" s="45"/>
      <c r="F5" s="45"/>
      <c r="G5" s="13" t="s">
        <v>33</v>
      </c>
      <c r="H5" s="45" t="s">
        <v>34</v>
      </c>
      <c r="I5" s="13" t="s">
        <v>57</v>
      </c>
      <c r="J5" s="45" t="s">
        <v>36</v>
      </c>
      <c r="K5" s="45"/>
      <c r="L5" s="45"/>
      <c r="M5" s="45"/>
      <c r="N5" s="45"/>
      <c r="O5" s="45"/>
    </row>
    <row r="6" ht="18.75" customHeight="1" spans="1:15">
      <c r="A6" s="13"/>
      <c r="B6" s="13"/>
      <c r="C6" s="45"/>
      <c r="D6" s="45" t="s">
        <v>31</v>
      </c>
      <c r="E6" s="45" t="s">
        <v>58</v>
      </c>
      <c r="F6" s="45" t="s">
        <v>59</v>
      </c>
      <c r="G6" s="13"/>
      <c r="H6" s="45"/>
      <c r="I6" s="13"/>
      <c r="J6" s="45" t="s">
        <v>31</v>
      </c>
      <c r="K6" s="45" t="s">
        <v>60</v>
      </c>
      <c r="L6" s="14" t="s">
        <v>61</v>
      </c>
      <c r="M6" s="14" t="s">
        <v>62</v>
      </c>
      <c r="N6" s="14" t="s">
        <v>63</v>
      </c>
      <c r="O6" s="14" t="s">
        <v>64</v>
      </c>
    </row>
    <row r="7" ht="18.75" customHeight="1" spans="1:15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65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66</v>
      </c>
      <c r="B8" s="16" t="s">
        <v>67</v>
      </c>
      <c r="C8" s="17">
        <v>147.777408</v>
      </c>
      <c r="D8" s="17">
        <v>147.777408</v>
      </c>
      <c r="E8" s="17">
        <v>146.630208</v>
      </c>
      <c r="F8" s="17">
        <v>1.1472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2" t="s">
        <v>68</v>
      </c>
      <c r="B9" s="62" t="s">
        <v>69</v>
      </c>
      <c r="C9" s="17">
        <v>146.630208</v>
      </c>
      <c r="D9" s="17">
        <v>146.630208</v>
      </c>
      <c r="E9" s="17">
        <v>146.630208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3" t="s">
        <v>70</v>
      </c>
      <c r="B10" s="63" t="s">
        <v>71</v>
      </c>
      <c r="C10" s="17">
        <v>77.76</v>
      </c>
      <c r="D10" s="17">
        <v>77.76</v>
      </c>
      <c r="E10" s="17">
        <v>77.76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3" t="s">
        <v>72</v>
      </c>
      <c r="B11" s="63" t="s">
        <v>73</v>
      </c>
      <c r="C11" s="17">
        <v>68.870208</v>
      </c>
      <c r="D11" s="17">
        <v>68.870208</v>
      </c>
      <c r="E11" s="17">
        <v>68.870208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2" t="s">
        <v>74</v>
      </c>
      <c r="B12" s="62" t="s">
        <v>75</v>
      </c>
      <c r="C12" s="17">
        <v>1.1472</v>
      </c>
      <c r="D12" s="17">
        <v>1.1472</v>
      </c>
      <c r="E12" s="17"/>
      <c r="F12" s="17">
        <v>1.1472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3" t="s">
        <v>76</v>
      </c>
      <c r="B13" s="63" t="s">
        <v>77</v>
      </c>
      <c r="C13" s="17">
        <v>1.1472</v>
      </c>
      <c r="D13" s="17">
        <v>1.1472</v>
      </c>
      <c r="E13" s="17"/>
      <c r="F13" s="17">
        <v>1.1472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6" t="s">
        <v>78</v>
      </c>
      <c r="B14" s="16" t="s">
        <v>79</v>
      </c>
      <c r="C14" s="17">
        <v>76.784217</v>
      </c>
      <c r="D14" s="17">
        <v>76.784217</v>
      </c>
      <c r="E14" s="17">
        <v>76.784217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2" t="s">
        <v>80</v>
      </c>
      <c r="B15" s="62" t="s">
        <v>81</v>
      </c>
      <c r="C15" s="17">
        <v>76.784217</v>
      </c>
      <c r="D15" s="17">
        <v>76.784217</v>
      </c>
      <c r="E15" s="17">
        <v>76.784217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3" t="s">
        <v>82</v>
      </c>
      <c r="B16" s="63" t="s">
        <v>83</v>
      </c>
      <c r="C16" s="17">
        <v>35.72642</v>
      </c>
      <c r="D16" s="17">
        <v>35.72642</v>
      </c>
      <c r="E16" s="17">
        <v>35.72642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3" t="s">
        <v>84</v>
      </c>
      <c r="B17" s="63" t="s">
        <v>85</v>
      </c>
      <c r="C17" s="17">
        <v>34.006848</v>
      </c>
      <c r="D17" s="17">
        <v>34.006848</v>
      </c>
      <c r="E17" s="17">
        <v>34.006848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3" t="s">
        <v>86</v>
      </c>
      <c r="B18" s="63" t="s">
        <v>87</v>
      </c>
      <c r="C18" s="17">
        <v>7.050949</v>
      </c>
      <c r="D18" s="17">
        <v>7.050949</v>
      </c>
      <c r="E18" s="17">
        <v>7.050949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88</v>
      </c>
      <c r="B19" s="16" t="s">
        <v>89</v>
      </c>
      <c r="C19" s="17">
        <v>496.477188</v>
      </c>
      <c r="D19" s="17">
        <v>496.477188</v>
      </c>
      <c r="E19" s="17">
        <v>496.477188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2" t="s">
        <v>90</v>
      </c>
      <c r="B20" s="62" t="s">
        <v>91</v>
      </c>
      <c r="C20" s="17">
        <v>496.477188</v>
      </c>
      <c r="D20" s="17">
        <v>496.477188</v>
      </c>
      <c r="E20" s="17">
        <v>496.477188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3" t="s">
        <v>92</v>
      </c>
      <c r="B21" s="63" t="s">
        <v>93</v>
      </c>
      <c r="C21" s="17">
        <v>496.477188</v>
      </c>
      <c r="D21" s="17">
        <v>496.477188</v>
      </c>
      <c r="E21" s="17">
        <v>496.477188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16" t="s">
        <v>94</v>
      </c>
      <c r="B22" s="16" t="s">
        <v>95</v>
      </c>
      <c r="C22" s="17">
        <v>50.04</v>
      </c>
      <c r="D22" s="17">
        <v>50.04</v>
      </c>
      <c r="E22" s="17">
        <v>50.04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2" t="s">
        <v>96</v>
      </c>
      <c r="B23" s="62" t="s">
        <v>97</v>
      </c>
      <c r="C23" s="17">
        <v>50.04</v>
      </c>
      <c r="D23" s="17">
        <v>50.04</v>
      </c>
      <c r="E23" s="17">
        <v>50.04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3" t="s">
        <v>98</v>
      </c>
      <c r="B24" s="63" t="s">
        <v>99</v>
      </c>
      <c r="C24" s="17">
        <v>50.04</v>
      </c>
      <c r="D24" s="17">
        <v>50.04</v>
      </c>
      <c r="E24" s="17">
        <v>50.04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46" t="s">
        <v>100</v>
      </c>
      <c r="B25" s="46"/>
      <c r="C25" s="17">
        <v>771.078813</v>
      </c>
      <c r="D25" s="17">
        <v>771.078813</v>
      </c>
      <c r="E25" s="17">
        <v>769.931613</v>
      </c>
      <c r="F25" s="17">
        <v>1.1472</v>
      </c>
      <c r="G25" s="17"/>
      <c r="H25" s="17"/>
      <c r="I25" s="17"/>
      <c r="J25" s="17"/>
      <c r="K25" s="17"/>
      <c r="L25" s="17"/>
      <c r="M25" s="17"/>
      <c r="N25" s="17"/>
      <c r="O25" s="17"/>
    </row>
  </sheetData>
  <mergeCells count="11">
    <mergeCell ref="A3:O3"/>
    <mergeCell ref="A4:I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101</v>
      </c>
    </row>
    <row r="3" ht="45" customHeight="1" spans="1:4">
      <c r="A3" s="4" t="s">
        <v>102</v>
      </c>
      <c r="B3" s="4"/>
      <c r="C3" s="4"/>
      <c r="D3" s="4"/>
    </row>
    <row r="4" ht="18.75" customHeight="1" spans="1:4">
      <c r="A4" s="5" t="str">
        <f>"单位名称："&amp;"通海县种植业综合服务中心"</f>
        <v>单位名称：通海县种植业综合服务中心</v>
      </c>
      <c r="B4" s="5"/>
      <c r="C4" s="6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103</v>
      </c>
      <c r="C6" s="8" t="s">
        <v>104</v>
      </c>
      <c r="D6" s="8" t="s">
        <v>103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105</v>
      </c>
      <c r="B8" s="17">
        <v>771.078813</v>
      </c>
      <c r="C8" s="15" t="s">
        <v>106</v>
      </c>
      <c r="D8" s="17">
        <v>771.078813</v>
      </c>
    </row>
    <row r="9" ht="22.5" customHeight="1" spans="1:4">
      <c r="A9" s="15" t="s">
        <v>107</v>
      </c>
      <c r="B9" s="17">
        <v>771.078813</v>
      </c>
      <c r="C9" s="15" t="str">
        <f>"（"&amp;"一"&amp;"）"&amp;"社会保障和就业支出"</f>
        <v>（一）社会保障和就业支出</v>
      </c>
      <c r="D9" s="17">
        <v>147.777408</v>
      </c>
    </row>
    <row r="10" ht="22.5" customHeight="1" spans="1:4">
      <c r="A10" s="15" t="s">
        <v>108</v>
      </c>
      <c r="B10" s="17"/>
      <c r="C10" s="15" t="str">
        <f>"（"&amp;"二"&amp;"）"&amp;"卫生健康支出"</f>
        <v>（二）卫生健康支出</v>
      </c>
      <c r="D10" s="17">
        <v>76.784217</v>
      </c>
    </row>
    <row r="11" ht="22.5" customHeight="1" spans="1:4">
      <c r="A11" s="15" t="s">
        <v>109</v>
      </c>
      <c r="B11" s="17"/>
      <c r="C11" s="15" t="str">
        <f>"（"&amp;"三"&amp;"）"&amp;"农林水支出"</f>
        <v>（三）农林水支出</v>
      </c>
      <c r="D11" s="17">
        <v>496.477188</v>
      </c>
    </row>
    <row r="12" ht="22.5" customHeight="1" spans="1:4">
      <c r="A12" s="15" t="s">
        <v>110</v>
      </c>
      <c r="B12" s="17"/>
      <c r="C12" s="15" t="str">
        <f>"（"&amp;"四"&amp;"）"&amp;"住房保障支出"</f>
        <v>（四）住房保障支出</v>
      </c>
      <c r="D12" s="17">
        <v>50.04</v>
      </c>
    </row>
    <row r="13" ht="22.5" customHeight="1" spans="1:4">
      <c r="A13" s="15" t="s">
        <v>107</v>
      </c>
      <c r="B13" s="17"/>
      <c r="C13" s="15"/>
      <c r="D13" s="17"/>
    </row>
    <row r="14" ht="22.5" customHeight="1" spans="1:4">
      <c r="A14" s="15" t="s">
        <v>108</v>
      </c>
      <c r="B14" s="17"/>
      <c r="C14" s="15"/>
      <c r="D14" s="17"/>
    </row>
    <row r="15" ht="22.5" customHeight="1" spans="1:4">
      <c r="A15" s="15" t="s">
        <v>109</v>
      </c>
      <c r="B15" s="17"/>
      <c r="C15" s="15"/>
      <c r="D15" s="17"/>
    </row>
    <row r="16" ht="22.5" customHeight="1" spans="1:4">
      <c r="A16" s="65"/>
      <c r="B16" s="17"/>
      <c r="C16" s="15" t="s">
        <v>111</v>
      </c>
      <c r="D16" s="17"/>
    </row>
    <row r="17" ht="22.5" customHeight="1" spans="1:4">
      <c r="A17" s="66" t="s">
        <v>112</v>
      </c>
      <c r="B17" s="67">
        <v>771.078813</v>
      </c>
      <c r="C17" s="68" t="s">
        <v>113</v>
      </c>
      <c r="D17" s="67">
        <v>771.078813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1" t="s">
        <v>114</v>
      </c>
    </row>
    <row r="3" ht="37.5" customHeight="1" spans="1:7">
      <c r="A3" s="4" t="s">
        <v>115</v>
      </c>
      <c r="B3" s="4"/>
      <c r="C3" s="4"/>
      <c r="D3" s="4"/>
      <c r="E3" s="4"/>
      <c r="F3" s="4"/>
      <c r="G3" s="4"/>
    </row>
    <row r="4" ht="18.75" customHeight="1" spans="1:7">
      <c r="A4" s="42" t="str">
        <f>"单位名称："&amp;"通海县种植业综合服务中心"</f>
        <v>单位名称：通海县种植业综合服务中心</v>
      </c>
      <c r="B4" s="42"/>
      <c r="C4" s="42"/>
      <c r="D4" s="43"/>
      <c r="E4" s="43"/>
      <c r="F4" s="43"/>
      <c r="G4" s="44" t="s">
        <v>26</v>
      </c>
    </row>
    <row r="5" ht="18.75" customHeight="1" spans="1:7">
      <c r="A5" s="13" t="s">
        <v>116</v>
      </c>
      <c r="B5" s="13" t="s">
        <v>56</v>
      </c>
      <c r="C5" s="45" t="s">
        <v>29</v>
      </c>
      <c r="D5" s="45" t="s">
        <v>58</v>
      </c>
      <c r="E5" s="45"/>
      <c r="F5" s="45"/>
      <c r="G5" s="13" t="s">
        <v>59</v>
      </c>
    </row>
    <row r="6" ht="18.75" customHeight="1" spans="1:7">
      <c r="A6" s="13" t="s">
        <v>55</v>
      </c>
      <c r="B6" s="13" t="s">
        <v>56</v>
      </c>
      <c r="C6" s="45"/>
      <c r="D6" s="45" t="s">
        <v>31</v>
      </c>
      <c r="E6" s="45" t="s">
        <v>117</v>
      </c>
      <c r="F6" s="45" t="s">
        <v>118</v>
      </c>
      <c r="G6" s="13"/>
    </row>
    <row r="7" ht="18.75" customHeight="1" spans="1:7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</row>
    <row r="8" ht="20.25" customHeight="1" spans="1:7">
      <c r="A8" s="16" t="s">
        <v>66</v>
      </c>
      <c r="B8" s="16" t="s">
        <v>67</v>
      </c>
      <c r="C8" s="17">
        <v>147.777408</v>
      </c>
      <c r="D8" s="17">
        <v>146.630208</v>
      </c>
      <c r="E8" s="17">
        <v>146.630208</v>
      </c>
      <c r="F8" s="17"/>
      <c r="G8" s="17">
        <v>1.1472</v>
      </c>
    </row>
    <row r="9" ht="20.25" customHeight="1" spans="1:7">
      <c r="A9" s="62" t="s">
        <v>68</v>
      </c>
      <c r="B9" s="62" t="s">
        <v>69</v>
      </c>
      <c r="C9" s="17">
        <v>146.630208</v>
      </c>
      <c r="D9" s="17">
        <v>146.630208</v>
      </c>
      <c r="E9" s="17">
        <v>146.630208</v>
      </c>
      <c r="F9" s="17"/>
      <c r="G9" s="17"/>
    </row>
    <row r="10" ht="20.25" customHeight="1" spans="1:7">
      <c r="A10" s="63" t="s">
        <v>70</v>
      </c>
      <c r="B10" s="63" t="s">
        <v>71</v>
      </c>
      <c r="C10" s="17">
        <v>77.76</v>
      </c>
      <c r="D10" s="17">
        <v>77.76</v>
      </c>
      <c r="E10" s="17">
        <v>77.76</v>
      </c>
      <c r="F10" s="17"/>
      <c r="G10" s="17"/>
    </row>
    <row r="11" ht="20.25" customHeight="1" spans="1:7">
      <c r="A11" s="63" t="s">
        <v>72</v>
      </c>
      <c r="B11" s="63" t="s">
        <v>73</v>
      </c>
      <c r="C11" s="17">
        <v>68.870208</v>
      </c>
      <c r="D11" s="17">
        <v>68.870208</v>
      </c>
      <c r="E11" s="17">
        <v>68.870208</v>
      </c>
      <c r="F11" s="17"/>
      <c r="G11" s="17"/>
    </row>
    <row r="12" ht="20.25" customHeight="1" spans="1:7">
      <c r="A12" s="62" t="s">
        <v>74</v>
      </c>
      <c r="B12" s="62" t="s">
        <v>75</v>
      </c>
      <c r="C12" s="17">
        <v>1.1472</v>
      </c>
      <c r="D12" s="17"/>
      <c r="E12" s="17"/>
      <c r="F12" s="17"/>
      <c r="G12" s="17">
        <v>1.1472</v>
      </c>
    </row>
    <row r="13" ht="20.25" customHeight="1" spans="1:7">
      <c r="A13" s="63" t="s">
        <v>76</v>
      </c>
      <c r="B13" s="63" t="s">
        <v>77</v>
      </c>
      <c r="C13" s="17">
        <v>1.1472</v>
      </c>
      <c r="D13" s="17"/>
      <c r="E13" s="17"/>
      <c r="F13" s="17"/>
      <c r="G13" s="17">
        <v>1.1472</v>
      </c>
    </row>
    <row r="14" ht="20.25" customHeight="1" spans="1:7">
      <c r="A14" s="16" t="s">
        <v>78</v>
      </c>
      <c r="B14" s="16" t="s">
        <v>79</v>
      </c>
      <c r="C14" s="17">
        <v>76.784217</v>
      </c>
      <c r="D14" s="17">
        <v>76.784217</v>
      </c>
      <c r="E14" s="17">
        <v>76.784217</v>
      </c>
      <c r="F14" s="17"/>
      <c r="G14" s="17"/>
    </row>
    <row r="15" ht="20.25" customHeight="1" spans="1:7">
      <c r="A15" s="62" t="s">
        <v>80</v>
      </c>
      <c r="B15" s="62" t="s">
        <v>81</v>
      </c>
      <c r="C15" s="17">
        <v>76.784217</v>
      </c>
      <c r="D15" s="17">
        <v>76.784217</v>
      </c>
      <c r="E15" s="17">
        <v>76.784217</v>
      </c>
      <c r="F15" s="17"/>
      <c r="G15" s="17"/>
    </row>
    <row r="16" ht="20.25" customHeight="1" spans="1:7">
      <c r="A16" s="63" t="s">
        <v>82</v>
      </c>
      <c r="B16" s="63" t="s">
        <v>83</v>
      </c>
      <c r="C16" s="17">
        <v>35.72642</v>
      </c>
      <c r="D16" s="17">
        <v>35.72642</v>
      </c>
      <c r="E16" s="17">
        <v>35.72642</v>
      </c>
      <c r="F16" s="17"/>
      <c r="G16" s="17"/>
    </row>
    <row r="17" ht="20.25" customHeight="1" spans="1:7">
      <c r="A17" s="63" t="s">
        <v>84</v>
      </c>
      <c r="B17" s="63" t="s">
        <v>85</v>
      </c>
      <c r="C17" s="17">
        <v>34.006848</v>
      </c>
      <c r="D17" s="17">
        <v>34.006848</v>
      </c>
      <c r="E17" s="17">
        <v>34.006848</v>
      </c>
      <c r="F17" s="17"/>
      <c r="G17" s="17"/>
    </row>
    <row r="18" ht="20.25" customHeight="1" spans="1:7">
      <c r="A18" s="63" t="s">
        <v>86</v>
      </c>
      <c r="B18" s="63" t="s">
        <v>87</v>
      </c>
      <c r="C18" s="17">
        <v>7.050949</v>
      </c>
      <c r="D18" s="17">
        <v>7.050949</v>
      </c>
      <c r="E18" s="17">
        <v>7.050949</v>
      </c>
      <c r="F18" s="17"/>
      <c r="G18" s="17"/>
    </row>
    <row r="19" ht="20.25" customHeight="1" spans="1:7">
      <c r="A19" s="16" t="s">
        <v>88</v>
      </c>
      <c r="B19" s="16" t="s">
        <v>89</v>
      </c>
      <c r="C19" s="17">
        <v>496.477188</v>
      </c>
      <c r="D19" s="17">
        <v>496.477188</v>
      </c>
      <c r="E19" s="17">
        <v>467.617188</v>
      </c>
      <c r="F19" s="17">
        <v>28.86</v>
      </c>
      <c r="G19" s="17"/>
    </row>
    <row r="20" ht="20.25" customHeight="1" spans="1:7">
      <c r="A20" s="62" t="s">
        <v>90</v>
      </c>
      <c r="B20" s="62" t="s">
        <v>91</v>
      </c>
      <c r="C20" s="17">
        <v>496.477188</v>
      </c>
      <c r="D20" s="17">
        <v>496.477188</v>
      </c>
      <c r="E20" s="17">
        <v>467.617188</v>
      </c>
      <c r="F20" s="17">
        <v>28.86</v>
      </c>
      <c r="G20" s="17"/>
    </row>
    <row r="21" ht="20.25" customHeight="1" spans="1:7">
      <c r="A21" s="63" t="s">
        <v>92</v>
      </c>
      <c r="B21" s="63" t="s">
        <v>93</v>
      </c>
      <c r="C21" s="17">
        <v>496.477188</v>
      </c>
      <c r="D21" s="17">
        <v>496.477188</v>
      </c>
      <c r="E21" s="17">
        <v>467.617188</v>
      </c>
      <c r="F21" s="17">
        <v>28.86</v>
      </c>
      <c r="G21" s="17"/>
    </row>
    <row r="22" ht="20.25" customHeight="1" spans="1:7">
      <c r="A22" s="16" t="s">
        <v>94</v>
      </c>
      <c r="B22" s="16" t="s">
        <v>95</v>
      </c>
      <c r="C22" s="17">
        <v>50.04</v>
      </c>
      <c r="D22" s="17">
        <v>50.04</v>
      </c>
      <c r="E22" s="17">
        <v>50.04</v>
      </c>
      <c r="F22" s="17"/>
      <c r="G22" s="17"/>
    </row>
    <row r="23" ht="20.25" customHeight="1" spans="1:7">
      <c r="A23" s="62" t="s">
        <v>96</v>
      </c>
      <c r="B23" s="62" t="s">
        <v>97</v>
      </c>
      <c r="C23" s="17">
        <v>50.04</v>
      </c>
      <c r="D23" s="17">
        <v>50.04</v>
      </c>
      <c r="E23" s="17">
        <v>50.04</v>
      </c>
      <c r="F23" s="17"/>
      <c r="G23" s="17"/>
    </row>
    <row r="24" ht="20.25" customHeight="1" spans="1:7">
      <c r="A24" s="63" t="s">
        <v>98</v>
      </c>
      <c r="B24" s="63" t="s">
        <v>99</v>
      </c>
      <c r="C24" s="17">
        <v>50.04</v>
      </c>
      <c r="D24" s="17">
        <v>50.04</v>
      </c>
      <c r="E24" s="17">
        <v>50.04</v>
      </c>
      <c r="F24" s="17"/>
      <c r="G24" s="17"/>
    </row>
    <row r="25" ht="20.25" customHeight="1" spans="1:7">
      <c r="A25" s="46" t="s">
        <v>100</v>
      </c>
      <c r="B25" s="46"/>
      <c r="C25" s="47">
        <v>771.078813</v>
      </c>
      <c r="D25" s="47">
        <v>769.931613</v>
      </c>
      <c r="E25" s="47">
        <v>741.071613</v>
      </c>
      <c r="F25" s="47">
        <v>28.86</v>
      </c>
      <c r="G25" s="47">
        <v>1.1472</v>
      </c>
    </row>
  </sheetData>
  <mergeCells count="7">
    <mergeCell ref="A3:G3"/>
    <mergeCell ref="A4:C4"/>
    <mergeCell ref="A5:B5"/>
    <mergeCell ref="D5:F5"/>
    <mergeCell ref="A25:B25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5"/>
      <c r="B2" s="55"/>
      <c r="C2" s="56"/>
      <c r="D2" s="2"/>
      <c r="E2" s="2"/>
      <c r="F2" s="57" t="s">
        <v>119</v>
      </c>
    </row>
    <row r="3" ht="41.25" customHeight="1" spans="1:6">
      <c r="A3" s="58" t="s">
        <v>120</v>
      </c>
      <c r="B3" s="58"/>
      <c r="C3" s="58"/>
      <c r="D3" s="58"/>
      <c r="E3" s="58"/>
      <c r="F3" s="58"/>
    </row>
    <row r="4" ht="18.75" customHeight="1" spans="1:6">
      <c r="A4" s="5" t="str">
        <f>"单位名称："&amp;"通海县种植业综合服务中心"</f>
        <v>单位名称：通海县种植业综合服务中心</v>
      </c>
      <c r="B4" s="5"/>
      <c r="C4" s="5"/>
      <c r="D4" s="59"/>
      <c r="E4" s="2"/>
      <c r="F4" s="57" t="s">
        <v>26</v>
      </c>
    </row>
    <row r="5" ht="18.75" customHeight="1" spans="1:6">
      <c r="A5" s="13" t="s">
        <v>121</v>
      </c>
      <c r="B5" s="45" t="s">
        <v>122</v>
      </c>
      <c r="C5" s="45" t="s">
        <v>123</v>
      </c>
      <c r="D5" s="45"/>
      <c r="E5" s="45"/>
      <c r="F5" s="45" t="s">
        <v>124</v>
      </c>
    </row>
    <row r="6" ht="18.75" customHeight="1" spans="1:6">
      <c r="A6" s="13"/>
      <c r="B6" s="45"/>
      <c r="C6" s="45" t="s">
        <v>31</v>
      </c>
      <c r="D6" s="45" t="s">
        <v>125</v>
      </c>
      <c r="E6" s="45" t="s">
        <v>126</v>
      </c>
      <c r="F6" s="45"/>
    </row>
    <row r="7" ht="18.75" customHeight="1" spans="1:6">
      <c r="A7" s="60" t="s">
        <v>43</v>
      </c>
      <c r="B7" s="61" t="s">
        <v>44</v>
      </c>
      <c r="C7" s="60" t="s">
        <v>45</v>
      </c>
      <c r="D7" s="60" t="s">
        <v>46</v>
      </c>
      <c r="E7" s="60" t="s">
        <v>47</v>
      </c>
      <c r="F7" s="60">
        <v>7</v>
      </c>
    </row>
    <row r="8" ht="20.25" customHeight="1" spans="1:6">
      <c r="A8" s="17"/>
      <c r="B8" s="17"/>
      <c r="C8" s="17"/>
      <c r="D8" s="17"/>
      <c r="E8" s="17"/>
      <c r="F8" s="17"/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127</v>
      </c>
    </row>
    <row r="3" ht="45" customHeight="1" spans="1:24">
      <c r="A3" s="4" t="s">
        <v>128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ht="18.75" customHeight="1" spans="1:24">
      <c r="A4" s="5" t="str">
        <f>"单位名称："&amp;"通海县种植业综合服务中心"</f>
        <v>单位名称：通海县种植业综合服务中心</v>
      </c>
      <c r="B4" s="5"/>
      <c r="C4" s="5"/>
      <c r="D4" s="5"/>
      <c r="E4" s="5"/>
      <c r="F4" s="5"/>
      <c r="G4" s="5"/>
      <c r="H4" s="52"/>
      <c r="I4" s="52"/>
      <c r="J4" s="52"/>
      <c r="K4" s="52"/>
      <c r="L4" s="5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26</v>
      </c>
    </row>
    <row r="5" ht="18.75" customHeight="1" spans="1:24">
      <c r="A5" s="53" t="s">
        <v>129</v>
      </c>
      <c r="B5" s="53" t="s">
        <v>130</v>
      </c>
      <c r="C5" s="53" t="s">
        <v>131</v>
      </c>
      <c r="D5" s="53" t="s">
        <v>132</v>
      </c>
      <c r="E5" s="53" t="s">
        <v>133</v>
      </c>
      <c r="F5" s="53" t="s">
        <v>134</v>
      </c>
      <c r="G5" s="53" t="s">
        <v>135</v>
      </c>
      <c r="H5" s="54" t="s">
        <v>29</v>
      </c>
      <c r="I5" s="54" t="s">
        <v>136</v>
      </c>
      <c r="J5" s="53"/>
      <c r="K5" s="53"/>
      <c r="L5" s="53"/>
      <c r="M5" s="53"/>
      <c r="N5" s="53"/>
      <c r="O5" s="53" t="s">
        <v>137</v>
      </c>
      <c r="P5" s="53"/>
      <c r="Q5" s="53"/>
      <c r="R5" s="53" t="s">
        <v>35</v>
      </c>
      <c r="S5" s="53" t="s">
        <v>36</v>
      </c>
      <c r="T5" s="53"/>
      <c r="U5" s="53"/>
      <c r="V5" s="53"/>
      <c r="W5" s="53"/>
      <c r="X5" s="53"/>
    </row>
    <row r="6" ht="18.75" customHeight="1" spans="1:24">
      <c r="A6" s="53"/>
      <c r="B6" s="53"/>
      <c r="C6" s="53"/>
      <c r="D6" s="53"/>
      <c r="E6" s="53"/>
      <c r="F6" s="53"/>
      <c r="G6" s="53"/>
      <c r="H6" s="54" t="s">
        <v>138</v>
      </c>
      <c r="I6" s="54" t="s">
        <v>139</v>
      </c>
      <c r="J6" s="54"/>
      <c r="K6" s="53" t="s">
        <v>33</v>
      </c>
      <c r="L6" s="53" t="s">
        <v>34</v>
      </c>
      <c r="M6" s="53"/>
      <c r="N6" s="53"/>
      <c r="O6" s="53" t="s">
        <v>137</v>
      </c>
      <c r="P6" s="53" t="s">
        <v>33</v>
      </c>
      <c r="Q6" s="53" t="s">
        <v>34</v>
      </c>
      <c r="R6" s="53" t="s">
        <v>35</v>
      </c>
      <c r="S6" s="53" t="s">
        <v>36</v>
      </c>
      <c r="T6" s="53" t="s">
        <v>37</v>
      </c>
      <c r="U6" s="53" t="s">
        <v>38</v>
      </c>
      <c r="V6" s="53" t="s">
        <v>39</v>
      </c>
      <c r="W6" s="53" t="s">
        <v>40</v>
      </c>
      <c r="X6" s="53" t="s">
        <v>41</v>
      </c>
    </row>
    <row r="7" ht="18.75" customHeight="1" spans="1:24">
      <c r="A7" s="53"/>
      <c r="B7" s="53"/>
      <c r="C7" s="53"/>
      <c r="D7" s="53"/>
      <c r="E7" s="53"/>
      <c r="F7" s="53"/>
      <c r="G7" s="53"/>
      <c r="H7" s="54"/>
      <c r="I7" s="54" t="s">
        <v>140</v>
      </c>
      <c r="J7" s="53" t="s">
        <v>141</v>
      </c>
      <c r="K7" s="53" t="s">
        <v>142</v>
      </c>
      <c r="L7" s="53" t="s">
        <v>143</v>
      </c>
      <c r="M7" s="53" t="s">
        <v>144</v>
      </c>
      <c r="N7" s="53" t="s">
        <v>145</v>
      </c>
      <c r="O7" s="53" t="s">
        <v>32</v>
      </c>
      <c r="P7" s="53" t="s">
        <v>33</v>
      </c>
      <c r="Q7" s="53" t="s">
        <v>34</v>
      </c>
      <c r="R7" s="53"/>
      <c r="S7" s="53" t="s">
        <v>31</v>
      </c>
      <c r="T7" s="53" t="s">
        <v>37</v>
      </c>
      <c r="U7" s="53" t="s">
        <v>38</v>
      </c>
      <c r="V7" s="53" t="s">
        <v>39</v>
      </c>
      <c r="W7" s="53" t="s">
        <v>40</v>
      </c>
      <c r="X7" s="53" t="s">
        <v>41</v>
      </c>
    </row>
    <row r="8" ht="22.65" customHeight="1" spans="1:24">
      <c r="A8" s="53"/>
      <c r="B8" s="53"/>
      <c r="C8" s="53"/>
      <c r="D8" s="53"/>
      <c r="E8" s="53"/>
      <c r="F8" s="53"/>
      <c r="G8" s="53"/>
      <c r="H8" s="54"/>
      <c r="I8" s="54" t="s">
        <v>31</v>
      </c>
      <c r="J8" s="53" t="s">
        <v>141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ht="18.75" customHeight="1" spans="1:24">
      <c r="A9" s="54" t="s">
        <v>42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  <c r="X9" s="54">
        <v>24</v>
      </c>
    </row>
    <row r="10" ht="18.75" customHeight="1" spans="1:24">
      <c r="A10" s="9" t="s">
        <v>52</v>
      </c>
      <c r="B10" s="9" t="s">
        <v>146</v>
      </c>
      <c r="C10" s="10" t="s">
        <v>99</v>
      </c>
      <c r="D10" s="9" t="s">
        <v>98</v>
      </c>
      <c r="E10" s="9" t="s">
        <v>99</v>
      </c>
      <c r="F10" s="9" t="s">
        <v>147</v>
      </c>
      <c r="G10" s="9" t="s">
        <v>99</v>
      </c>
      <c r="H10" s="17">
        <v>50.04</v>
      </c>
      <c r="I10" s="17">
        <v>50.04</v>
      </c>
      <c r="J10" s="17"/>
      <c r="K10" s="17"/>
      <c r="L10" s="17"/>
      <c r="M10" s="17">
        <v>50.04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9" t="s">
        <v>52</v>
      </c>
      <c r="B11" s="9" t="s">
        <v>148</v>
      </c>
      <c r="C11" s="10" t="s">
        <v>149</v>
      </c>
      <c r="D11" s="9" t="s">
        <v>92</v>
      </c>
      <c r="E11" s="9" t="s">
        <v>93</v>
      </c>
      <c r="F11" s="9" t="s">
        <v>150</v>
      </c>
      <c r="G11" s="9" t="s">
        <v>151</v>
      </c>
      <c r="H11" s="17">
        <v>4.68</v>
      </c>
      <c r="I11" s="17">
        <v>4.68</v>
      </c>
      <c r="J11" s="17"/>
      <c r="K11" s="17"/>
      <c r="L11" s="17"/>
      <c r="M11" s="17">
        <v>4.68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9" t="s">
        <v>52</v>
      </c>
      <c r="B12" s="9" t="s">
        <v>152</v>
      </c>
      <c r="C12" s="10" t="s">
        <v>153</v>
      </c>
      <c r="D12" s="9" t="s">
        <v>92</v>
      </c>
      <c r="E12" s="9" t="s">
        <v>93</v>
      </c>
      <c r="F12" s="9" t="s">
        <v>154</v>
      </c>
      <c r="G12" s="9" t="s">
        <v>155</v>
      </c>
      <c r="H12" s="17">
        <v>17.28</v>
      </c>
      <c r="I12" s="17">
        <v>17.28</v>
      </c>
      <c r="J12" s="17"/>
      <c r="K12" s="17"/>
      <c r="L12" s="17"/>
      <c r="M12" s="17">
        <v>17.28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9" t="s">
        <v>52</v>
      </c>
      <c r="B13" s="9" t="s">
        <v>152</v>
      </c>
      <c r="C13" s="10" t="s">
        <v>153</v>
      </c>
      <c r="D13" s="9" t="s">
        <v>92</v>
      </c>
      <c r="E13" s="9" t="s">
        <v>93</v>
      </c>
      <c r="F13" s="9" t="s">
        <v>154</v>
      </c>
      <c r="G13" s="9" t="s">
        <v>155</v>
      </c>
      <c r="H13" s="17">
        <v>47.52</v>
      </c>
      <c r="I13" s="17">
        <v>47.52</v>
      </c>
      <c r="J13" s="17"/>
      <c r="K13" s="17"/>
      <c r="L13" s="17"/>
      <c r="M13" s="17">
        <v>47.52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9" t="s">
        <v>52</v>
      </c>
      <c r="B14" s="9" t="s">
        <v>156</v>
      </c>
      <c r="C14" s="10" t="s">
        <v>157</v>
      </c>
      <c r="D14" s="9" t="s">
        <v>92</v>
      </c>
      <c r="E14" s="9" t="s">
        <v>93</v>
      </c>
      <c r="F14" s="9" t="s">
        <v>158</v>
      </c>
      <c r="G14" s="9" t="s">
        <v>159</v>
      </c>
      <c r="H14" s="17">
        <v>183.2148</v>
      </c>
      <c r="I14" s="17">
        <v>183.2148</v>
      </c>
      <c r="J14" s="17"/>
      <c r="K14" s="17"/>
      <c r="L14" s="17"/>
      <c r="M14" s="17">
        <v>183.2148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9" t="s">
        <v>52</v>
      </c>
      <c r="B15" s="9" t="s">
        <v>156</v>
      </c>
      <c r="C15" s="10" t="s">
        <v>157</v>
      </c>
      <c r="D15" s="9" t="s">
        <v>92</v>
      </c>
      <c r="E15" s="9" t="s">
        <v>93</v>
      </c>
      <c r="F15" s="9" t="s">
        <v>160</v>
      </c>
      <c r="G15" s="9" t="s">
        <v>161</v>
      </c>
      <c r="H15" s="17">
        <v>23.802</v>
      </c>
      <c r="I15" s="17">
        <v>23.802</v>
      </c>
      <c r="J15" s="17"/>
      <c r="K15" s="17"/>
      <c r="L15" s="17"/>
      <c r="M15" s="17">
        <v>23.802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9" t="s">
        <v>52</v>
      </c>
      <c r="B16" s="9" t="s">
        <v>156</v>
      </c>
      <c r="C16" s="10" t="s">
        <v>157</v>
      </c>
      <c r="D16" s="9" t="s">
        <v>92</v>
      </c>
      <c r="E16" s="9" t="s">
        <v>93</v>
      </c>
      <c r="F16" s="9" t="s">
        <v>154</v>
      </c>
      <c r="G16" s="9" t="s">
        <v>155</v>
      </c>
      <c r="H16" s="17">
        <v>108</v>
      </c>
      <c r="I16" s="17">
        <v>108</v>
      </c>
      <c r="J16" s="17"/>
      <c r="K16" s="17"/>
      <c r="L16" s="17"/>
      <c r="M16" s="17">
        <v>108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9" t="s">
        <v>52</v>
      </c>
      <c r="B17" s="9" t="s">
        <v>156</v>
      </c>
      <c r="C17" s="10" t="s">
        <v>157</v>
      </c>
      <c r="D17" s="9" t="s">
        <v>92</v>
      </c>
      <c r="E17" s="9" t="s">
        <v>93</v>
      </c>
      <c r="F17" s="9" t="s">
        <v>154</v>
      </c>
      <c r="G17" s="9" t="s">
        <v>155</v>
      </c>
      <c r="H17" s="17">
        <v>61.896</v>
      </c>
      <c r="I17" s="17">
        <v>61.896</v>
      </c>
      <c r="J17" s="17"/>
      <c r="K17" s="17"/>
      <c r="L17" s="17"/>
      <c r="M17" s="17">
        <v>61.896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9" t="s">
        <v>52</v>
      </c>
      <c r="B18" s="9" t="s">
        <v>162</v>
      </c>
      <c r="C18" s="10" t="s">
        <v>163</v>
      </c>
      <c r="D18" s="9" t="s">
        <v>72</v>
      </c>
      <c r="E18" s="9" t="s">
        <v>73</v>
      </c>
      <c r="F18" s="9" t="s">
        <v>164</v>
      </c>
      <c r="G18" s="9" t="s">
        <v>165</v>
      </c>
      <c r="H18" s="17">
        <v>68.870208</v>
      </c>
      <c r="I18" s="17">
        <v>68.870208</v>
      </c>
      <c r="J18" s="17"/>
      <c r="K18" s="17"/>
      <c r="L18" s="17"/>
      <c r="M18" s="17">
        <v>68.870208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9" t="s">
        <v>52</v>
      </c>
      <c r="B19" s="9" t="s">
        <v>162</v>
      </c>
      <c r="C19" s="10" t="s">
        <v>163</v>
      </c>
      <c r="D19" s="9" t="s">
        <v>82</v>
      </c>
      <c r="E19" s="9" t="s">
        <v>83</v>
      </c>
      <c r="F19" s="9" t="s">
        <v>166</v>
      </c>
      <c r="G19" s="9" t="s">
        <v>167</v>
      </c>
      <c r="H19" s="17">
        <v>35.72642</v>
      </c>
      <c r="I19" s="17">
        <v>35.72642</v>
      </c>
      <c r="J19" s="17"/>
      <c r="K19" s="17"/>
      <c r="L19" s="17"/>
      <c r="M19" s="17">
        <v>35.72642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9" t="s">
        <v>52</v>
      </c>
      <c r="B20" s="9" t="s">
        <v>162</v>
      </c>
      <c r="C20" s="10" t="s">
        <v>163</v>
      </c>
      <c r="D20" s="9" t="s">
        <v>84</v>
      </c>
      <c r="E20" s="9" t="s">
        <v>85</v>
      </c>
      <c r="F20" s="9" t="s">
        <v>168</v>
      </c>
      <c r="G20" s="9" t="s">
        <v>169</v>
      </c>
      <c r="H20" s="17">
        <v>16.746252</v>
      </c>
      <c r="I20" s="17">
        <v>16.746252</v>
      </c>
      <c r="J20" s="17"/>
      <c r="K20" s="17"/>
      <c r="L20" s="17"/>
      <c r="M20" s="17">
        <v>16.746252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9" t="s">
        <v>52</v>
      </c>
      <c r="B21" s="9" t="s">
        <v>162</v>
      </c>
      <c r="C21" s="10" t="s">
        <v>163</v>
      </c>
      <c r="D21" s="9" t="s">
        <v>84</v>
      </c>
      <c r="E21" s="9" t="s">
        <v>85</v>
      </c>
      <c r="F21" s="9" t="s">
        <v>168</v>
      </c>
      <c r="G21" s="9" t="s">
        <v>169</v>
      </c>
      <c r="H21" s="17">
        <v>17.260596</v>
      </c>
      <c r="I21" s="17">
        <v>17.260596</v>
      </c>
      <c r="J21" s="17"/>
      <c r="K21" s="17"/>
      <c r="L21" s="17"/>
      <c r="M21" s="17">
        <v>17.260596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9" t="s">
        <v>52</v>
      </c>
      <c r="B22" s="9" t="s">
        <v>162</v>
      </c>
      <c r="C22" s="10" t="s">
        <v>163</v>
      </c>
      <c r="D22" s="9" t="s">
        <v>86</v>
      </c>
      <c r="E22" s="9" t="s">
        <v>87</v>
      </c>
      <c r="F22" s="9" t="s">
        <v>170</v>
      </c>
      <c r="G22" s="9" t="s">
        <v>171</v>
      </c>
      <c r="H22" s="17">
        <v>3.873949</v>
      </c>
      <c r="I22" s="17">
        <v>3.873949</v>
      </c>
      <c r="J22" s="17"/>
      <c r="K22" s="17"/>
      <c r="L22" s="17"/>
      <c r="M22" s="17">
        <v>3.873949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9" t="s">
        <v>52</v>
      </c>
      <c r="B23" s="9" t="s">
        <v>162</v>
      </c>
      <c r="C23" s="10" t="s">
        <v>163</v>
      </c>
      <c r="D23" s="9" t="s">
        <v>86</v>
      </c>
      <c r="E23" s="9" t="s">
        <v>87</v>
      </c>
      <c r="F23" s="9" t="s">
        <v>170</v>
      </c>
      <c r="G23" s="9" t="s">
        <v>171</v>
      </c>
      <c r="H23" s="17">
        <v>1.2708</v>
      </c>
      <c r="I23" s="17">
        <v>1.2708</v>
      </c>
      <c r="J23" s="17"/>
      <c r="K23" s="17"/>
      <c r="L23" s="17"/>
      <c r="M23" s="17">
        <v>1.2708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9" t="s">
        <v>52</v>
      </c>
      <c r="B24" s="9" t="s">
        <v>162</v>
      </c>
      <c r="C24" s="10" t="s">
        <v>163</v>
      </c>
      <c r="D24" s="9" t="s">
        <v>86</v>
      </c>
      <c r="E24" s="9" t="s">
        <v>87</v>
      </c>
      <c r="F24" s="9" t="s">
        <v>170</v>
      </c>
      <c r="G24" s="9" t="s">
        <v>171</v>
      </c>
      <c r="H24" s="17">
        <v>1.9062</v>
      </c>
      <c r="I24" s="17">
        <v>1.9062</v>
      </c>
      <c r="J24" s="17"/>
      <c r="K24" s="17"/>
      <c r="L24" s="17"/>
      <c r="M24" s="17">
        <v>1.9062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9" t="s">
        <v>52</v>
      </c>
      <c r="B25" s="9" t="s">
        <v>162</v>
      </c>
      <c r="C25" s="10" t="s">
        <v>163</v>
      </c>
      <c r="D25" s="9" t="s">
        <v>92</v>
      </c>
      <c r="E25" s="9" t="s">
        <v>93</v>
      </c>
      <c r="F25" s="9" t="s">
        <v>170</v>
      </c>
      <c r="G25" s="9" t="s">
        <v>171</v>
      </c>
      <c r="H25" s="17">
        <v>4.304388</v>
      </c>
      <c r="I25" s="17">
        <v>4.304388</v>
      </c>
      <c r="J25" s="17"/>
      <c r="K25" s="17"/>
      <c r="L25" s="17"/>
      <c r="M25" s="17">
        <v>4.304388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9" t="s">
        <v>52</v>
      </c>
      <c r="B26" s="9" t="s">
        <v>172</v>
      </c>
      <c r="C26" s="10" t="s">
        <v>173</v>
      </c>
      <c r="D26" s="9" t="s">
        <v>70</v>
      </c>
      <c r="E26" s="9" t="s">
        <v>71</v>
      </c>
      <c r="F26" s="9" t="s">
        <v>174</v>
      </c>
      <c r="G26" s="9" t="s">
        <v>175</v>
      </c>
      <c r="H26" s="17">
        <v>77.76</v>
      </c>
      <c r="I26" s="17">
        <v>77.76</v>
      </c>
      <c r="J26" s="17"/>
      <c r="K26" s="17"/>
      <c r="L26" s="17"/>
      <c r="M26" s="17">
        <v>77.76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9" t="s">
        <v>52</v>
      </c>
      <c r="B27" s="9" t="s">
        <v>176</v>
      </c>
      <c r="C27" s="10" t="s">
        <v>177</v>
      </c>
      <c r="D27" s="9" t="s">
        <v>92</v>
      </c>
      <c r="E27" s="9" t="s">
        <v>93</v>
      </c>
      <c r="F27" s="9" t="s">
        <v>178</v>
      </c>
      <c r="G27" s="9" t="s">
        <v>179</v>
      </c>
      <c r="H27" s="17">
        <v>21.6</v>
      </c>
      <c r="I27" s="17">
        <v>21.6</v>
      </c>
      <c r="J27" s="17"/>
      <c r="K27" s="17"/>
      <c r="L27" s="17"/>
      <c r="M27" s="17">
        <v>21.6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9" t="s">
        <v>52</v>
      </c>
      <c r="B28" s="9" t="s">
        <v>180</v>
      </c>
      <c r="C28" s="10" t="s">
        <v>181</v>
      </c>
      <c r="D28" s="9" t="s">
        <v>92</v>
      </c>
      <c r="E28" s="9" t="s">
        <v>93</v>
      </c>
      <c r="F28" s="9" t="s">
        <v>182</v>
      </c>
      <c r="G28" s="9" t="s">
        <v>181</v>
      </c>
      <c r="H28" s="17">
        <v>2.16</v>
      </c>
      <c r="I28" s="17">
        <v>2.16</v>
      </c>
      <c r="J28" s="17"/>
      <c r="K28" s="17"/>
      <c r="L28" s="17"/>
      <c r="M28" s="17">
        <v>2.16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9" t="s">
        <v>52</v>
      </c>
      <c r="B29" s="9" t="s">
        <v>183</v>
      </c>
      <c r="C29" s="10" t="s">
        <v>184</v>
      </c>
      <c r="D29" s="9" t="s">
        <v>92</v>
      </c>
      <c r="E29" s="9" t="s">
        <v>93</v>
      </c>
      <c r="F29" s="9" t="s">
        <v>185</v>
      </c>
      <c r="G29" s="9" t="s">
        <v>186</v>
      </c>
      <c r="H29" s="17">
        <v>0.42</v>
      </c>
      <c r="I29" s="17">
        <v>0.42</v>
      </c>
      <c r="J29" s="17"/>
      <c r="K29" s="17"/>
      <c r="L29" s="17"/>
      <c r="M29" s="17">
        <v>0.42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9" t="s">
        <v>52</v>
      </c>
      <c r="B30" s="9" t="s">
        <v>187</v>
      </c>
      <c r="C30" s="10" t="s">
        <v>188</v>
      </c>
      <c r="D30" s="9" t="s">
        <v>92</v>
      </c>
      <c r="E30" s="9" t="s">
        <v>93</v>
      </c>
      <c r="F30" s="9" t="s">
        <v>189</v>
      </c>
      <c r="G30" s="9" t="s">
        <v>190</v>
      </c>
      <c r="H30" s="17">
        <v>5.4</v>
      </c>
      <c r="I30" s="17">
        <v>5.4</v>
      </c>
      <c r="J30" s="17"/>
      <c r="K30" s="17"/>
      <c r="L30" s="17"/>
      <c r="M30" s="17">
        <v>5.4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9" t="s">
        <v>52</v>
      </c>
      <c r="B31" s="9" t="s">
        <v>187</v>
      </c>
      <c r="C31" s="10" t="s">
        <v>188</v>
      </c>
      <c r="D31" s="9" t="s">
        <v>92</v>
      </c>
      <c r="E31" s="9" t="s">
        <v>93</v>
      </c>
      <c r="F31" s="9" t="s">
        <v>189</v>
      </c>
      <c r="G31" s="9" t="s">
        <v>190</v>
      </c>
      <c r="H31" s="17">
        <v>6.2</v>
      </c>
      <c r="I31" s="17">
        <v>6.2</v>
      </c>
      <c r="J31" s="17"/>
      <c r="K31" s="17"/>
      <c r="L31" s="17"/>
      <c r="M31" s="17">
        <v>6.2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9" t="s">
        <v>52</v>
      </c>
      <c r="B32" s="9" t="s">
        <v>187</v>
      </c>
      <c r="C32" s="10" t="s">
        <v>188</v>
      </c>
      <c r="D32" s="9" t="s">
        <v>92</v>
      </c>
      <c r="E32" s="9" t="s">
        <v>93</v>
      </c>
      <c r="F32" s="9" t="s">
        <v>191</v>
      </c>
      <c r="G32" s="9" t="s">
        <v>192</v>
      </c>
      <c r="H32" s="17">
        <v>0.3</v>
      </c>
      <c r="I32" s="17">
        <v>0.3</v>
      </c>
      <c r="J32" s="17"/>
      <c r="K32" s="17"/>
      <c r="L32" s="17"/>
      <c r="M32" s="17">
        <v>0.3</v>
      </c>
      <c r="N32" s="17"/>
      <c r="O32" s="17"/>
      <c r="P32" s="17"/>
      <c r="Q32" s="23"/>
      <c r="R32" s="17"/>
      <c r="S32" s="17"/>
      <c r="T32" s="17"/>
      <c r="U32" s="17"/>
      <c r="V32" s="17"/>
      <c r="W32" s="17"/>
      <c r="X32" s="17"/>
    </row>
    <row r="33" ht="18.75" customHeight="1" spans="1:24">
      <c r="A33" s="9" t="s">
        <v>52</v>
      </c>
      <c r="B33" s="9" t="s">
        <v>187</v>
      </c>
      <c r="C33" s="10" t="s">
        <v>188</v>
      </c>
      <c r="D33" s="9" t="s">
        <v>92</v>
      </c>
      <c r="E33" s="9" t="s">
        <v>93</v>
      </c>
      <c r="F33" s="9" t="s">
        <v>193</v>
      </c>
      <c r="G33" s="9" t="s">
        <v>194</v>
      </c>
      <c r="H33" s="17">
        <v>3.7</v>
      </c>
      <c r="I33" s="17">
        <v>3.7</v>
      </c>
      <c r="J33" s="17"/>
      <c r="K33" s="17"/>
      <c r="L33" s="17"/>
      <c r="M33" s="17">
        <v>3.7</v>
      </c>
      <c r="N33" s="17"/>
      <c r="O33" s="17"/>
      <c r="P33" s="17"/>
      <c r="Q33" s="23"/>
      <c r="R33" s="17"/>
      <c r="S33" s="17"/>
      <c r="T33" s="17"/>
      <c r="U33" s="17"/>
      <c r="V33" s="17"/>
      <c r="W33" s="17"/>
      <c r="X33" s="17"/>
    </row>
    <row r="34" ht="18.75" customHeight="1" spans="1:24">
      <c r="A34" s="9" t="s">
        <v>52</v>
      </c>
      <c r="B34" s="9" t="s">
        <v>187</v>
      </c>
      <c r="C34" s="10" t="s">
        <v>188</v>
      </c>
      <c r="D34" s="9" t="s">
        <v>92</v>
      </c>
      <c r="E34" s="9" t="s">
        <v>93</v>
      </c>
      <c r="F34" s="9" t="s">
        <v>195</v>
      </c>
      <c r="G34" s="9" t="s">
        <v>196</v>
      </c>
      <c r="H34" s="17">
        <v>1</v>
      </c>
      <c r="I34" s="17">
        <v>1</v>
      </c>
      <c r="J34" s="17"/>
      <c r="K34" s="17"/>
      <c r="L34" s="17"/>
      <c r="M34" s="17">
        <v>1</v>
      </c>
      <c r="N34" s="17"/>
      <c r="O34" s="17"/>
      <c r="P34" s="17"/>
      <c r="Q34" s="23"/>
      <c r="R34" s="17"/>
      <c r="S34" s="17"/>
      <c r="T34" s="17"/>
      <c r="U34" s="17"/>
      <c r="V34" s="17"/>
      <c r="W34" s="17"/>
      <c r="X34" s="17"/>
    </row>
    <row r="35" ht="18.75" customHeight="1" spans="1:24">
      <c r="A35" s="9" t="s">
        <v>52</v>
      </c>
      <c r="B35" s="9" t="s">
        <v>187</v>
      </c>
      <c r="C35" s="10" t="s">
        <v>188</v>
      </c>
      <c r="D35" s="9" t="s">
        <v>92</v>
      </c>
      <c r="E35" s="9" t="s">
        <v>93</v>
      </c>
      <c r="F35" s="9" t="s">
        <v>185</v>
      </c>
      <c r="G35" s="9" t="s">
        <v>186</v>
      </c>
      <c r="H35" s="17">
        <v>5</v>
      </c>
      <c r="I35" s="17">
        <v>5</v>
      </c>
      <c r="J35" s="17"/>
      <c r="K35" s="17"/>
      <c r="L35" s="17"/>
      <c r="M35" s="17">
        <v>5</v>
      </c>
      <c r="N35" s="17"/>
      <c r="O35" s="17"/>
      <c r="P35" s="17"/>
      <c r="Q35" s="23"/>
      <c r="R35" s="17"/>
      <c r="S35" s="17"/>
      <c r="T35" s="17"/>
      <c r="U35" s="17"/>
      <c r="V35" s="17"/>
      <c r="W35" s="17"/>
      <c r="X35" s="17"/>
    </row>
    <row r="36" ht="18.75" customHeight="1" spans="1:24">
      <c r="A36" s="12" t="s">
        <v>29</v>
      </c>
      <c r="B36" s="12"/>
      <c r="C36" s="12"/>
      <c r="D36" s="12"/>
      <c r="E36" s="12"/>
      <c r="F36" s="12"/>
      <c r="G36" s="12"/>
      <c r="H36" s="17">
        <v>769.931613</v>
      </c>
      <c r="I36" s="17">
        <v>769.931613</v>
      </c>
      <c r="J36" s="17"/>
      <c r="K36" s="17"/>
      <c r="L36" s="17"/>
      <c r="M36" s="17">
        <v>769.931613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6:G36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topLeftCell="O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197</v>
      </c>
    </row>
    <row r="3" ht="45" customHeight="1" spans="1:23">
      <c r="A3" s="4" t="s">
        <v>198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"单位名称："&amp;"通海县种植业综合服务中心"</f>
        <v>单位名称：通海县种植业综合服务中心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26</v>
      </c>
    </row>
    <row r="5" ht="18.75" customHeight="1" spans="1:23">
      <c r="A5" s="13" t="s">
        <v>199</v>
      </c>
      <c r="B5" s="13" t="s">
        <v>130</v>
      </c>
      <c r="C5" s="13" t="s">
        <v>131</v>
      </c>
      <c r="D5" s="13" t="s">
        <v>129</v>
      </c>
      <c r="E5" s="13" t="s">
        <v>132</v>
      </c>
      <c r="F5" s="13" t="s">
        <v>133</v>
      </c>
      <c r="G5" s="13" t="s">
        <v>134</v>
      </c>
      <c r="H5" s="13" t="s">
        <v>135</v>
      </c>
      <c r="I5" s="45" t="s">
        <v>29</v>
      </c>
      <c r="J5" s="45" t="s">
        <v>200</v>
      </c>
      <c r="K5" s="13"/>
      <c r="L5" s="13"/>
      <c r="M5" s="13"/>
      <c r="N5" s="13" t="s">
        <v>137</v>
      </c>
      <c r="O5" s="13"/>
      <c r="P5" s="13"/>
      <c r="Q5" s="13" t="s">
        <v>35</v>
      </c>
      <c r="R5" s="13" t="s">
        <v>36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5" t="s">
        <v>138</v>
      </c>
      <c r="J6" s="45" t="s">
        <v>139</v>
      </c>
      <c r="K6" s="13"/>
      <c r="L6" s="13" t="s">
        <v>33</v>
      </c>
      <c r="M6" s="13" t="s">
        <v>34</v>
      </c>
      <c r="N6" s="13" t="s">
        <v>32</v>
      </c>
      <c r="O6" s="13" t="s">
        <v>33</v>
      </c>
      <c r="P6" s="13" t="s">
        <v>34</v>
      </c>
      <c r="Q6" s="13" t="s">
        <v>35</v>
      </c>
      <c r="R6" s="13" t="s">
        <v>31</v>
      </c>
      <c r="S6" s="13" t="s">
        <v>37</v>
      </c>
      <c r="T6" s="13" t="s">
        <v>38</v>
      </c>
      <c r="U6" s="13" t="s">
        <v>39</v>
      </c>
      <c r="V6" s="13" t="s">
        <v>40</v>
      </c>
      <c r="W6" s="13" t="s">
        <v>41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5"/>
      <c r="J7" s="45" t="s">
        <v>32</v>
      </c>
      <c r="K7" s="13"/>
      <c r="L7" s="13" t="s">
        <v>33</v>
      </c>
      <c r="M7" s="13" t="s">
        <v>34</v>
      </c>
      <c r="N7" s="13" t="s">
        <v>32</v>
      </c>
      <c r="O7" s="13" t="s">
        <v>33</v>
      </c>
      <c r="P7" s="13" t="s">
        <v>34</v>
      </c>
      <c r="Q7" s="13"/>
      <c r="R7" s="13" t="s">
        <v>31</v>
      </c>
      <c r="S7" s="13" t="s">
        <v>37</v>
      </c>
      <c r="T7" s="13" t="s">
        <v>38</v>
      </c>
      <c r="U7" s="13" t="s">
        <v>39</v>
      </c>
      <c r="V7" s="13" t="s">
        <v>40</v>
      </c>
      <c r="W7" s="13" t="s">
        <v>41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5"/>
      <c r="J8" s="45" t="s">
        <v>31</v>
      </c>
      <c r="K8" s="13" t="s">
        <v>201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42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202</v>
      </c>
      <c r="D10" s="9"/>
      <c r="E10" s="9"/>
      <c r="F10" s="9"/>
      <c r="G10" s="9"/>
      <c r="H10" s="9"/>
      <c r="I10" s="11">
        <v>1.1472</v>
      </c>
      <c r="J10" s="11">
        <v>1.1472</v>
      </c>
      <c r="K10" s="11">
        <v>1.1472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203</v>
      </c>
      <c r="B11" s="9" t="s">
        <v>204</v>
      </c>
      <c r="C11" s="10" t="s">
        <v>202</v>
      </c>
      <c r="D11" s="9" t="s">
        <v>52</v>
      </c>
      <c r="E11" s="9" t="s">
        <v>76</v>
      </c>
      <c r="F11" s="9" t="s">
        <v>77</v>
      </c>
      <c r="G11" s="9" t="s">
        <v>174</v>
      </c>
      <c r="H11" s="9" t="s">
        <v>175</v>
      </c>
      <c r="I11" s="11">
        <v>1.1472</v>
      </c>
      <c r="J11" s="11">
        <v>1.1472</v>
      </c>
      <c r="K11" s="11">
        <v>1.1472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29</v>
      </c>
      <c r="B12" s="12"/>
      <c r="C12" s="12"/>
      <c r="D12" s="12"/>
      <c r="E12" s="12"/>
      <c r="F12" s="12"/>
      <c r="G12" s="12"/>
      <c r="H12" s="12"/>
      <c r="I12" s="11">
        <v>1.1472</v>
      </c>
      <c r="J12" s="11">
        <v>1.1472</v>
      </c>
      <c r="K12" s="11">
        <v>1.1472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4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9"/>
      <c r="B1" s="29"/>
      <c r="C1" s="29"/>
      <c r="D1" s="29"/>
      <c r="E1" s="29"/>
      <c r="F1" s="29"/>
      <c r="G1" s="29"/>
      <c r="H1" s="29"/>
      <c r="I1" s="29"/>
      <c r="J1" s="29"/>
    </row>
    <row r="2" customHeight="1" spans="1:10">
      <c r="A2" s="20" t="s">
        <v>205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0" t="s">
        <v>206</v>
      </c>
      <c r="B3" s="30"/>
      <c r="C3" s="30"/>
      <c r="D3" s="30"/>
      <c r="E3" s="30"/>
      <c r="F3" s="30"/>
      <c r="G3" s="30"/>
      <c r="H3" s="30"/>
      <c r="I3" s="30"/>
      <c r="J3" s="30"/>
    </row>
    <row r="4" ht="20.25" customHeight="1" spans="1:10">
      <c r="A4" s="19" t="str">
        <f>"单位名称："&amp;"通海县种植业综合服务中心"</f>
        <v>单位名称：通海县种植业综合服务中心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1" t="s">
        <v>207</v>
      </c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</row>
    <row r="6" ht="46.5" customHeight="1" spans="1:10">
      <c r="A6" s="31"/>
      <c r="B6" s="31"/>
      <c r="C6" s="31"/>
      <c r="D6" s="31"/>
      <c r="E6" s="31"/>
      <c r="F6" s="31"/>
      <c r="G6" s="31"/>
      <c r="H6" s="31"/>
      <c r="I6" s="31"/>
      <c r="J6" s="31"/>
    </row>
    <row r="7" ht="20.25" customHeight="1" spans="1:10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</row>
    <row r="8" ht="20.25" customHeight="1" spans="1:10">
      <c r="A8" t="s">
        <v>52</v>
      </c>
      <c r="B8" s="23"/>
      <c r="C8" s="23"/>
      <c r="E8" s="33"/>
      <c r="F8" s="33"/>
      <c r="G8" s="33"/>
      <c r="H8" s="33"/>
      <c r="I8" s="33"/>
      <c r="J8" s="33"/>
    </row>
    <row r="9" ht="20.25" customHeight="1" spans="1:10">
      <c r="A9" s="48" t="s">
        <v>202</v>
      </c>
      <c r="B9" s="23" t="s">
        <v>217</v>
      </c>
      <c r="C9" s="24"/>
      <c r="D9" s="24"/>
      <c r="E9" s="33"/>
      <c r="F9" s="33"/>
      <c r="G9" s="33"/>
      <c r="H9" s="33"/>
      <c r="I9" s="33"/>
      <c r="J9" s="33"/>
    </row>
    <row r="10" ht="20.25" customHeight="1" spans="1:10">
      <c r="A10" s="23"/>
      <c r="B10" s="23"/>
      <c r="C10" s="23" t="s">
        <v>218</v>
      </c>
      <c r="D10" s="49" t="s">
        <v>219</v>
      </c>
      <c r="E10" s="50" t="s">
        <v>220</v>
      </c>
      <c r="F10" s="38" t="s">
        <v>221</v>
      </c>
      <c r="G10" s="24" t="s">
        <v>222</v>
      </c>
      <c r="H10" s="38" t="s">
        <v>223</v>
      </c>
      <c r="I10" s="38" t="s">
        <v>224</v>
      </c>
      <c r="J10" s="50" t="s">
        <v>225</v>
      </c>
    </row>
    <row r="11" ht="20.25" customHeight="1" spans="1:10">
      <c r="A11" s="23"/>
      <c r="B11" s="23"/>
      <c r="C11" s="23" t="s">
        <v>218</v>
      </c>
      <c r="D11" s="49" t="s">
        <v>226</v>
      </c>
      <c r="E11" s="50" t="s">
        <v>227</v>
      </c>
      <c r="F11" s="38" t="s">
        <v>221</v>
      </c>
      <c r="G11" s="24" t="s">
        <v>222</v>
      </c>
      <c r="H11" s="38" t="s">
        <v>223</v>
      </c>
      <c r="I11" s="38" t="s">
        <v>224</v>
      </c>
      <c r="J11" s="50" t="s">
        <v>227</v>
      </c>
    </row>
    <row r="12" ht="20.25" customHeight="1" spans="1:10">
      <c r="A12" s="23"/>
      <c r="B12" s="23"/>
      <c r="C12" s="23" t="s">
        <v>218</v>
      </c>
      <c r="D12" s="49" t="s">
        <v>228</v>
      </c>
      <c r="E12" s="50" t="s">
        <v>229</v>
      </c>
      <c r="F12" s="38" t="s">
        <v>221</v>
      </c>
      <c r="G12" s="24" t="s">
        <v>222</v>
      </c>
      <c r="H12" s="38" t="s">
        <v>223</v>
      </c>
      <c r="I12" s="38" t="s">
        <v>224</v>
      </c>
      <c r="J12" s="50" t="s">
        <v>230</v>
      </c>
    </row>
    <row r="13" ht="20.25" customHeight="1" spans="1:10">
      <c r="A13" s="23"/>
      <c r="B13" s="23"/>
      <c r="C13" s="23" t="s">
        <v>231</v>
      </c>
      <c r="D13" s="49" t="s">
        <v>232</v>
      </c>
      <c r="E13" s="50" t="s">
        <v>232</v>
      </c>
      <c r="F13" s="38" t="s">
        <v>233</v>
      </c>
      <c r="G13" s="24" t="s">
        <v>222</v>
      </c>
      <c r="H13" s="38" t="s">
        <v>223</v>
      </c>
      <c r="I13" s="38" t="s">
        <v>224</v>
      </c>
      <c r="J13" s="50" t="s">
        <v>234</v>
      </c>
    </row>
    <row r="14" ht="20.25" customHeight="1" spans="1:10">
      <c r="A14" s="23"/>
      <c r="B14" s="23"/>
      <c r="C14" s="23" t="s">
        <v>235</v>
      </c>
      <c r="D14" s="49" t="s">
        <v>236</v>
      </c>
      <c r="E14" s="50" t="s">
        <v>236</v>
      </c>
      <c r="F14" s="38" t="s">
        <v>233</v>
      </c>
      <c r="G14" s="24" t="s">
        <v>237</v>
      </c>
      <c r="H14" s="38" t="s">
        <v>238</v>
      </c>
      <c r="I14" s="38" t="s">
        <v>224</v>
      </c>
      <c r="J14" s="50" t="s">
        <v>239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许艺瀛</cp:lastModifiedBy>
  <dcterms:created xsi:type="dcterms:W3CDTF">2025-01-16T01:36:09Z</dcterms:created>
  <dcterms:modified xsi:type="dcterms:W3CDTF">2025-01-16T01:36:39Z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57220406E1D44EE6A85E61B6446433DB</vt:lpwstr>
  </property>
  <property fmtid="{D5CDD505-2E9C-101B-9397-08002B2CF9AE}" pid="3" name="KSOProductBuildVer">
    <vt:lpwstr>2052-11.8.2.12089</vt:lpwstr>
  </property>
</Properties>
</file>