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<sst xmlns="http://schemas.openxmlformats.org/spreadsheetml/2006/main" count="1344" uniqueCount="449">
  <si>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</si>
  <si>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</si>
  <si>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</si>
  <si>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</si>
  <si>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</si>
  <si>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</si>
  <si>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</si>
  <si>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</si>
  <si>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</si>
  <si>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</si>
  <si>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</si>
  <si>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</si>
  <si>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</si>
  <si>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</si>
  <si>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</si>
  <si>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</si>
  <si>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</si>
  <si>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</si>
  <si>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</si>
  <si>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</si>
  <si>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</si>
  <si>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</si>
  <si>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</si>
  <si>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</si>
  <si>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</si>
  <si>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</si>
  <si>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</si>
  <si>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</si>
  <si>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</si>
  <si>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</si>
  <si>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</si>
  <si>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</si>
  <si>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</si>
  <si>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</si>
  <si>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</si>
  <si>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</si>
  <si>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</si>
  <si>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</si>
  <si>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</si>
  <si>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</si>
  <si>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</si>
  <si>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</si>
  <si>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</si>
  <si>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</si>
  <si>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</si>
  <si>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</si>
  <si>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</si>
  <si>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</si>
  <si>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</si>
  <si>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</si>
  <si>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</si>
  <si>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716001</t>
  </si>
  <si>
    <t>通海县综合行政执法局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</si>
  <si>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</si>
  <si>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</si>
  <si>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</si>
  <si>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</si>
  <si>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</si>
  <si>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</si>
  <si>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</si>
  <si>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</si>
  <si>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</si>
  <si>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</si>
  <si>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</si>
  <si>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</si>
  <si>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</si>
  <si>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</si>
  <si>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</si>
  <si>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</si>
  <si>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</si>
  <si>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</si>
  <si>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</si>
  <si>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</si>
  <si>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</si>
  <si>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</si>
  <si>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</si>
  <si>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</si>
  <si>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</si>
  <si>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</si>
  <si>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</si>
  <si>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</si>
  <si>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</si>
  <si>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</si>
  <si>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</si>
  <si>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</si>
  <si>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</si>
  <si>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</si>
  <si>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</si>
  <si>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</si>
  <si>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</si>
  <si>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2120104</t>
  </si>
  <si>
    <t>城管执法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</si>
  <si>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</si>
  <si>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</si>
  <si>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</si>
  <si>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</si>
  <si>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</si>
  <si>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</si>
  <si>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</si>
  <si>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21208</t>
  </si>
  <si>
    <t>国有土地使用权出让收入安排的支出</t>
  </si>
  <si>
    <t>2120899</t>
  </si>
  <si>
    <t>其他国有土地使用权出让收入安排的支出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</si>
  <si>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</si>
  <si>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</si>
  <si>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</si>
  <si>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</si>
  <si>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</si>
  <si>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</si>
  <si>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</si>
  <si>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</si>
  <si>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</si>
  <si>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</si>
  <si>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</si>
  <si>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</si>
  <si>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</si>
  <si>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</si>
  <si>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</si>
  <si>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</si>
  <si>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</si>
  <si>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</si>
  <si>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</si>
  <si>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</si>
  <si>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</si>
  <si>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</si>
  <si>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</si>
  <si>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</si>
  <si>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</si>
  <si>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</si>
  <si>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</si>
  <si>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</si>
  <si>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</si>
  <si>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</si>
  <si>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</si>
  <si>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</si>
  <si>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</si>
  <si>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</si>
  <si>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</si>
  <si>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</si>
  <si>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</si>
  <si>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</si>
  <si>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</si>
  <si>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</si>
  <si>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</si>
  <si>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</si>
  <si>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</si>
  <si>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</si>
  <si>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</si>
  <si>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</si>
  <si>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</si>
  <si>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</si>
  <si>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</si>
  <si>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</si>
  <si>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</si>
  <si>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</si>
  <si>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</si>
  <si>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</si>
  <si>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</si>
  <si>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530423241100003177997</t>
  </si>
  <si>
    <t>办公经费保障资金</t>
  </si>
  <si>
    <t>30201</t>
  </si>
  <si>
    <t>办公费</t>
  </si>
  <si>
    <t>530423241100003179030</t>
  </si>
  <si>
    <t>执法车辆、制服采购资金</t>
  </si>
  <si>
    <t>30224</t>
  </si>
  <si>
    <t>被装购置费</t>
  </si>
  <si>
    <t>530423241100003179153</t>
  </si>
  <si>
    <t>数字城管使用维护资金</t>
  </si>
  <si>
    <t>30227</t>
  </si>
  <si>
    <t>委托业务费</t>
  </si>
  <si>
    <t>530423241100003179227</t>
  </si>
  <si>
    <t>城镇垃圾处理费办公经费</t>
  </si>
  <si>
    <t>530423251100003736436</t>
  </si>
  <si>
    <t>下属大队办公经费弥补不足部分资金</t>
  </si>
  <si>
    <t>530423251100003737269</t>
  </si>
  <si>
    <t>对个人和家庭的补助</t>
  </si>
  <si>
    <t>30305</t>
  </si>
  <si>
    <t>生活补助</t>
  </si>
  <si>
    <t>530423251100003737271</t>
  </si>
  <si>
    <t>综合效能考核奖</t>
  </si>
  <si>
    <t>30103</t>
  </si>
  <si>
    <t>奖金</t>
  </si>
  <si>
    <t>530423251100003737275</t>
  </si>
  <si>
    <t>行政人员支出工资</t>
  </si>
  <si>
    <t>30101</t>
  </si>
  <si>
    <t>基本工资</t>
  </si>
  <si>
    <t>30102</t>
  </si>
  <si>
    <t>津贴补贴</t>
  </si>
  <si>
    <t>530423251100003737278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</si>
  <si>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</si>
  <si>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</si>
  <si>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</si>
  <si>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</si>
  <si>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</si>
  <si>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</si>
  <si>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</si>
  <si>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</si>
  <si>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</si>
  <si>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530423251100003737280</t>
  </si>
  <si>
    <t>30113</t>
  </si>
  <si>
    <t>530423251100003737281</t>
  </si>
  <si>
    <t>人员经费预留</t>
  </si>
  <si>
    <t>30199</t>
  </si>
  <si>
    <t>其他工资福利支出</t>
  </si>
  <si>
    <t>530423251100003737282</t>
  </si>
  <si>
    <t>编外人员工资</t>
  </si>
  <si>
    <t>530423251100003737284</t>
  </si>
  <si>
    <t>30217</t>
  </si>
  <si>
    <t>530423251100003737285</t>
  </si>
  <si>
    <t>行政人员公务交通补贴</t>
  </si>
  <si>
    <t>30239</t>
  </si>
  <si>
    <t>其他交通费用</t>
  </si>
  <si>
    <t>530423251100003737286</t>
  </si>
  <si>
    <t>工会经费</t>
  </si>
  <si>
    <t>30228</t>
  </si>
  <si>
    <t>530423251100003737288</t>
  </si>
  <si>
    <t>福利费经费</t>
  </si>
  <si>
    <t>30229</t>
  </si>
  <si>
    <t>福利费</t>
  </si>
  <si>
    <t>530423251100003737292</t>
  </si>
  <si>
    <t>一般公共经费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</si>
  <si>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</si>
  <si>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</si>
  <si>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</si>
  <si>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</si>
  <si>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</si>
  <si>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</si>
  <si>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</si>
  <si>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</si>
  <si>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31002</t>
  </si>
  <si>
    <t>办公设备购置</t>
  </si>
  <si>
    <t>530423251100003738816</t>
  </si>
  <si>
    <t>办公用品采购资金</t>
  </si>
  <si>
    <t>31003</t>
  </si>
  <si>
    <t>专用设备购置</t>
  </si>
  <si>
    <t>05-1表</t>
  </si>
  <si>
    <t>2025年部门项目支出预算表</t>
  </si>
  <si>
    <t>项目分类</t>
  </si>
  <si>
    <t>本年拨款</t>
  </si>
  <si>
    <t>其中：本次下达</t>
  </si>
  <si>
    <t>城西公园绿化用地租金专项资金经费</t>
  </si>
  <si>
    <t>313 事业发展类</t>
  </si>
  <si>
    <t>530423241100003169897</t>
  </si>
  <si>
    <t>路灯电费经费资金</t>
  </si>
  <si>
    <t>530423241100003169731</t>
  </si>
  <si>
    <t>通海县城乡环卫服务特许经营权出让项目经费</t>
  </si>
  <si>
    <t>530423241100003162848</t>
  </si>
  <si>
    <t>通海县城乡环卫公共服务特许经营事项出让项目资金</t>
  </si>
  <si>
    <t>530423241100003170039</t>
  </si>
  <si>
    <t>通海县环卫工人春节慰问金资金</t>
  </si>
  <si>
    <t>530423251100003693754</t>
  </si>
  <si>
    <t>30226</t>
  </si>
  <si>
    <t>劳务费</t>
  </si>
  <si>
    <t>通海县生活垃圾填埋场渗滤液处理经费</t>
  </si>
  <si>
    <t>530423251100003694672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</si>
  <si>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</si>
  <si>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</si>
  <si>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</si>
  <si>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</si>
  <si>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</si>
  <si>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</si>
  <si>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</si>
  <si>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</si>
  <si>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</si>
  <si>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</si>
  <si>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</si>
  <si>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</si>
  <si>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创建卫生城市及为爱国卫生“7个专项行动”奠定基础，切实抓牢通海县卫生环境改善，保障环卫工人切身利益。本年度申请春节慰问金25000元，在春节其间及时发放324名环卫工人，旨在保护环卫工人切身利益，提高环卫工人积极性，提高环境卫生检查合格率，为美丽县城作出突出贡献。</t>
  </si>
  <si>
    <t>产出指标</t>
  </si>
  <si>
    <t>数量指标</t>
  </si>
  <si>
    <t>业务开展达标率</t>
  </si>
  <si>
    <t>=</t>
  </si>
  <si>
    <t>100</t>
  </si>
  <si>
    <t>%</t>
  </si>
  <si>
    <t>定量指标</t>
  </si>
  <si>
    <t>环卫工人业务开展达标率达到100%，计算方法：业务开展达标率=业务开展达标次数/业务开展次数*100%</t>
  </si>
  <si>
    <t>质量指标</t>
  </si>
  <si>
    <t>业务开展合格率</t>
  </si>
  <si>
    <t>环卫工人业务开展合格率=100%，计算方法：业务开展合格率=考核合格次数/考核总数*100%</t>
  </si>
  <si>
    <t>效益指标</t>
  </si>
  <si>
    <t>社会效益</t>
  </si>
  <si>
    <t>提高环卫工人积极率</t>
  </si>
  <si>
    <t>&gt;=</t>
  </si>
  <si>
    <t>80</t>
  </si>
  <si>
    <t>提高环卫工人积极率达到80%，计算方法：提高环卫工人积极率=接受调查工人满意人数/接受调查工人人数*100%</t>
  </si>
  <si>
    <t>环境卫生合格率</t>
  </si>
  <si>
    <t>90</t>
  </si>
  <si>
    <t>环境卫生检查次数，合格率高于90%，计算方法：环境卫生合格率=卫生检查合格次数/卫生检查次数*100%</t>
  </si>
  <si>
    <t>满意度指标</t>
  </si>
  <si>
    <t>服务对象满意度</t>
  </si>
  <si>
    <t>环卫工人满意度</t>
  </si>
  <si>
    <t>环卫工人满意度达到90%。环卫工人满意度=100%-（投诉数量/20）*100%</t>
  </si>
  <si>
    <t>群众满意度</t>
  </si>
  <si>
    <t>群众满意度达到90%。群众满意度=100%-（投诉数量/20）*100%</t>
  </si>
  <si>
    <t xml:space="preserve">根据《深圳深科蓝海科技有限公司渗滤液处置合同》，本年绩效目标为：处理通海生活垃圾卫生填埋场的垃圾渗滤液，保证出水水质达到《生活垃圾填埋场污染物排放标准》（GB16889-2008）排放标准控制要求；出水的环境监测；定期收集含垃圾渗滤液处理的每日统计报表、周统计报表、月度统计报表和季度统计报表等。
</t>
  </si>
  <si>
    <t>渗滤液年处理量</t>
  </si>
  <si>
    <t>万吨</t>
  </si>
  <si>
    <t>渗滤液年处理量≥3万吨</t>
  </si>
  <si>
    <t>渗滤液处理站年运营时间</t>
  </si>
  <si>
    <t>330</t>
  </si>
  <si>
    <t>天</t>
  </si>
  <si>
    <t>渗滤液处理站年运营时间≥330天</t>
  </si>
  <si>
    <t>每月出水全样指标抽检送样检测合格率</t>
  </si>
  <si>
    <t>每月出水全样指标抽检送样检测合格率100%。送样检测合格率=送样检测合格数量/送样检测总数*100%</t>
  </si>
  <si>
    <t>生态效益</t>
  </si>
  <si>
    <t>污水排放符合国家标准达标率</t>
  </si>
  <si>
    <t>污水排放符合国家标准达标率100%。达标率=监测达标数量/监测总数*100%</t>
  </si>
  <si>
    <t>处理后水质每日在线监测达标率</t>
  </si>
  <si>
    <t>处理后水质每日在线监测达标率100%。达标率=监测达标数量/监测总数*100%</t>
  </si>
  <si>
    <t>群众满意度≥90%。满意度=100%-（投诉数量/20）*100%</t>
  </si>
  <si>
    <t>安排经费110万元，用于支付一年的电费。具体如下：1、每月根据供电所电费结算申请单资料据实结算支付电费，保证通海县县城规划区2277杆路灯亮灯率达到98%，以保证居民安全出行；2、根据季节变化和每日时段适时调整路灯开关时间和亮灯盏数，节约资源，避免造成不必要的浪费。</t>
  </si>
  <si>
    <t>路灯亮灯率</t>
  </si>
  <si>
    <t>98</t>
  </si>
  <si>
    <t>县城建成区通电路灯2277杆，保证至少亮灯2231杆，达到亮灯率98%。路灯亮灯率=实际亮灯数量/路灯总数*100%</t>
  </si>
  <si>
    <t>安全隐患排查次数</t>
  </si>
  <si>
    <t>次</t>
  </si>
  <si>
    <t>县城建成区通电路灯线路安全隐患排查次数每月不少于10次</t>
  </si>
  <si>
    <t>居民出行安全事次数</t>
  </si>
  <si>
    <t>&lt;=</t>
  </si>
  <si>
    <t>15</t>
  </si>
  <si>
    <t>保证重要道路亮灯率，降低城乡居民安全出行事故次数，计算方式=事故次数</t>
  </si>
  <si>
    <t>受益人口覆盖率</t>
  </si>
  <si>
    <t>县城建成区路灯亮灯受益人口覆盖率达到100%，计算方式=县城建成区路灯覆盖街区/县城建成区总街区</t>
  </si>
  <si>
    <t>受益对象满意度</t>
  </si>
  <si>
    <t>95</t>
  </si>
  <si>
    <t>根据问卷调查，统计群众满意度达到95%。受益对象满意度=100%-（投诉数量/20）*100%</t>
  </si>
  <si>
    <t>根据中共通海县委办公室  通海县人民政府办公室关于印发《通海县城市管理局职能配置、内设机构和人员编制规定》的通知（通室字[2019]26号）、《城西公园租地合同》等文件，1、2024年城西公园充分发挥公园景区的作用，保证城西公园绿化覆盖率达到85%以上，打造城西区域一景；2、按时支付租金，保证公园正常开放，为市民提供户外活动场地，为市民传播精神文明，创造条件；3、具备居民休憩功能设施设备齐全、完好，社会服务功能进一步提升。</t>
  </si>
  <si>
    <t>租赁公园保有面积</t>
  </si>
  <si>
    <t>3023.3</t>
  </si>
  <si>
    <t>平方米</t>
  </si>
  <si>
    <t>租赁公园保证实有面积3023.3平方米</t>
  </si>
  <si>
    <t>免费开放率</t>
  </si>
  <si>
    <t>公园免费开放率达到100%，公园免费开放率=公园开放面积/公园总面积</t>
  </si>
  <si>
    <t>县城建成区享受城西免费公园开放受益人口达到100%。受益人口覆盖率=（符合条件的人员数/采样人员总数）*100%</t>
  </si>
  <si>
    <t>公园绿化覆盖率</t>
  </si>
  <si>
    <t>85</t>
  </si>
  <si>
    <t>有效改善城西城市环境，公园绿化覆盖率达到85%。公园绿化覆盖率=公园绿化面积/公园占地面积</t>
  </si>
  <si>
    <t>群众满意度达到90%。受益对象满意度=100%-（投诉数量/20）*100%</t>
  </si>
  <si>
    <t>根据通室字[2019]26号文件要求为达到保证县城建成区人居环境卫生保障及健康县城、美丽县城任务要求：项目需完成每日城市清扫保洁任务；管理维护已建成公共厕所28座；对县城路灯进行维护管理，保证每天路灯亮灯率达到98%；对西至金山大环岛，东至东村加油站的道路、过境秀山路及县城街道公园、街头绿地等进行管理维护；及时收集、转运城乡垃圾，实现“日产日清”；及时维护和更新公共基础设施设备，保障垃圾清运项目的正常运营。</t>
  </si>
  <si>
    <t>城市道路清扫保洁面积</t>
  </si>
  <si>
    <t>113.96</t>
  </si>
  <si>
    <t>万平方米</t>
  </si>
  <si>
    <t>县城68条主要路段清扫保洁（100.1万平方米），16条背街小巷和5条新增市政道路清扫保洁（13.86万平方米）。</t>
  </si>
  <si>
    <t>公共厕所管护量</t>
  </si>
  <si>
    <t>28</t>
  </si>
  <si>
    <t>座</t>
  </si>
  <si>
    <t>对县城建成区已完工28座公厕进行管理维护。</t>
  </si>
  <si>
    <t>对县城路灯仅需维护管理，保证每天路灯亮灯率不得低于98%。路灯亮灯率=亮灯路灯/路灯总数*100%</t>
  </si>
  <si>
    <t>城市绿化管护量</t>
  </si>
  <si>
    <t>29</t>
  </si>
  <si>
    <t>条</t>
  </si>
  <si>
    <t>对西至金山大环岛，东至东村加油站的29条道路、过境秀山路及县城街道公园、街头绿地等进行管护；</t>
  </si>
  <si>
    <t>时效指标</t>
  </si>
  <si>
    <t>设施维护维修率</t>
  </si>
  <si>
    <t>及时维护和更新公共基础设施设备，保障项目的正常运营。设施维护维修率=已经维修的市政基础设施/保修总数*100%</t>
  </si>
  <si>
    <t>垃圾清运及时率</t>
  </si>
  <si>
    <t>及时收集、转运城乡垃圾，实现“日产日清”。垃圾清运及时率=垃圾已清运量/垃圾总量*100%</t>
  </si>
  <si>
    <t>社公众满意度</t>
  </si>
  <si>
    <t>通过对社会公众的满意度调查问卷，用以反映和考核项目实施效果的满意程度情况。社公众满意度=100%-（投诉数量/20）*100%</t>
  </si>
  <si>
    <t>通过对环卫工人的满意度调查问卷，用以反映和考核项目实施效果的满意程度情况。环卫工人满意度=100%-（投诉数量/20）*100%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</si>
  <si>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</si>
  <si>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</si>
  <si>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</si>
  <si>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</si>
  <si>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</si>
  <si>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</si>
  <si>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</si>
  <si>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</si>
  <si>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</si>
  <si>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</si>
  <si>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</si>
  <si>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</si>
  <si>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</si>
  <si>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</si>
  <si>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</si>
  <si>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执法照相机采购</t>
  </si>
  <si>
    <t>台</t>
  </si>
  <si>
    <t>碎纸机采购</t>
  </si>
  <si>
    <t>扫描仪采购</t>
  </si>
  <si>
    <t>执法记录仪采购</t>
  </si>
  <si>
    <t>执法平板电脑采购</t>
  </si>
  <si>
    <t>笔记本电脑采购</t>
  </si>
  <si>
    <t>办公电脑采购</t>
  </si>
  <si>
    <t>打印复印纸采购</t>
  </si>
  <si>
    <t>件</t>
  </si>
  <si>
    <t>其他交通费</t>
  </si>
  <si>
    <t>辆</t>
  </si>
  <si>
    <t>文件柜采购费</t>
  </si>
  <si>
    <t>组</t>
  </si>
  <si>
    <t>电脑采购费</t>
  </si>
  <si>
    <t>年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</si>
  <si>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</si>
  <si>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</si>
  <si>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</si>
  <si>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</si>
  <si>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</si>
  <si>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</si>
  <si>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</si>
  <si>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</si>
  <si>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备注：我单位无政府购买服务预算，故此表为空。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</si>
  <si>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</si>
  <si>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</si>
  <si>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</si>
  <si>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</si>
  <si>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</si>
  <si>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</si>
  <si>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</si>
  <si>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</si>
  <si>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</si>
  <si>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</si>
  <si>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</si>
  <si>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</si>
  <si>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</si>
  <si>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</si>
  <si>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备注：我单位无对下转移支付预算，故此表为空。</t>
  </si>
  <si>
    <t>09-2表</t>
  </si>
  <si>
    <t>2025年对下转移支付绩效目标表</t>
  </si>
  <si>
    <t>备注：我单位无对下转移支付绩效目标，故此表为空。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</si>
  <si>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</si>
  <si>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</si>
  <si>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</si>
  <si>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</si>
  <si>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</si>
  <si>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</si>
  <si>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</si>
  <si>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</si>
  <si>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</si>
  <si>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A02021301 碎纸机</t>
  </si>
  <si>
    <t>碎纸机</t>
  </si>
  <si>
    <t>A02010108 便携式计算机</t>
  </si>
  <si>
    <t>笔记本电脑</t>
  </si>
  <si>
    <t>A05 家具和用品</t>
  </si>
  <si>
    <t>A05010502 文件柜</t>
  </si>
  <si>
    <t>文件柜</t>
  </si>
  <si>
    <t>A02010105 台式计算机</t>
  </si>
  <si>
    <t>电脑</t>
  </si>
  <si>
    <t>台式电脑</t>
  </si>
  <si>
    <t>A02021118 扫描仪</t>
  </si>
  <si>
    <t xml:space="preserve"> 扫描仪</t>
  </si>
  <si>
    <t>11表</t>
  </si>
  <si>
    <t>2025年上级补助项目支出预算表</t>
  </si>
  <si>
    <t>经济科目部门</t>
  </si>
  <si>
    <t>经济科目名称</t>
  </si>
  <si>
    <t>上级补助</t>
  </si>
  <si>
    <t>备注：我单位无上级补助项目支出预算，故此表为空。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</si>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</sst>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3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50" applyNumberFormat="1" applyFont="1" applyBorder="1" applyAlignment="1">
      <alignment horizontal="left" vertical="center" wrapText="1" inden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topLeftCell="A2" workbookViewId="0">
      <selection activeCell="E16" sqref="E16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"单位名称："&amp;"通海县综合行政执法局"</f>
        <v>单位名称：通海县综合行政执法局</v>
      </c>
      <c r="B3" s="4"/>
      <c r="C3" s="62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2341.469996</v>
      </c>
      <c r="C7" s="14" t="str">
        <f>"一"&amp;"、"&amp;"社会保障和就业支出"</f>
        <v>一、社会保障和就业支出</v>
      </c>
      <c r="D7" s="16">
        <v>37.691824</v>
      </c>
    </row>
    <row r="8" ht="22.5" customHeight="1" spans="1:4">
      <c r="A8" s="14" t="s">
        <v>9</v>
      </c>
      <c r="B8" s="16">
        <v>974.5</v>
      </c>
      <c r="C8" s="14" t="str">
        <f>"二"&amp;"、"&amp;"卫生健康支出"</f>
        <v>二、卫生健康支出</v>
      </c>
      <c r="D8" s="16">
        <v>28.591721</v>
      </c>
    </row>
    <row r="9" ht="22.5" customHeight="1" spans="1:4">
      <c r="A9" s="14" t="s">
        <v>10</v>
      </c>
      <c r="B9" s="16"/>
      <c r="C9" s="14" t="str">
        <f>"三"&amp;"、"&amp;"城乡社区支出"</f>
        <v>三、城乡社区支出</v>
      </c>
      <c r="D9" s="16">
        <v>3218.851251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30.8352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3" t="s">
        <v>16</v>
      </c>
      <c r="B15" s="16"/>
      <c r="C15" s="66"/>
      <c r="D15" s="16"/>
    </row>
    <row r="16" ht="22.5" customHeight="1" spans="1:4">
      <c r="A16" s="63" t="s">
        <v>17</v>
      </c>
      <c r="B16" s="16"/>
      <c r="C16" s="66"/>
      <c r="D16" s="16"/>
    </row>
    <row r="17" ht="22.5" customHeight="1" spans="1:4">
      <c r="A17" s="63"/>
      <c r="B17" s="16"/>
      <c r="C17" s="66"/>
      <c r="D17" s="16"/>
    </row>
    <row r="18" ht="22.5" customHeight="1" spans="1:4">
      <c r="A18" s="64" t="s">
        <v>18</v>
      </c>
      <c r="B18" s="65">
        <v>3315.969996</v>
      </c>
      <c r="C18" s="66" t="s">
        <v>19</v>
      </c>
      <c r="D18" s="65">
        <v>3315.969996</v>
      </c>
    </row>
    <row r="19" ht="22.5" customHeight="1" spans="1:4">
      <c r="A19" s="63" t="s">
        <v>20</v>
      </c>
      <c r="B19" s="16"/>
      <c r="C19" s="14" t="s">
        <v>21</v>
      </c>
      <c r="D19" s="47"/>
    </row>
    <row r="20" ht="22.5" customHeight="1" spans="1:4">
      <c r="A20" s="64" t="s">
        <v>22</v>
      </c>
      <c r="B20" s="65">
        <v>3315.969996</v>
      </c>
      <c r="C20" s="66" t="s">
        <v>23</v>
      </c>
      <c r="D20" s="65">
        <v>3315.969996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A1" sqref="A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39" t="s">
        <v>360</v>
      </c>
    </row>
    <row r="2" ht="37.5" customHeight="1" spans="1:6">
      <c r="A2" s="3" t="s">
        <v>361</v>
      </c>
      <c r="B2" s="3"/>
      <c r="C2" s="3"/>
      <c r="D2" s="3"/>
      <c r="E2" s="3"/>
      <c r="F2" s="3"/>
    </row>
    <row r="3" ht="18.75" customHeight="1" spans="1:6">
      <c r="A3" s="40" t="str">
        <f>"单位名称："&amp;"通海县综合行政执法局"</f>
        <v>单位名称：通海县综合行政执法局</v>
      </c>
      <c r="B3" s="40"/>
      <c r="C3" s="40"/>
      <c r="D3" s="41"/>
      <c r="E3" s="41"/>
      <c r="F3" s="42" t="s">
        <v>26</v>
      </c>
    </row>
    <row r="4" ht="18.75" customHeight="1" spans="1:6">
      <c r="A4" s="12" t="s">
        <v>362</v>
      </c>
      <c r="B4" s="12" t="s">
        <v>55</v>
      </c>
      <c r="C4" s="12" t="s">
        <v>56</v>
      </c>
      <c r="D4" s="43" t="s">
        <v>363</v>
      </c>
      <c r="E4" s="43"/>
      <c r="F4" s="43"/>
    </row>
    <row r="5" ht="18.75" customHeight="1" spans="1:6">
      <c r="A5" s="12" t="s">
        <v>55</v>
      </c>
      <c r="B5" s="12" t="s">
        <v>55</v>
      </c>
      <c r="C5" s="12" t="s">
        <v>56</v>
      </c>
      <c r="D5" s="43" t="s">
        <v>31</v>
      </c>
      <c r="E5" s="43" t="s">
        <v>58</v>
      </c>
      <c r="F5" s="43" t="s">
        <v>59</v>
      </c>
    </row>
    <row r="6" ht="18.75" customHeight="1" spans="1:6">
      <c r="A6" s="13" t="s">
        <v>42</v>
      </c>
      <c r="B6" s="13"/>
      <c r="C6" s="13" t="s">
        <v>43</v>
      </c>
      <c r="D6" s="13" t="s">
        <v>45</v>
      </c>
      <c r="E6" s="13" t="s">
        <v>46</v>
      </c>
      <c r="F6" s="13" t="s">
        <v>47</v>
      </c>
    </row>
    <row r="7" ht="20.25" customHeight="1" spans="1:6">
      <c r="A7" s="15" t="s">
        <v>52</v>
      </c>
      <c r="B7" s="15" t="s">
        <v>84</v>
      </c>
      <c r="C7" s="15" t="s">
        <v>85</v>
      </c>
      <c r="D7" s="16">
        <v>974.5</v>
      </c>
      <c r="E7" s="16"/>
      <c r="F7" s="16">
        <v>974.5</v>
      </c>
    </row>
    <row r="8" ht="20.25" customHeight="1" spans="1:6">
      <c r="A8" s="15" t="s">
        <v>52</v>
      </c>
      <c r="B8" s="44" t="s">
        <v>99</v>
      </c>
      <c r="C8" s="44" t="s">
        <v>100</v>
      </c>
      <c r="D8" s="16">
        <v>974.5</v>
      </c>
      <c r="E8" s="16"/>
      <c r="F8" s="16">
        <v>974.5</v>
      </c>
    </row>
    <row r="9" ht="20.25" customHeight="1" spans="1:6">
      <c r="A9" s="15" t="s">
        <v>52</v>
      </c>
      <c r="B9" s="45" t="s">
        <v>101</v>
      </c>
      <c r="C9" s="45" t="s">
        <v>102</v>
      </c>
      <c r="D9" s="16">
        <v>974.5</v>
      </c>
      <c r="E9" s="16"/>
      <c r="F9" s="16">
        <v>974.5</v>
      </c>
    </row>
    <row r="10" ht="20.25" customHeight="1" spans="1:6">
      <c r="A10" s="46" t="s">
        <v>112</v>
      </c>
      <c r="B10" s="46"/>
      <c r="C10" s="46"/>
      <c r="D10" s="47">
        <v>974.5</v>
      </c>
      <c r="E10" s="47"/>
      <c r="F10" s="47">
        <v>974.5</v>
      </c>
    </row>
  </sheetData>
  <mergeCells count="7">
    <mergeCell ref="A2:F2"/>
    <mergeCell ref="A3:C3"/>
    <mergeCell ref="D4:F4"/>
    <mergeCell ref="A10:C10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3"/>
  <sheetViews>
    <sheetView showZeros="0" workbookViewId="0">
      <selection activeCell="A1" sqref="A1:M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9" t="s">
        <v>364</v>
      </c>
    </row>
    <row r="2" ht="45" customHeight="1" spans="1:17">
      <c r="A2" s="28" t="s">
        <v>365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7"/>
      <c r="O2" s="37"/>
      <c r="P2" s="37"/>
      <c r="Q2" s="37"/>
    </row>
    <row r="3" ht="20.25" customHeight="1" spans="1:17">
      <c r="A3" s="18" t="str">
        <f>"单位名称："&amp;"通海县综合行政执法局"</f>
        <v>单位名称：通海县综合行政执法局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26</v>
      </c>
    </row>
    <row r="4" ht="20.25" customHeight="1" spans="1:17">
      <c r="A4" s="21" t="s">
        <v>366</v>
      </c>
      <c r="B4" s="21" t="s">
        <v>367</v>
      </c>
      <c r="C4" s="21" t="s">
        <v>368</v>
      </c>
      <c r="D4" s="21" t="s">
        <v>369</v>
      </c>
      <c r="E4" s="21" t="s">
        <v>370</v>
      </c>
      <c r="F4" s="21" t="s">
        <v>371</v>
      </c>
      <c r="G4" s="21" t="s">
        <v>148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372</v>
      </c>
      <c r="B5" s="21" t="s">
        <v>367</v>
      </c>
      <c r="C5" s="21" t="s">
        <v>368</v>
      </c>
      <c r="D5" s="21" t="s">
        <v>369</v>
      </c>
      <c r="E5" s="21" t="s">
        <v>370</v>
      </c>
      <c r="F5" s="21" t="s">
        <v>371</v>
      </c>
      <c r="G5" s="21" t="s">
        <v>29</v>
      </c>
      <c r="H5" s="21" t="s">
        <v>32</v>
      </c>
      <c r="I5" s="21" t="s">
        <v>373</v>
      </c>
      <c r="J5" s="21" t="s">
        <v>374</v>
      </c>
      <c r="K5" s="21" t="s">
        <v>35</v>
      </c>
      <c r="L5" s="21" t="s">
        <v>36</v>
      </c>
      <c r="M5" s="21" t="s">
        <v>36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31</v>
      </c>
      <c r="I6" s="21"/>
      <c r="J6" s="21"/>
      <c r="K6" s="21"/>
      <c r="L6" s="21" t="s">
        <v>31</v>
      </c>
      <c r="M6" s="21" t="s">
        <v>37</v>
      </c>
      <c r="N6" s="21" t="s">
        <v>38</v>
      </c>
      <c r="O6" s="38" t="s">
        <v>39</v>
      </c>
      <c r="P6" s="38" t="s">
        <v>40</v>
      </c>
      <c r="Q6" s="38" t="s">
        <v>41</v>
      </c>
    </row>
    <row r="7" ht="20.25" customHeight="1" spans="1:17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ht="20.25" customHeight="1" spans="1:17">
      <c r="A8" s="35" t="s">
        <v>232</v>
      </c>
      <c r="B8" s="22"/>
      <c r="C8" s="22"/>
      <c r="D8" s="31"/>
      <c r="E8" s="31"/>
      <c r="F8" s="31">
        <v>7</v>
      </c>
      <c r="G8" s="31">
        <v>7</v>
      </c>
      <c r="H8" s="31">
        <v>7</v>
      </c>
      <c r="I8" s="31"/>
      <c r="J8" s="32"/>
      <c r="K8" s="32"/>
      <c r="L8" s="31"/>
      <c r="M8" s="31"/>
      <c r="N8" s="31"/>
      <c r="O8" s="31"/>
      <c r="P8" s="31"/>
      <c r="Q8" s="31"/>
    </row>
    <row r="9" ht="20.25" customHeight="1" spans="1:17">
      <c r="A9" s="22"/>
      <c r="B9" s="22" t="s">
        <v>375</v>
      </c>
      <c r="C9" s="22" t="str">
        <f>"A02020501"&amp;"  "&amp;"数字照相机"</f>
        <v>A02020501  数字照相机</v>
      </c>
      <c r="D9" s="36" t="s">
        <v>376</v>
      </c>
      <c r="E9" s="23">
        <v>1</v>
      </c>
      <c r="F9" s="31">
        <v>0.5</v>
      </c>
      <c r="G9" s="31">
        <v>0.5</v>
      </c>
      <c r="H9" s="32">
        <v>0.5</v>
      </c>
      <c r="I9" s="32"/>
      <c r="J9" s="32"/>
      <c r="K9" s="32"/>
      <c r="L9" s="31"/>
      <c r="M9" s="31"/>
      <c r="N9" s="31"/>
      <c r="O9" s="31"/>
      <c r="P9" s="31"/>
      <c r="Q9" s="31"/>
    </row>
    <row r="10" ht="20.25" customHeight="1" spans="1:17">
      <c r="A10" s="22"/>
      <c r="B10" s="22" t="s">
        <v>377</v>
      </c>
      <c r="C10" s="22" t="str">
        <f>"A02021301"&amp;"  "&amp;"碎纸机"</f>
        <v>A02021301  碎纸机</v>
      </c>
      <c r="D10" s="36" t="s">
        <v>376</v>
      </c>
      <c r="E10" s="23">
        <v>1</v>
      </c>
      <c r="F10" s="31">
        <v>0.1</v>
      </c>
      <c r="G10" s="31">
        <v>0.1</v>
      </c>
      <c r="H10" s="32">
        <v>0.1</v>
      </c>
      <c r="I10" s="32"/>
      <c r="J10" s="32"/>
      <c r="K10" s="32"/>
      <c r="L10" s="31"/>
      <c r="M10" s="31"/>
      <c r="N10" s="31"/>
      <c r="O10" s="31"/>
      <c r="P10" s="31"/>
      <c r="Q10" s="31"/>
    </row>
    <row r="11" ht="20.25" customHeight="1" spans="1:17">
      <c r="A11" s="22"/>
      <c r="B11" s="22" t="s">
        <v>378</v>
      </c>
      <c r="C11" s="22" t="str">
        <f>"A02021118"&amp;"  "&amp;"扫描仪"</f>
        <v>A02021118  扫描仪</v>
      </c>
      <c r="D11" s="36" t="s">
        <v>376</v>
      </c>
      <c r="E11" s="23">
        <v>1</v>
      </c>
      <c r="F11" s="31">
        <v>0.4</v>
      </c>
      <c r="G11" s="31">
        <v>0.4</v>
      </c>
      <c r="H11" s="32">
        <v>0.4</v>
      </c>
      <c r="I11" s="32"/>
      <c r="J11" s="32"/>
      <c r="K11" s="32"/>
      <c r="L11" s="31"/>
      <c r="M11" s="31"/>
      <c r="N11" s="31"/>
      <c r="O11" s="31"/>
      <c r="P11" s="31"/>
      <c r="Q11" s="31"/>
    </row>
    <row r="12" ht="20.25" customHeight="1" spans="1:17">
      <c r="A12" s="22"/>
      <c r="B12" s="22" t="s">
        <v>379</v>
      </c>
      <c r="C12" s="22" t="str">
        <f>"A02020600"&amp;"  "&amp;"执法记录仪"</f>
        <v>A02020600  执法记录仪</v>
      </c>
      <c r="D12" s="36" t="s">
        <v>376</v>
      </c>
      <c r="E12" s="23">
        <v>5</v>
      </c>
      <c r="F12" s="31">
        <v>1</v>
      </c>
      <c r="G12" s="31">
        <v>1</v>
      </c>
      <c r="H12" s="32">
        <v>1</v>
      </c>
      <c r="I12" s="32"/>
      <c r="J12" s="32"/>
      <c r="K12" s="32"/>
      <c r="L12" s="31"/>
      <c r="M12" s="31"/>
      <c r="N12" s="31"/>
      <c r="O12" s="31"/>
      <c r="P12" s="31"/>
      <c r="Q12" s="31"/>
    </row>
    <row r="13" ht="20.25" customHeight="1" spans="1:17">
      <c r="A13" s="22"/>
      <c r="B13" s="22" t="s">
        <v>380</v>
      </c>
      <c r="C13" s="22" t="str">
        <f>"A02010109"&amp;"  "&amp;"平板式计算机"</f>
        <v>A02010109  平板式计算机</v>
      </c>
      <c r="D13" s="36" t="s">
        <v>376</v>
      </c>
      <c r="E13" s="23">
        <v>2</v>
      </c>
      <c r="F13" s="31">
        <v>0.8</v>
      </c>
      <c r="G13" s="31">
        <v>0.8</v>
      </c>
      <c r="H13" s="32">
        <v>0.8</v>
      </c>
      <c r="I13" s="32"/>
      <c r="J13" s="32"/>
      <c r="K13" s="32"/>
      <c r="L13" s="31"/>
      <c r="M13" s="31"/>
      <c r="N13" s="31"/>
      <c r="O13" s="31"/>
      <c r="P13" s="31"/>
      <c r="Q13" s="31"/>
    </row>
    <row r="14" ht="20.25" customHeight="1" spans="1:17">
      <c r="A14" s="22"/>
      <c r="B14" s="22" t="s">
        <v>381</v>
      </c>
      <c r="C14" s="22" t="str">
        <f>"A02010108"&amp;"  "&amp;"便携式计算机"</f>
        <v>A02010108  便携式计算机</v>
      </c>
      <c r="D14" s="36" t="s">
        <v>376</v>
      </c>
      <c r="E14" s="23">
        <v>1</v>
      </c>
      <c r="F14" s="31">
        <v>0.7</v>
      </c>
      <c r="G14" s="31">
        <v>0.7</v>
      </c>
      <c r="H14" s="32">
        <v>0.7</v>
      </c>
      <c r="I14" s="32"/>
      <c r="J14" s="32"/>
      <c r="K14" s="32"/>
      <c r="L14" s="31"/>
      <c r="M14" s="31"/>
      <c r="N14" s="31"/>
      <c r="O14" s="31"/>
      <c r="P14" s="31"/>
      <c r="Q14" s="31"/>
    </row>
    <row r="15" ht="20.25" customHeight="1" spans="1:17">
      <c r="A15" s="22"/>
      <c r="B15" s="22" t="s">
        <v>382</v>
      </c>
      <c r="C15" s="22" t="str">
        <f>"A02010105"&amp;"  "&amp;"台式计算机"</f>
        <v>A02010105  台式计算机</v>
      </c>
      <c r="D15" s="36" t="s">
        <v>376</v>
      </c>
      <c r="E15" s="23">
        <v>5</v>
      </c>
      <c r="F15" s="31">
        <v>3.5</v>
      </c>
      <c r="G15" s="31">
        <v>3.5</v>
      </c>
      <c r="H15" s="32">
        <v>3.5</v>
      </c>
      <c r="I15" s="32"/>
      <c r="J15" s="32"/>
      <c r="K15" s="32"/>
      <c r="L15" s="31"/>
      <c r="M15" s="31"/>
      <c r="N15" s="31"/>
      <c r="O15" s="31"/>
      <c r="P15" s="31"/>
      <c r="Q15" s="31"/>
    </row>
    <row r="16" ht="20.25" customHeight="1" spans="1:17">
      <c r="A16" s="35" t="s">
        <v>220</v>
      </c>
      <c r="B16" s="22"/>
      <c r="C16" s="22"/>
      <c r="D16" s="22"/>
      <c r="E16" s="22"/>
      <c r="F16" s="31">
        <v>5.21</v>
      </c>
      <c r="G16" s="31">
        <v>5.21</v>
      </c>
      <c r="H16" s="31">
        <v>5.21</v>
      </c>
      <c r="I16" s="31"/>
      <c r="J16" s="32"/>
      <c r="K16" s="32"/>
      <c r="L16" s="31"/>
      <c r="M16" s="31"/>
      <c r="N16" s="31"/>
      <c r="O16" s="31"/>
      <c r="P16" s="31"/>
      <c r="Q16" s="31"/>
    </row>
    <row r="17" ht="20.25" customHeight="1" spans="1:17">
      <c r="A17" s="22"/>
      <c r="B17" s="22" t="s">
        <v>383</v>
      </c>
      <c r="C17" s="22" t="str">
        <f>"A05040101"&amp;"  "&amp;"复印纸"</f>
        <v>A05040101  复印纸</v>
      </c>
      <c r="D17" s="36" t="s">
        <v>384</v>
      </c>
      <c r="E17" s="23">
        <v>45</v>
      </c>
      <c r="F17" s="31">
        <v>0.63</v>
      </c>
      <c r="G17" s="31">
        <v>0.63</v>
      </c>
      <c r="H17" s="32">
        <v>0.63</v>
      </c>
      <c r="I17" s="32"/>
      <c r="J17" s="32"/>
      <c r="K17" s="32"/>
      <c r="L17" s="31"/>
      <c r="M17" s="31"/>
      <c r="N17" s="31"/>
      <c r="O17" s="31"/>
      <c r="P17" s="31"/>
      <c r="Q17" s="31"/>
    </row>
    <row r="18" ht="20.25" customHeight="1" spans="1:17">
      <c r="A18" s="22"/>
      <c r="B18" s="22" t="s">
        <v>385</v>
      </c>
      <c r="C18" s="22" t="str">
        <f>"C23120302"&amp;"  "&amp;"车辆加油、添加燃料服务"</f>
        <v>C23120302  车辆加油、添加燃料服务</v>
      </c>
      <c r="D18" s="36" t="s">
        <v>386</v>
      </c>
      <c r="E18" s="23">
        <v>2</v>
      </c>
      <c r="F18" s="31">
        <v>0.5</v>
      </c>
      <c r="G18" s="31">
        <v>0.5</v>
      </c>
      <c r="H18" s="32">
        <v>0.5</v>
      </c>
      <c r="I18" s="32"/>
      <c r="J18" s="32"/>
      <c r="K18" s="32"/>
      <c r="L18" s="31"/>
      <c r="M18" s="31"/>
      <c r="N18" s="31"/>
      <c r="O18" s="31"/>
      <c r="P18" s="31"/>
      <c r="Q18" s="31"/>
    </row>
    <row r="19" ht="20.25" customHeight="1" spans="1:17">
      <c r="A19" s="22"/>
      <c r="B19" s="22" t="s">
        <v>387</v>
      </c>
      <c r="C19" s="22" t="str">
        <f>"A05010502"&amp;"  "&amp;"文件柜"</f>
        <v>A05010502  文件柜</v>
      </c>
      <c r="D19" s="36" t="s">
        <v>388</v>
      </c>
      <c r="E19" s="23">
        <v>2</v>
      </c>
      <c r="F19" s="31">
        <v>0.18</v>
      </c>
      <c r="G19" s="31">
        <v>0.18</v>
      </c>
      <c r="H19" s="32">
        <v>0.18</v>
      </c>
      <c r="I19" s="32"/>
      <c r="J19" s="32"/>
      <c r="K19" s="32"/>
      <c r="L19" s="31"/>
      <c r="M19" s="31"/>
      <c r="N19" s="31"/>
      <c r="O19" s="31"/>
      <c r="P19" s="31"/>
      <c r="Q19" s="31"/>
    </row>
    <row r="20" ht="20.25" customHeight="1" spans="1:17">
      <c r="A20" s="22"/>
      <c r="B20" s="22" t="s">
        <v>389</v>
      </c>
      <c r="C20" s="22" t="str">
        <f>"A02010105"&amp;"  "&amp;"台式计算机"</f>
        <v>A02010105  台式计算机</v>
      </c>
      <c r="D20" s="36" t="s">
        <v>376</v>
      </c>
      <c r="E20" s="23">
        <v>2</v>
      </c>
      <c r="F20" s="31">
        <v>1.4</v>
      </c>
      <c r="G20" s="31">
        <v>1.4</v>
      </c>
      <c r="H20" s="32">
        <v>1.4</v>
      </c>
      <c r="I20" s="32"/>
      <c r="J20" s="32"/>
      <c r="K20" s="32"/>
      <c r="L20" s="31"/>
      <c r="M20" s="31"/>
      <c r="N20" s="31"/>
      <c r="O20" s="31"/>
      <c r="P20" s="31"/>
      <c r="Q20" s="31"/>
    </row>
    <row r="21" ht="20.25" customHeight="1" spans="1:17">
      <c r="A21" s="22"/>
      <c r="B21" s="22" t="s">
        <v>385</v>
      </c>
      <c r="C21" s="22" t="str">
        <f>"C1804010201"&amp;"  "&amp;"机动车保险服务"</f>
        <v>C1804010201  机动车保险服务</v>
      </c>
      <c r="D21" s="36" t="s">
        <v>386</v>
      </c>
      <c r="E21" s="23">
        <v>2</v>
      </c>
      <c r="F21" s="31">
        <v>0.5</v>
      </c>
      <c r="G21" s="31">
        <v>0.5</v>
      </c>
      <c r="H21" s="32">
        <v>0.5</v>
      </c>
      <c r="I21" s="32"/>
      <c r="J21" s="32"/>
      <c r="K21" s="32"/>
      <c r="L21" s="31"/>
      <c r="M21" s="31"/>
      <c r="N21" s="31"/>
      <c r="O21" s="31"/>
      <c r="P21" s="31"/>
      <c r="Q21" s="31"/>
    </row>
    <row r="22" ht="20.25" customHeight="1" spans="1:17">
      <c r="A22" s="22"/>
      <c r="B22" s="22" t="s">
        <v>385</v>
      </c>
      <c r="C22" s="22" t="str">
        <f>"C23120301"&amp;"  "&amp;"车辆维修和保养服务"</f>
        <v>C23120301  车辆维修和保养服务</v>
      </c>
      <c r="D22" s="36" t="s">
        <v>390</v>
      </c>
      <c r="E22" s="23">
        <v>1</v>
      </c>
      <c r="F22" s="31">
        <v>2</v>
      </c>
      <c r="G22" s="31">
        <v>2</v>
      </c>
      <c r="H22" s="32">
        <v>2</v>
      </c>
      <c r="I22" s="32"/>
      <c r="J22" s="32"/>
      <c r="K22" s="32"/>
      <c r="L22" s="31"/>
      <c r="M22" s="31"/>
      <c r="N22" s="31"/>
      <c r="O22" s="31"/>
      <c r="P22" s="31"/>
      <c r="Q22" s="31"/>
    </row>
    <row r="23" ht="20.25" customHeight="1" spans="1:17">
      <c r="A23" s="23" t="s">
        <v>29</v>
      </c>
      <c r="B23" s="23"/>
      <c r="C23" s="23"/>
      <c r="D23" s="36"/>
      <c r="E23" s="36"/>
      <c r="F23" s="31">
        <v>12.21</v>
      </c>
      <c r="G23" s="31">
        <v>12.21</v>
      </c>
      <c r="H23" s="31">
        <v>12.21</v>
      </c>
      <c r="I23" s="31"/>
      <c r="J23" s="31"/>
      <c r="K23" s="31"/>
      <c r="L23" s="31"/>
      <c r="M23" s="31"/>
      <c r="N23" s="31"/>
      <c r="O23" s="31"/>
      <c r="P23" s="31"/>
      <c r="Q23" s="31"/>
    </row>
  </sheetData>
  <mergeCells count="17">
    <mergeCell ref="A1:M1"/>
    <mergeCell ref="A2:Q2"/>
    <mergeCell ref="A3:M3"/>
    <mergeCell ref="G4:Q4"/>
    <mergeCell ref="L5:Q5"/>
    <mergeCell ref="A23:E2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A12" sqref="A1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 t="s">
        <v>391</v>
      </c>
    </row>
    <row r="2" ht="45" customHeight="1" spans="1:17">
      <c r="A2" s="28" t="s">
        <v>392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0.25" customHeight="1" spans="1:17">
      <c r="A3" s="18" t="str">
        <f>"单位名称："&amp;"通海县综合行政执法局"</f>
        <v>单位名称：通海县综合行政执法局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M3" s="19"/>
      <c r="N3" s="19"/>
      <c r="O3" s="19"/>
      <c r="P3" s="19"/>
      <c r="Q3" s="19" t="s">
        <v>26</v>
      </c>
    </row>
    <row r="4" ht="27.15" customHeight="1" spans="1:17">
      <c r="A4" s="29" t="s">
        <v>366</v>
      </c>
      <c r="B4" s="29" t="s">
        <v>393</v>
      </c>
      <c r="C4" s="29" t="s">
        <v>394</v>
      </c>
      <c r="D4" s="29" t="s">
        <v>395</v>
      </c>
      <c r="E4" s="29" t="s">
        <v>396</v>
      </c>
      <c r="F4" s="29" t="s">
        <v>397</v>
      </c>
      <c r="G4" s="29" t="s">
        <v>148</v>
      </c>
      <c r="H4" s="29"/>
      <c r="I4" s="29"/>
      <c r="J4" s="29"/>
      <c r="K4" s="29"/>
      <c r="L4" s="29"/>
      <c r="M4" s="29"/>
      <c r="N4" s="29"/>
      <c r="O4" s="29"/>
      <c r="P4" s="29"/>
      <c r="Q4" s="29"/>
    </row>
    <row r="5" ht="23.4" customHeight="1" spans="1:17">
      <c r="A5" s="29" t="s">
        <v>372</v>
      </c>
      <c r="B5" s="29"/>
      <c r="C5" s="29" t="s">
        <v>394</v>
      </c>
      <c r="D5" s="29" t="s">
        <v>395</v>
      </c>
      <c r="E5" s="29" t="s">
        <v>396</v>
      </c>
      <c r="F5" s="29" t="s">
        <v>398</v>
      </c>
      <c r="G5" s="29" t="s">
        <v>29</v>
      </c>
      <c r="H5" s="29" t="s">
        <v>32</v>
      </c>
      <c r="I5" s="29" t="s">
        <v>373</v>
      </c>
      <c r="J5" s="29" t="s">
        <v>374</v>
      </c>
      <c r="K5" s="29" t="s">
        <v>35</v>
      </c>
      <c r="L5" s="29" t="s">
        <v>36</v>
      </c>
      <c r="M5" s="29"/>
      <c r="N5" s="29"/>
      <c r="O5" s="29"/>
      <c r="P5" s="29"/>
      <c r="Q5" s="29"/>
    </row>
    <row r="6" ht="28.65" customHeight="1" spans="1:17">
      <c r="A6" s="29"/>
      <c r="B6" s="29"/>
      <c r="C6" s="29"/>
      <c r="D6" s="29"/>
      <c r="E6" s="29"/>
      <c r="F6" s="29"/>
      <c r="G6" s="29"/>
      <c r="H6" s="29" t="s">
        <v>31</v>
      </c>
      <c r="I6" s="29"/>
      <c r="J6" s="29"/>
      <c r="K6" s="29"/>
      <c r="L6" s="29" t="s">
        <v>31</v>
      </c>
      <c r="M6" s="29" t="s">
        <v>37</v>
      </c>
      <c r="N6" s="29" t="s">
        <v>38</v>
      </c>
      <c r="O6" s="33" t="s">
        <v>39</v>
      </c>
      <c r="P6" s="33" t="s">
        <v>40</v>
      </c>
      <c r="Q6" s="33" t="s">
        <v>41</v>
      </c>
    </row>
    <row r="7" ht="20.25" customHeight="1" spans="1:17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ht="20.25" customHeight="1" spans="1:17">
      <c r="A8" s="22"/>
      <c r="B8" s="22"/>
      <c r="C8" s="22"/>
      <c r="D8" s="23"/>
      <c r="E8" s="23"/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ht="20.25" customHeight="1" spans="1:17">
      <c r="A9" s="22"/>
      <c r="B9" s="22"/>
      <c r="C9" s="22"/>
      <c r="D9" s="22"/>
      <c r="E9" s="22"/>
      <c r="F9" s="2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ht="20.25" customHeight="1" spans="1:17">
      <c r="A10" s="23" t="s">
        <v>29</v>
      </c>
      <c r="B10" s="23"/>
      <c r="C10" s="23"/>
      <c r="D10" s="23"/>
      <c r="E10" s="23"/>
      <c r="F10" s="23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customHeight="1" spans="1:1">
      <c r="A11" t="s">
        <v>399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selection activeCell="B13" sqref="B13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1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 t="s">
        <v>400</v>
      </c>
    </row>
    <row r="2" ht="45.15" customHeight="1" spans="1:14">
      <c r="A2" s="24" t="s">
        <v>401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75" customHeight="1" spans="1:14">
      <c r="A3" s="18" t="str">
        <f>"单位名称："&amp;"通海县综合行政执法局"</f>
        <v>单位名称：通海县综合行政执法局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26</v>
      </c>
    </row>
    <row r="4" ht="22.5" customHeight="1" spans="1:14">
      <c r="A4" s="27" t="s">
        <v>402</v>
      </c>
      <c r="B4" s="27" t="s">
        <v>148</v>
      </c>
      <c r="C4" s="27"/>
      <c r="D4" s="27"/>
      <c r="E4" s="27" t="s">
        <v>403</v>
      </c>
      <c r="F4" s="27"/>
      <c r="G4" s="27"/>
      <c r="H4" s="27"/>
      <c r="I4" s="27"/>
      <c r="J4" s="27"/>
      <c r="K4" s="27"/>
      <c r="L4" s="27"/>
      <c r="M4" s="27"/>
      <c r="N4" s="27"/>
    </row>
    <row r="5" ht="22.5" customHeight="1" spans="1:14">
      <c r="A5" s="27"/>
      <c r="B5" s="27" t="s">
        <v>29</v>
      </c>
      <c r="C5" s="27" t="s">
        <v>32</v>
      </c>
      <c r="D5" s="27" t="s">
        <v>373</v>
      </c>
      <c r="E5" s="27" t="s">
        <v>404</v>
      </c>
      <c r="F5" s="27" t="s">
        <v>405</v>
      </c>
      <c r="G5" s="27" t="s">
        <v>406</v>
      </c>
      <c r="H5" s="27" t="s">
        <v>407</v>
      </c>
      <c r="I5" s="27" t="s">
        <v>408</v>
      </c>
      <c r="J5" s="27" t="s">
        <v>409</v>
      </c>
      <c r="K5" s="27" t="s">
        <v>410</v>
      </c>
      <c r="L5" s="27" t="s">
        <v>411</v>
      </c>
      <c r="M5" s="27" t="s">
        <v>412</v>
      </c>
      <c r="N5" s="27" t="s">
        <v>413</v>
      </c>
    </row>
    <row r="6" ht="18.75" customHeight="1" spans="1:1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ht="18.75" customHeight="1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18.75" customHeight="1" spans="1:14">
      <c r="A8" s="23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customHeight="1" spans="1:1">
      <c r="A9" t="s">
        <v>414</v>
      </c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B12" sqref="B12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415</v>
      </c>
    </row>
    <row r="2" ht="52.05" customHeight="1" spans="1:10">
      <c r="A2" s="24" t="s">
        <v>416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"单位名称："&amp;"通海县综合行政执法局"</f>
        <v>单位名称：通海县综合行政执法局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257</v>
      </c>
      <c r="B4" s="21" t="s">
        <v>258</v>
      </c>
      <c r="C4" s="21" t="s">
        <v>259</v>
      </c>
      <c r="D4" s="21" t="s">
        <v>260</v>
      </c>
      <c r="E4" s="21" t="s">
        <v>261</v>
      </c>
      <c r="F4" s="21" t="s">
        <v>262</v>
      </c>
      <c r="G4" s="21" t="s">
        <v>263</v>
      </c>
      <c r="H4" s="21" t="s">
        <v>264</v>
      </c>
      <c r="I4" s="21" t="s">
        <v>265</v>
      </c>
      <c r="J4" s="21" t="s">
        <v>266</v>
      </c>
    </row>
    <row r="5" ht="18.75" customHeight="1" spans="1:10">
      <c r="A5" s="21" t="s">
        <v>42</v>
      </c>
      <c r="B5" s="21" t="s">
        <v>43</v>
      </c>
      <c r="C5" s="21" t="s">
        <v>44</v>
      </c>
      <c r="D5" s="21" t="s">
        <v>45</v>
      </c>
      <c r="E5" s="21" t="s">
        <v>46</v>
      </c>
      <c r="F5" s="21" t="s">
        <v>47</v>
      </c>
      <c r="G5" s="21" t="s">
        <v>48</v>
      </c>
      <c r="H5" s="21" t="s">
        <v>49</v>
      </c>
      <c r="I5" s="21" t="s">
        <v>50</v>
      </c>
      <c r="J5" s="21" t="s">
        <v>65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417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2"/>
  <sheetViews>
    <sheetView showZeros="0" workbookViewId="0">
      <selection activeCell="A1" sqref="A1"/>
    </sheetView>
  </sheetViews>
  <sheetFormatPr defaultColWidth="8.85" defaultRowHeight="15" customHeight="1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418</v>
      </c>
    </row>
    <row r="2" ht="41.4" customHeight="1" spans="1:8">
      <c r="A2" s="20" t="s">
        <v>419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"单位名称："&amp;"通海县综合行政执法局"</f>
        <v>单位名称：通海县综合行政执法局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362</v>
      </c>
      <c r="B4" s="21" t="s">
        <v>420</v>
      </c>
      <c r="C4" s="21" t="s">
        <v>421</v>
      </c>
      <c r="D4" s="21" t="s">
        <v>422</v>
      </c>
      <c r="E4" s="21" t="s">
        <v>369</v>
      </c>
      <c r="F4" s="21" t="s">
        <v>423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370</v>
      </c>
      <c r="G5" s="21" t="s">
        <v>424</v>
      </c>
      <c r="H5" s="21" t="s">
        <v>425</v>
      </c>
    </row>
    <row r="6" ht="18.75" customHeight="1" spans="1:8">
      <c r="A6" s="21" t="s">
        <v>42</v>
      </c>
      <c r="B6" s="21" t="s">
        <v>43</v>
      </c>
      <c r="C6" s="21" t="s">
        <v>44</v>
      </c>
      <c r="D6" s="21" t="s">
        <v>45</v>
      </c>
      <c r="E6" s="21" t="s">
        <v>46</v>
      </c>
      <c r="F6" s="21" t="s">
        <v>47</v>
      </c>
      <c r="G6" s="21" t="s">
        <v>48</v>
      </c>
      <c r="H6" s="21" t="s">
        <v>49</v>
      </c>
    </row>
    <row r="7" ht="18.75" customHeight="1" spans="1:8">
      <c r="A7" s="22" t="s">
        <v>52</v>
      </c>
      <c r="B7" s="22" t="s">
        <v>426</v>
      </c>
      <c r="C7" s="22" t="s">
        <v>427</v>
      </c>
      <c r="D7" s="22" t="s">
        <v>428</v>
      </c>
      <c r="E7" s="23" t="s">
        <v>376</v>
      </c>
      <c r="F7" s="23">
        <v>1</v>
      </c>
      <c r="G7" s="16">
        <v>1000</v>
      </c>
      <c r="H7" s="16">
        <v>1000</v>
      </c>
    </row>
    <row r="8" ht="18.75" customHeight="1" spans="1:8">
      <c r="A8" s="22" t="s">
        <v>52</v>
      </c>
      <c r="B8" s="22" t="s">
        <v>426</v>
      </c>
      <c r="C8" s="22" t="s">
        <v>429</v>
      </c>
      <c r="D8" s="22" t="s">
        <v>430</v>
      </c>
      <c r="E8" s="23" t="s">
        <v>376</v>
      </c>
      <c r="F8" s="23">
        <v>1</v>
      </c>
      <c r="G8" s="16">
        <v>7000</v>
      </c>
      <c r="H8" s="16">
        <v>7000</v>
      </c>
    </row>
    <row r="9" ht="18.75" customHeight="1" spans="1:8">
      <c r="A9" s="22" t="s">
        <v>52</v>
      </c>
      <c r="B9" s="22" t="s">
        <v>431</v>
      </c>
      <c r="C9" s="22" t="s">
        <v>432</v>
      </c>
      <c r="D9" s="22" t="s">
        <v>433</v>
      </c>
      <c r="E9" s="23" t="s">
        <v>388</v>
      </c>
      <c r="F9" s="23">
        <v>2</v>
      </c>
      <c r="G9" s="16">
        <v>900</v>
      </c>
      <c r="H9" s="16">
        <v>1800</v>
      </c>
    </row>
    <row r="10" ht="18.75" customHeight="1" spans="1:8">
      <c r="A10" s="22" t="s">
        <v>52</v>
      </c>
      <c r="B10" s="22" t="s">
        <v>426</v>
      </c>
      <c r="C10" s="22" t="s">
        <v>434</v>
      </c>
      <c r="D10" s="22" t="s">
        <v>435</v>
      </c>
      <c r="E10" s="23" t="s">
        <v>376</v>
      </c>
      <c r="F10" s="23">
        <v>2</v>
      </c>
      <c r="G10" s="16">
        <v>7000</v>
      </c>
      <c r="H10" s="16">
        <v>14000</v>
      </c>
    </row>
    <row r="11" ht="18.75" customHeight="1" spans="1:8">
      <c r="A11" s="22" t="s">
        <v>52</v>
      </c>
      <c r="B11" s="22" t="s">
        <v>426</v>
      </c>
      <c r="C11" s="22" t="s">
        <v>434</v>
      </c>
      <c r="D11" s="22" t="s">
        <v>436</v>
      </c>
      <c r="E11" s="23" t="s">
        <v>376</v>
      </c>
      <c r="F11" s="23">
        <v>5</v>
      </c>
      <c r="G11" s="16">
        <v>7000</v>
      </c>
      <c r="H11" s="16">
        <v>35000</v>
      </c>
    </row>
    <row r="12" ht="18.75" customHeight="1" spans="1:8">
      <c r="A12" s="22" t="s">
        <v>52</v>
      </c>
      <c r="B12" s="22" t="s">
        <v>426</v>
      </c>
      <c r="C12" s="22" t="s">
        <v>437</v>
      </c>
      <c r="D12" s="22" t="s">
        <v>438</v>
      </c>
      <c r="E12" s="23" t="s">
        <v>376</v>
      </c>
      <c r="F12" s="23">
        <v>1</v>
      </c>
      <c r="G12" s="16">
        <v>4000</v>
      </c>
      <c r="H12" s="16">
        <v>4000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B16" sqref="B16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439</v>
      </c>
    </row>
    <row r="2" ht="45" customHeight="1" spans="1:11">
      <c r="A2" s="3" t="s">
        <v>440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"单位名称："&amp;"通海县综合行政执法局"</f>
        <v>单位名称：通海县综合行政执法局</v>
      </c>
      <c r="B3" s="4"/>
      <c r="C3" s="4"/>
      <c r="D3" s="4"/>
      <c r="E3" s="4"/>
      <c r="F3" s="4"/>
      <c r="G3" s="4"/>
      <c r="H3" s="5"/>
      <c r="I3" s="5"/>
      <c r="J3" s="5"/>
      <c r="K3" s="5" t="s">
        <v>26</v>
      </c>
    </row>
    <row r="4" ht="18.75" customHeight="1" spans="1:11">
      <c r="A4" s="12" t="s">
        <v>237</v>
      </c>
      <c r="B4" s="12" t="s">
        <v>143</v>
      </c>
      <c r="C4" s="12" t="s">
        <v>141</v>
      </c>
      <c r="D4" s="12" t="s">
        <v>144</v>
      </c>
      <c r="E4" s="12" t="s">
        <v>145</v>
      </c>
      <c r="F4" s="12" t="s">
        <v>441</v>
      </c>
      <c r="G4" s="12" t="s">
        <v>442</v>
      </c>
      <c r="H4" s="12" t="s">
        <v>29</v>
      </c>
      <c r="I4" s="12" t="s">
        <v>443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32</v>
      </c>
      <c r="J5" s="12" t="s">
        <v>33</v>
      </c>
      <c r="K5" s="12" t="s">
        <v>34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42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29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444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445</v>
      </c>
    </row>
    <row r="2" ht="45" customHeight="1" spans="1:7">
      <c r="A2" s="3" t="s">
        <v>446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"单位名称："&amp;"通海县综合行政执法局"</f>
        <v>单位名称：通海县综合行政执法局</v>
      </c>
      <c r="B3" s="4"/>
      <c r="C3" s="4"/>
      <c r="D3" s="4"/>
      <c r="E3" s="5"/>
      <c r="F3" s="5"/>
      <c r="G3" s="5" t="s">
        <v>26</v>
      </c>
    </row>
    <row r="4" ht="18.75" customHeight="1" spans="1:7">
      <c r="A4" s="6" t="s">
        <v>141</v>
      </c>
      <c r="B4" s="6" t="s">
        <v>237</v>
      </c>
      <c r="C4" s="6" t="s">
        <v>143</v>
      </c>
      <c r="D4" s="6" t="s">
        <v>447</v>
      </c>
      <c r="E4" s="6" t="s">
        <v>32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42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52</v>
      </c>
      <c r="B8" s="8" t="s">
        <v>241</v>
      </c>
      <c r="C8" s="9" t="s">
        <v>240</v>
      </c>
      <c r="D8" s="8" t="s">
        <v>448</v>
      </c>
      <c r="E8" s="10">
        <v>30</v>
      </c>
      <c r="F8" s="10">
        <v>30</v>
      </c>
      <c r="G8" s="10">
        <v>30</v>
      </c>
    </row>
    <row r="9" ht="20.25" customHeight="1" spans="1:7">
      <c r="A9" s="8" t="s">
        <v>52</v>
      </c>
      <c r="B9" s="8" t="s">
        <v>241</v>
      </c>
      <c r="C9" s="9" t="s">
        <v>243</v>
      </c>
      <c r="D9" s="8" t="s">
        <v>448</v>
      </c>
      <c r="E9" s="10">
        <v>100</v>
      </c>
      <c r="F9" s="10">
        <v>100</v>
      </c>
      <c r="G9" s="10">
        <v>100</v>
      </c>
    </row>
    <row r="10" ht="20.25" customHeight="1" spans="1:7">
      <c r="A10" s="8" t="s">
        <v>52</v>
      </c>
      <c r="B10" s="8" t="s">
        <v>241</v>
      </c>
      <c r="C10" s="9" t="s">
        <v>245</v>
      </c>
      <c r="D10" s="8" t="s">
        <v>448</v>
      </c>
      <c r="E10" s="10"/>
      <c r="F10" s="10">
        <v>500</v>
      </c>
      <c r="G10" s="10">
        <v>500</v>
      </c>
    </row>
    <row r="11" ht="20.25" customHeight="1" spans="1:7">
      <c r="A11" s="8" t="s">
        <v>52</v>
      </c>
      <c r="B11" s="8" t="s">
        <v>241</v>
      </c>
      <c r="C11" s="9" t="s">
        <v>247</v>
      </c>
      <c r="D11" s="8" t="s">
        <v>448</v>
      </c>
      <c r="E11" s="10">
        <v>1600</v>
      </c>
      <c r="F11" s="10">
        <v>1800</v>
      </c>
      <c r="G11" s="10">
        <v>1800</v>
      </c>
    </row>
    <row r="12" ht="20.25" customHeight="1" spans="1:7">
      <c r="A12" s="8" t="s">
        <v>52</v>
      </c>
      <c r="B12" s="8" t="s">
        <v>241</v>
      </c>
      <c r="C12" s="9" t="s">
        <v>249</v>
      </c>
      <c r="D12" s="8" t="s">
        <v>448</v>
      </c>
      <c r="E12" s="10">
        <v>2.5</v>
      </c>
      <c r="F12" s="10">
        <v>2.5</v>
      </c>
      <c r="G12" s="10">
        <v>2.5</v>
      </c>
    </row>
    <row r="13" ht="20.25" customHeight="1" spans="1:7">
      <c r="A13" s="8" t="s">
        <v>52</v>
      </c>
      <c r="B13" s="8" t="s">
        <v>241</v>
      </c>
      <c r="C13" s="9" t="s">
        <v>253</v>
      </c>
      <c r="D13" s="8" t="s">
        <v>448</v>
      </c>
      <c r="E13" s="10"/>
      <c r="F13" s="10"/>
      <c r="G13" s="10"/>
    </row>
    <row r="14" ht="20.25" customHeight="1" spans="1:7">
      <c r="A14" s="11" t="s">
        <v>29</v>
      </c>
      <c r="B14" s="11"/>
      <c r="C14" s="11"/>
      <c r="D14" s="11"/>
      <c r="E14" s="10">
        <v>1732.5</v>
      </c>
      <c r="F14" s="10">
        <v>2432.5</v>
      </c>
      <c r="G14" s="10">
        <v>2432.5</v>
      </c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24</v>
      </c>
    </row>
    <row r="2" ht="37.5" customHeight="1" spans="1:20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.75" customHeight="1" spans="1:20">
      <c r="A3" s="4" t="str">
        <f>"单位名称："&amp;"通海县综合行政执法局"</f>
        <v>单位名称：通海县综合行政执法局</v>
      </c>
      <c r="B3" s="4"/>
      <c r="C3" s="4"/>
      <c r="D3" s="4"/>
      <c r="E3" s="52"/>
      <c r="F3" s="52"/>
      <c r="G3" s="52"/>
      <c r="H3" s="5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26</v>
      </c>
    </row>
    <row r="4" ht="18.75" customHeight="1" spans="1:20">
      <c r="A4" s="12" t="s">
        <v>27</v>
      </c>
      <c r="B4" s="67" t="s">
        <v>28</v>
      </c>
      <c r="C4" s="67" t="s">
        <v>29</v>
      </c>
      <c r="D4" s="67" t="s">
        <v>30</v>
      </c>
      <c r="E4" s="67"/>
      <c r="F4" s="67"/>
      <c r="G4" s="67"/>
      <c r="H4" s="67"/>
      <c r="I4" s="67"/>
      <c r="J4" s="70"/>
      <c r="K4" s="70"/>
      <c r="L4" s="70"/>
      <c r="M4" s="70"/>
      <c r="N4" s="70"/>
      <c r="O4" s="67" t="s">
        <v>20</v>
      </c>
      <c r="P4" s="67"/>
      <c r="Q4" s="67"/>
      <c r="R4" s="67"/>
      <c r="S4" s="67"/>
      <c r="T4" s="67"/>
    </row>
    <row r="5" ht="18.75" customHeight="1" spans="1:20">
      <c r="A5" s="12"/>
      <c r="B5" s="67"/>
      <c r="C5" s="67"/>
      <c r="D5" s="68" t="s">
        <v>31</v>
      </c>
      <c r="E5" s="68" t="s">
        <v>32</v>
      </c>
      <c r="F5" s="68" t="s">
        <v>33</v>
      </c>
      <c r="G5" s="68" t="s">
        <v>34</v>
      </c>
      <c r="H5" s="68" t="s">
        <v>35</v>
      </c>
      <c r="I5" s="71" t="s">
        <v>36</v>
      </c>
      <c r="J5" s="72"/>
      <c r="K5" s="72"/>
      <c r="L5" s="72"/>
      <c r="M5" s="72"/>
      <c r="N5" s="72"/>
      <c r="O5" s="71" t="s">
        <v>31</v>
      </c>
      <c r="P5" s="71" t="s">
        <v>32</v>
      </c>
      <c r="Q5" s="71" t="s">
        <v>33</v>
      </c>
      <c r="R5" s="71" t="s">
        <v>34</v>
      </c>
      <c r="S5" s="71" t="s">
        <v>35</v>
      </c>
      <c r="T5" s="71" t="s">
        <v>36</v>
      </c>
    </row>
    <row r="6" ht="18.75" customHeight="1" spans="1:20">
      <c r="A6" s="12"/>
      <c r="B6" s="67"/>
      <c r="C6" s="67"/>
      <c r="D6" s="68"/>
      <c r="E6" s="68"/>
      <c r="F6" s="68"/>
      <c r="G6" s="68"/>
      <c r="H6" s="68"/>
      <c r="I6" s="71" t="s">
        <v>31</v>
      </c>
      <c r="J6" s="71" t="s">
        <v>37</v>
      </c>
      <c r="K6" s="71" t="s">
        <v>38</v>
      </c>
      <c r="L6" s="71" t="s">
        <v>39</v>
      </c>
      <c r="M6" s="71" t="s">
        <v>40</v>
      </c>
      <c r="N6" s="71" t="s">
        <v>41</v>
      </c>
      <c r="O6" s="71"/>
      <c r="P6" s="71"/>
      <c r="Q6" s="71"/>
      <c r="R6" s="71"/>
      <c r="S6" s="71"/>
      <c r="T6" s="71"/>
    </row>
    <row r="7" ht="18.75" customHeight="1" spans="1:20">
      <c r="A7" s="69" t="s">
        <v>42</v>
      </c>
      <c r="B7" s="13" t="s">
        <v>43</v>
      </c>
      <c r="C7" s="13" t="s">
        <v>44</v>
      </c>
      <c r="D7" s="13" t="s">
        <v>45</v>
      </c>
      <c r="E7" s="69" t="s">
        <v>46</v>
      </c>
      <c r="F7" s="13" t="s">
        <v>47</v>
      </c>
      <c r="G7" s="13" t="s">
        <v>48</v>
      </c>
      <c r="H7" s="69" t="s">
        <v>49</v>
      </c>
      <c r="I7" s="13" t="s">
        <v>50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</row>
    <row r="8" ht="20.25" customHeight="1" spans="1:20">
      <c r="A8" s="15" t="s">
        <v>51</v>
      </c>
      <c r="B8" s="15" t="s">
        <v>52</v>
      </c>
      <c r="C8" s="16">
        <v>3315.969996</v>
      </c>
      <c r="D8" s="16">
        <v>3315.969996</v>
      </c>
      <c r="E8" s="16">
        <v>2341.469996</v>
      </c>
      <c r="F8" s="16">
        <v>974.5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0.25" customHeight="1" spans="1:20">
      <c r="A9" s="46" t="s">
        <v>29</v>
      </c>
      <c r="B9" s="46"/>
      <c r="C9" s="16">
        <v>3315.969996</v>
      </c>
      <c r="D9" s="16">
        <v>3315.969996</v>
      </c>
      <c r="E9" s="16">
        <v>2341.469996</v>
      </c>
      <c r="F9" s="16">
        <v>974.5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 count="20">
    <mergeCell ref="A2:T2"/>
    <mergeCell ref="A3:D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1"/>
  <sheetViews>
    <sheetView showZeros="0" topLeftCell="A2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53</v>
      </c>
    </row>
    <row r="2" ht="37.5" customHeight="1" spans="1:15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51"/>
      <c r="L2" s="51"/>
      <c r="M2" s="51"/>
      <c r="N2" s="51"/>
      <c r="O2" s="51"/>
    </row>
    <row r="3" ht="18.75" customHeight="1" spans="1:15">
      <c r="A3" s="40" t="str">
        <f>"单位名称："&amp;"通海县综合行政执法局"</f>
        <v>单位名称：通海县综合行政执法局</v>
      </c>
      <c r="B3" s="40"/>
      <c r="C3" s="40"/>
      <c r="D3" s="40"/>
      <c r="E3" s="40"/>
      <c r="F3" s="40"/>
      <c r="G3" s="40"/>
      <c r="H3" s="40"/>
      <c r="I3" s="40"/>
      <c r="J3" s="2"/>
      <c r="K3" s="2"/>
      <c r="L3" s="2"/>
      <c r="M3" s="2"/>
      <c r="N3" s="2"/>
      <c r="O3" s="2" t="s">
        <v>26</v>
      </c>
    </row>
    <row r="4" ht="18.75" customHeight="1" spans="1:15">
      <c r="A4" s="12" t="s">
        <v>55</v>
      </c>
      <c r="B4" s="12" t="s">
        <v>56</v>
      </c>
      <c r="C4" s="43" t="s">
        <v>29</v>
      </c>
      <c r="D4" s="43" t="s">
        <v>32</v>
      </c>
      <c r="E4" s="43"/>
      <c r="F4" s="43"/>
      <c r="G4" s="12" t="s">
        <v>33</v>
      </c>
      <c r="H4" s="43" t="s">
        <v>34</v>
      </c>
      <c r="I4" s="12" t="s">
        <v>57</v>
      </c>
      <c r="J4" s="43" t="s">
        <v>36</v>
      </c>
      <c r="K4" s="43"/>
      <c r="L4" s="43"/>
      <c r="M4" s="43"/>
      <c r="N4" s="43"/>
      <c r="O4" s="43"/>
    </row>
    <row r="5" ht="18.75" customHeight="1" spans="1:15">
      <c r="A5" s="12"/>
      <c r="B5" s="12"/>
      <c r="C5" s="43"/>
      <c r="D5" s="43" t="s">
        <v>31</v>
      </c>
      <c r="E5" s="43" t="s">
        <v>58</v>
      </c>
      <c r="F5" s="43" t="s">
        <v>59</v>
      </c>
      <c r="G5" s="12"/>
      <c r="H5" s="43"/>
      <c r="I5" s="12"/>
      <c r="J5" s="43" t="s">
        <v>31</v>
      </c>
      <c r="K5" s="43" t="s">
        <v>60</v>
      </c>
      <c r="L5" s="13" t="s">
        <v>61</v>
      </c>
      <c r="M5" s="13" t="s">
        <v>62</v>
      </c>
      <c r="N5" s="13" t="s">
        <v>63</v>
      </c>
      <c r="O5" s="13" t="s">
        <v>64</v>
      </c>
    </row>
    <row r="6" ht="18.75" customHeight="1" spans="1:15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47</v>
      </c>
      <c r="G6" s="13" t="s">
        <v>48</v>
      </c>
      <c r="H6" s="13" t="s">
        <v>49</v>
      </c>
      <c r="I6" s="13" t="s">
        <v>50</v>
      </c>
      <c r="J6" s="13" t="s">
        <v>65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66</v>
      </c>
      <c r="B7" s="15" t="s">
        <v>67</v>
      </c>
      <c r="C7" s="16">
        <v>37.691824</v>
      </c>
      <c r="D7" s="16">
        <v>37.691824</v>
      </c>
      <c r="E7" s="16">
        <v>37.691824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44" t="s">
        <v>68</v>
      </c>
      <c r="B8" s="44" t="s">
        <v>69</v>
      </c>
      <c r="C8" s="16">
        <v>37.691824</v>
      </c>
      <c r="D8" s="16">
        <v>37.691824</v>
      </c>
      <c r="E8" s="16">
        <v>37.691824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45" t="s">
        <v>70</v>
      </c>
      <c r="B9" s="45" t="s">
        <v>71</v>
      </c>
      <c r="C9" s="16">
        <v>2.88</v>
      </c>
      <c r="D9" s="16">
        <v>2.88</v>
      </c>
      <c r="E9" s="16">
        <v>2.88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45" t="s">
        <v>72</v>
      </c>
      <c r="B10" s="45" t="s">
        <v>73</v>
      </c>
      <c r="C10" s="16">
        <v>34.811824</v>
      </c>
      <c r="D10" s="16">
        <v>34.811824</v>
      </c>
      <c r="E10" s="16">
        <v>34.811824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15" t="s">
        <v>74</v>
      </c>
      <c r="B11" s="15" t="s">
        <v>75</v>
      </c>
      <c r="C11" s="16">
        <v>28.591721</v>
      </c>
      <c r="D11" s="16">
        <v>28.591721</v>
      </c>
      <c r="E11" s="16">
        <v>28.591721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44" t="s">
        <v>76</v>
      </c>
      <c r="B12" s="44" t="s">
        <v>77</v>
      </c>
      <c r="C12" s="16">
        <v>28.591721</v>
      </c>
      <c r="D12" s="16">
        <v>28.591721</v>
      </c>
      <c r="E12" s="16">
        <v>28.591721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45" t="s">
        <v>78</v>
      </c>
      <c r="B13" s="45" t="s">
        <v>79</v>
      </c>
      <c r="C13" s="16">
        <v>18.058634</v>
      </c>
      <c r="D13" s="16">
        <v>18.058634</v>
      </c>
      <c r="E13" s="16">
        <v>18.058634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45" t="s">
        <v>80</v>
      </c>
      <c r="B14" s="45" t="s">
        <v>81</v>
      </c>
      <c r="C14" s="16">
        <v>9.321339</v>
      </c>
      <c r="D14" s="16">
        <v>9.321339</v>
      </c>
      <c r="E14" s="16">
        <v>9.321339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45" t="s">
        <v>82</v>
      </c>
      <c r="B15" s="45" t="s">
        <v>83</v>
      </c>
      <c r="C15" s="16">
        <v>1.211748</v>
      </c>
      <c r="D15" s="16">
        <v>1.211748</v>
      </c>
      <c r="E15" s="16">
        <v>1.211748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15" t="s">
        <v>84</v>
      </c>
      <c r="B16" s="15" t="s">
        <v>85</v>
      </c>
      <c r="C16" s="16">
        <v>3218.851251</v>
      </c>
      <c r="D16" s="16">
        <v>2244.351251</v>
      </c>
      <c r="E16" s="16">
        <v>511.851251</v>
      </c>
      <c r="F16" s="16">
        <v>1732.5</v>
      </c>
      <c r="G16" s="16">
        <v>974.5</v>
      </c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44" t="s">
        <v>86</v>
      </c>
      <c r="B17" s="44" t="s">
        <v>87</v>
      </c>
      <c r="C17" s="16">
        <v>496.851251</v>
      </c>
      <c r="D17" s="16">
        <v>496.851251</v>
      </c>
      <c r="E17" s="16">
        <v>496.851251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45" t="s">
        <v>88</v>
      </c>
      <c r="B18" s="45" t="s">
        <v>89</v>
      </c>
      <c r="C18" s="16">
        <v>302.291251</v>
      </c>
      <c r="D18" s="16">
        <v>302.291251</v>
      </c>
      <c r="E18" s="16">
        <v>302.291251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45" t="s">
        <v>90</v>
      </c>
      <c r="B19" s="45" t="s">
        <v>91</v>
      </c>
      <c r="C19" s="16">
        <v>194.56</v>
      </c>
      <c r="D19" s="16">
        <v>194.56</v>
      </c>
      <c r="E19" s="16">
        <v>194.56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44" t="s">
        <v>92</v>
      </c>
      <c r="B20" s="44" t="s">
        <v>93</v>
      </c>
      <c r="C20" s="16">
        <v>100</v>
      </c>
      <c r="D20" s="16">
        <v>100</v>
      </c>
      <c r="E20" s="16"/>
      <c r="F20" s="16">
        <v>100</v>
      </c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45" t="s">
        <v>94</v>
      </c>
      <c r="B21" s="45" t="s">
        <v>95</v>
      </c>
      <c r="C21" s="16">
        <v>100</v>
      </c>
      <c r="D21" s="16">
        <v>100</v>
      </c>
      <c r="E21" s="16"/>
      <c r="F21" s="16">
        <v>100</v>
      </c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44" t="s">
        <v>96</v>
      </c>
      <c r="B22" s="44" t="s">
        <v>97</v>
      </c>
      <c r="C22" s="16">
        <v>1617.5</v>
      </c>
      <c r="D22" s="16">
        <v>1617.5</v>
      </c>
      <c r="E22" s="16">
        <v>15</v>
      </c>
      <c r="F22" s="16">
        <v>1602.5</v>
      </c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45" t="s">
        <v>98</v>
      </c>
      <c r="B23" s="45" t="s">
        <v>97</v>
      </c>
      <c r="C23" s="16">
        <v>1617.5</v>
      </c>
      <c r="D23" s="16">
        <v>1617.5</v>
      </c>
      <c r="E23" s="16">
        <v>15</v>
      </c>
      <c r="F23" s="16">
        <v>1602.5</v>
      </c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44" t="s">
        <v>99</v>
      </c>
      <c r="B24" s="44" t="s">
        <v>100</v>
      </c>
      <c r="C24" s="16">
        <v>974.5</v>
      </c>
      <c r="D24" s="16"/>
      <c r="E24" s="16"/>
      <c r="F24" s="16"/>
      <c r="G24" s="16">
        <v>974.5</v>
      </c>
      <c r="H24" s="16"/>
      <c r="I24" s="16"/>
      <c r="J24" s="16"/>
      <c r="K24" s="16"/>
      <c r="L24" s="16"/>
      <c r="M24" s="16"/>
      <c r="N24" s="16"/>
      <c r="O24" s="16"/>
    </row>
    <row r="25" ht="20.25" customHeight="1" spans="1:15">
      <c r="A25" s="45" t="s">
        <v>101</v>
      </c>
      <c r="B25" s="45" t="s">
        <v>102</v>
      </c>
      <c r="C25" s="16">
        <v>974.5</v>
      </c>
      <c r="D25" s="16"/>
      <c r="E25" s="16"/>
      <c r="F25" s="16"/>
      <c r="G25" s="16">
        <v>974.5</v>
      </c>
      <c r="H25" s="16"/>
      <c r="I25" s="16"/>
      <c r="J25" s="16"/>
      <c r="K25" s="16"/>
      <c r="L25" s="16"/>
      <c r="M25" s="16"/>
      <c r="N25" s="16"/>
      <c r="O25" s="16"/>
    </row>
    <row r="26" ht="20.25" customHeight="1" spans="1:15">
      <c r="A26" s="44" t="s">
        <v>103</v>
      </c>
      <c r="B26" s="44" t="s">
        <v>104</v>
      </c>
      <c r="C26" s="16">
        <v>30</v>
      </c>
      <c r="D26" s="16">
        <v>30</v>
      </c>
      <c r="E26" s="16"/>
      <c r="F26" s="16">
        <v>30</v>
      </c>
      <c r="G26" s="16"/>
      <c r="H26" s="16"/>
      <c r="I26" s="16"/>
      <c r="J26" s="16"/>
      <c r="K26" s="16"/>
      <c r="L26" s="16"/>
      <c r="M26" s="16"/>
      <c r="N26" s="16"/>
      <c r="O26" s="16"/>
    </row>
    <row r="27" ht="20.25" customHeight="1" spans="1:15">
      <c r="A27" s="45" t="s">
        <v>105</v>
      </c>
      <c r="B27" s="45" t="s">
        <v>104</v>
      </c>
      <c r="C27" s="16">
        <v>30</v>
      </c>
      <c r="D27" s="16">
        <v>30</v>
      </c>
      <c r="E27" s="16"/>
      <c r="F27" s="16">
        <v>30</v>
      </c>
      <c r="G27" s="16"/>
      <c r="H27" s="16"/>
      <c r="I27" s="16"/>
      <c r="J27" s="16"/>
      <c r="K27" s="16"/>
      <c r="L27" s="16"/>
      <c r="M27" s="16"/>
      <c r="N27" s="16"/>
      <c r="O27" s="16"/>
    </row>
    <row r="28" ht="20.25" customHeight="1" spans="1:15">
      <c r="A28" s="15" t="s">
        <v>106</v>
      </c>
      <c r="B28" s="15" t="s">
        <v>107</v>
      </c>
      <c r="C28" s="16">
        <v>30.8352</v>
      </c>
      <c r="D28" s="16">
        <v>30.8352</v>
      </c>
      <c r="E28" s="16">
        <v>30.8352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ht="20.25" customHeight="1" spans="1:15">
      <c r="A29" s="44" t="s">
        <v>108</v>
      </c>
      <c r="B29" s="44" t="s">
        <v>109</v>
      </c>
      <c r="C29" s="16">
        <v>30.8352</v>
      </c>
      <c r="D29" s="16">
        <v>30.8352</v>
      </c>
      <c r="E29" s="16">
        <v>30.8352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ht="20.25" customHeight="1" spans="1:15">
      <c r="A30" s="45" t="s">
        <v>110</v>
      </c>
      <c r="B30" s="45" t="s">
        <v>111</v>
      </c>
      <c r="C30" s="16">
        <v>30.8352</v>
      </c>
      <c r="D30" s="16">
        <v>30.8352</v>
      </c>
      <c r="E30" s="16">
        <v>30.8352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ht="20.25" customHeight="1" spans="1:15">
      <c r="A31" s="46" t="s">
        <v>112</v>
      </c>
      <c r="B31" s="46"/>
      <c r="C31" s="16">
        <v>3315.969996</v>
      </c>
      <c r="D31" s="16">
        <v>2341.469996</v>
      </c>
      <c r="E31" s="16">
        <v>608.969996</v>
      </c>
      <c r="F31" s="16">
        <v>1732.5</v>
      </c>
      <c r="G31" s="16">
        <v>974.5</v>
      </c>
      <c r="H31" s="16"/>
      <c r="I31" s="16"/>
      <c r="J31" s="16"/>
      <c r="K31" s="16"/>
      <c r="L31" s="16"/>
      <c r="M31" s="16"/>
      <c r="N31" s="16"/>
      <c r="O31" s="16"/>
    </row>
  </sheetData>
  <mergeCells count="11">
    <mergeCell ref="A2:O2"/>
    <mergeCell ref="A3:I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113</v>
      </c>
    </row>
    <row r="2" ht="45" customHeight="1" spans="1:4">
      <c r="A2" s="3" t="s">
        <v>114</v>
      </c>
      <c r="B2" s="3"/>
      <c r="C2" s="3"/>
      <c r="D2" s="3"/>
    </row>
    <row r="3" ht="18.75" customHeight="1" spans="1:4">
      <c r="A3" s="4" t="str">
        <f>"单位名称："&amp;"通海县综合行政执法局"</f>
        <v>单位名称：通海县综合行政执法局</v>
      </c>
      <c r="B3" s="4"/>
      <c r="C3" s="62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115</v>
      </c>
      <c r="C5" s="7" t="s">
        <v>116</v>
      </c>
      <c r="D5" s="7" t="s">
        <v>115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117</v>
      </c>
      <c r="B7" s="16">
        <v>3315.969996</v>
      </c>
      <c r="C7" s="14" t="s">
        <v>118</v>
      </c>
      <c r="D7" s="16">
        <v>3315.969996</v>
      </c>
    </row>
    <row r="8" ht="22.5" customHeight="1" spans="1:4">
      <c r="A8" s="14" t="s">
        <v>119</v>
      </c>
      <c r="B8" s="16">
        <v>2341.469996</v>
      </c>
      <c r="C8" s="14" t="str">
        <f>"（"&amp;"一"&amp;"）"&amp;"社会保障和就业支出"</f>
        <v>（一）社会保障和就业支出</v>
      </c>
      <c r="D8" s="16">
        <v>37.691824</v>
      </c>
    </row>
    <row r="9" ht="22.5" customHeight="1" spans="1:4">
      <c r="A9" s="14" t="s">
        <v>120</v>
      </c>
      <c r="B9" s="16">
        <v>974.5</v>
      </c>
      <c r="C9" s="14" t="str">
        <f>"（"&amp;"二"&amp;"）"&amp;"卫生健康支出"</f>
        <v>（二）卫生健康支出</v>
      </c>
      <c r="D9" s="16">
        <v>28.591721</v>
      </c>
    </row>
    <row r="10" ht="22.5" customHeight="1" spans="1:4">
      <c r="A10" s="14" t="s">
        <v>121</v>
      </c>
      <c r="B10" s="16"/>
      <c r="C10" s="14" t="str">
        <f>"（"&amp;"三"&amp;"）"&amp;"城乡社区支出"</f>
        <v>（三）城乡社区支出</v>
      </c>
      <c r="D10" s="16">
        <v>3218.851251</v>
      </c>
    </row>
    <row r="11" ht="22.5" customHeight="1" spans="1:4">
      <c r="A11" s="14" t="s">
        <v>122</v>
      </c>
      <c r="B11" s="16"/>
      <c r="C11" s="14" t="str">
        <f>"（"&amp;"四"&amp;"）"&amp;"住房保障支出"</f>
        <v>（四）住房保障支出</v>
      </c>
      <c r="D11" s="16">
        <v>30.8352</v>
      </c>
    </row>
    <row r="12" ht="22.5" customHeight="1" spans="1:4">
      <c r="A12" s="14" t="s">
        <v>119</v>
      </c>
      <c r="B12" s="16"/>
      <c r="C12" s="14"/>
      <c r="D12" s="16"/>
    </row>
    <row r="13" ht="22.5" customHeight="1" spans="1:4">
      <c r="A13" s="14" t="s">
        <v>120</v>
      </c>
      <c r="B13" s="16"/>
      <c r="C13" s="14"/>
      <c r="D13" s="16"/>
    </row>
    <row r="14" ht="22.5" customHeight="1" spans="1:4">
      <c r="A14" s="14" t="s">
        <v>121</v>
      </c>
      <c r="B14" s="16"/>
      <c r="C14" s="14"/>
      <c r="D14" s="16"/>
    </row>
    <row r="15" ht="22.5" customHeight="1" spans="1:4">
      <c r="A15" s="63"/>
      <c r="B15" s="16"/>
      <c r="C15" s="14" t="s">
        <v>123</v>
      </c>
      <c r="D15" s="16"/>
    </row>
    <row r="16" ht="22.5" customHeight="1" spans="1:4">
      <c r="A16" s="64" t="s">
        <v>124</v>
      </c>
      <c r="B16" s="65">
        <v>3315.969996</v>
      </c>
      <c r="C16" s="66" t="s">
        <v>125</v>
      </c>
      <c r="D16" s="65">
        <v>3315.969996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9"/>
  <sheetViews>
    <sheetView showZeros="0" topLeftCell="A2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39" t="s">
        <v>126</v>
      </c>
    </row>
    <row r="2" ht="37.5" customHeight="1" spans="1:7">
      <c r="A2" s="3" t="s">
        <v>127</v>
      </c>
      <c r="B2" s="3"/>
      <c r="C2" s="3"/>
      <c r="D2" s="3"/>
      <c r="E2" s="3"/>
      <c r="F2" s="3"/>
      <c r="G2" s="3"/>
    </row>
    <row r="3" ht="18.75" customHeight="1" spans="1:7">
      <c r="A3" s="40" t="str">
        <f>"单位名称："&amp;"通海县综合行政执法局"</f>
        <v>单位名称：通海县综合行政执法局</v>
      </c>
      <c r="B3" s="40"/>
      <c r="C3" s="40"/>
      <c r="D3" s="41"/>
      <c r="E3" s="41"/>
      <c r="F3" s="41"/>
      <c r="G3" s="42" t="s">
        <v>26</v>
      </c>
    </row>
    <row r="4" ht="18.75" customHeight="1" spans="1:7">
      <c r="A4" s="12" t="s">
        <v>128</v>
      </c>
      <c r="B4" s="12" t="s">
        <v>56</v>
      </c>
      <c r="C4" s="43" t="s">
        <v>29</v>
      </c>
      <c r="D4" s="43" t="s">
        <v>58</v>
      </c>
      <c r="E4" s="43"/>
      <c r="F4" s="43"/>
      <c r="G4" s="12" t="s">
        <v>59</v>
      </c>
    </row>
    <row r="5" ht="18.75" customHeight="1" spans="1:7">
      <c r="A5" s="12" t="s">
        <v>55</v>
      </c>
      <c r="B5" s="12" t="s">
        <v>56</v>
      </c>
      <c r="C5" s="43"/>
      <c r="D5" s="43" t="s">
        <v>31</v>
      </c>
      <c r="E5" s="43" t="s">
        <v>129</v>
      </c>
      <c r="F5" s="43" t="s">
        <v>130</v>
      </c>
      <c r="G5" s="12"/>
    </row>
    <row r="6" ht="18.75" customHeight="1" spans="1:7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47</v>
      </c>
      <c r="G6" s="13" t="s">
        <v>48</v>
      </c>
    </row>
    <row r="7" ht="20.25" customHeight="1" spans="1:7">
      <c r="A7" s="15" t="s">
        <v>66</v>
      </c>
      <c r="B7" s="15" t="s">
        <v>67</v>
      </c>
      <c r="C7" s="16">
        <v>37.691824</v>
      </c>
      <c r="D7" s="16">
        <v>37.691824</v>
      </c>
      <c r="E7" s="16">
        <v>37.691824</v>
      </c>
      <c r="F7" s="16"/>
      <c r="G7" s="16"/>
    </row>
    <row r="8" ht="20.25" customHeight="1" spans="1:7">
      <c r="A8" s="44" t="s">
        <v>68</v>
      </c>
      <c r="B8" s="44" t="s">
        <v>69</v>
      </c>
      <c r="C8" s="16">
        <v>37.691824</v>
      </c>
      <c r="D8" s="16">
        <v>37.691824</v>
      </c>
      <c r="E8" s="16">
        <v>37.691824</v>
      </c>
      <c r="F8" s="16"/>
      <c r="G8" s="16"/>
    </row>
    <row r="9" ht="20.25" customHeight="1" spans="1:7">
      <c r="A9" s="45" t="s">
        <v>70</v>
      </c>
      <c r="B9" s="45" t="s">
        <v>71</v>
      </c>
      <c r="C9" s="16">
        <v>2.88</v>
      </c>
      <c r="D9" s="16">
        <v>2.88</v>
      </c>
      <c r="E9" s="16">
        <v>2.88</v>
      </c>
      <c r="F9" s="16"/>
      <c r="G9" s="16"/>
    </row>
    <row r="10" ht="20.25" customHeight="1" spans="1:7">
      <c r="A10" s="45" t="s">
        <v>72</v>
      </c>
      <c r="B10" s="45" t="s">
        <v>73</v>
      </c>
      <c r="C10" s="16">
        <v>34.811824</v>
      </c>
      <c r="D10" s="16">
        <v>34.811824</v>
      </c>
      <c r="E10" s="16">
        <v>34.811824</v>
      </c>
      <c r="F10" s="16"/>
      <c r="G10" s="16"/>
    </row>
    <row r="11" ht="20.25" customHeight="1" spans="1:7">
      <c r="A11" s="15" t="s">
        <v>74</v>
      </c>
      <c r="B11" s="15" t="s">
        <v>75</v>
      </c>
      <c r="C11" s="16">
        <v>28.591721</v>
      </c>
      <c r="D11" s="16">
        <v>28.591721</v>
      </c>
      <c r="E11" s="16">
        <v>28.591721</v>
      </c>
      <c r="F11" s="16"/>
      <c r="G11" s="16"/>
    </row>
    <row r="12" ht="20.25" customHeight="1" spans="1:7">
      <c r="A12" s="44" t="s">
        <v>76</v>
      </c>
      <c r="B12" s="44" t="s">
        <v>77</v>
      </c>
      <c r="C12" s="16">
        <v>28.591721</v>
      </c>
      <c r="D12" s="16">
        <v>28.591721</v>
      </c>
      <c r="E12" s="16">
        <v>28.591721</v>
      </c>
      <c r="F12" s="16"/>
      <c r="G12" s="16"/>
    </row>
    <row r="13" ht="20.25" customHeight="1" spans="1:7">
      <c r="A13" s="45" t="s">
        <v>78</v>
      </c>
      <c r="B13" s="45" t="s">
        <v>79</v>
      </c>
      <c r="C13" s="16">
        <v>18.058634</v>
      </c>
      <c r="D13" s="16">
        <v>18.058634</v>
      </c>
      <c r="E13" s="16">
        <v>18.058634</v>
      </c>
      <c r="F13" s="16"/>
      <c r="G13" s="16"/>
    </row>
    <row r="14" ht="20.25" customHeight="1" spans="1:7">
      <c r="A14" s="45" t="s">
        <v>80</v>
      </c>
      <c r="B14" s="45" t="s">
        <v>81</v>
      </c>
      <c r="C14" s="16">
        <v>9.321339</v>
      </c>
      <c r="D14" s="16">
        <v>9.321339</v>
      </c>
      <c r="E14" s="16">
        <v>9.321339</v>
      </c>
      <c r="F14" s="16"/>
      <c r="G14" s="16"/>
    </row>
    <row r="15" ht="20.25" customHeight="1" spans="1:7">
      <c r="A15" s="45" t="s">
        <v>82</v>
      </c>
      <c r="B15" s="45" t="s">
        <v>83</v>
      </c>
      <c r="C15" s="16">
        <v>1.211748</v>
      </c>
      <c r="D15" s="16">
        <v>1.211748</v>
      </c>
      <c r="E15" s="16">
        <v>1.211748</v>
      </c>
      <c r="F15" s="16"/>
      <c r="G15" s="16"/>
    </row>
    <row r="16" ht="20.25" customHeight="1" spans="1:7">
      <c r="A16" s="15" t="s">
        <v>84</v>
      </c>
      <c r="B16" s="15" t="s">
        <v>85</v>
      </c>
      <c r="C16" s="16">
        <v>2244.351251</v>
      </c>
      <c r="D16" s="16">
        <v>511.851251</v>
      </c>
      <c r="E16" s="16">
        <v>392.591251</v>
      </c>
      <c r="F16" s="16">
        <v>119.26</v>
      </c>
      <c r="G16" s="16">
        <v>1732.5</v>
      </c>
    </row>
    <row r="17" ht="20.25" customHeight="1" spans="1:7">
      <c r="A17" s="44" t="s">
        <v>86</v>
      </c>
      <c r="B17" s="44" t="s">
        <v>87</v>
      </c>
      <c r="C17" s="16">
        <v>496.851251</v>
      </c>
      <c r="D17" s="16">
        <v>496.851251</v>
      </c>
      <c r="E17" s="16">
        <v>392.591251</v>
      </c>
      <c r="F17" s="16">
        <v>104.26</v>
      </c>
      <c r="G17" s="16"/>
    </row>
    <row r="18" ht="20.25" customHeight="1" spans="1:7">
      <c r="A18" s="45" t="s">
        <v>88</v>
      </c>
      <c r="B18" s="45" t="s">
        <v>89</v>
      </c>
      <c r="C18" s="16">
        <v>302.291251</v>
      </c>
      <c r="D18" s="16">
        <v>302.291251</v>
      </c>
      <c r="E18" s="16">
        <v>262.991251</v>
      </c>
      <c r="F18" s="16">
        <v>39.3</v>
      </c>
      <c r="G18" s="16"/>
    </row>
    <row r="19" ht="20.25" customHeight="1" spans="1:7">
      <c r="A19" s="45" t="s">
        <v>90</v>
      </c>
      <c r="B19" s="45" t="s">
        <v>91</v>
      </c>
      <c r="C19" s="16">
        <v>194.56</v>
      </c>
      <c r="D19" s="16">
        <v>194.56</v>
      </c>
      <c r="E19" s="16">
        <v>129.6</v>
      </c>
      <c r="F19" s="16">
        <v>64.96</v>
      </c>
      <c r="G19" s="16"/>
    </row>
    <row r="20" ht="20.25" customHeight="1" spans="1:7">
      <c r="A20" s="44" t="s">
        <v>92</v>
      </c>
      <c r="B20" s="44" t="s">
        <v>93</v>
      </c>
      <c r="C20" s="16">
        <v>100</v>
      </c>
      <c r="D20" s="16"/>
      <c r="E20" s="16"/>
      <c r="F20" s="16"/>
      <c r="G20" s="16">
        <v>100</v>
      </c>
    </row>
    <row r="21" ht="20.25" customHeight="1" spans="1:7">
      <c r="A21" s="45" t="s">
        <v>94</v>
      </c>
      <c r="B21" s="45" t="s">
        <v>95</v>
      </c>
      <c r="C21" s="16">
        <v>100</v>
      </c>
      <c r="D21" s="16"/>
      <c r="E21" s="16"/>
      <c r="F21" s="16"/>
      <c r="G21" s="16">
        <v>100</v>
      </c>
    </row>
    <row r="22" ht="20.25" customHeight="1" spans="1:7">
      <c r="A22" s="44" t="s">
        <v>96</v>
      </c>
      <c r="B22" s="44" t="s">
        <v>97</v>
      </c>
      <c r="C22" s="16">
        <v>1617.5</v>
      </c>
      <c r="D22" s="16">
        <v>15</v>
      </c>
      <c r="E22" s="16"/>
      <c r="F22" s="16">
        <v>15</v>
      </c>
      <c r="G22" s="16">
        <v>1602.5</v>
      </c>
    </row>
    <row r="23" ht="20.25" customHeight="1" spans="1:7">
      <c r="A23" s="45" t="s">
        <v>98</v>
      </c>
      <c r="B23" s="45" t="s">
        <v>97</v>
      </c>
      <c r="C23" s="16">
        <v>1617.5</v>
      </c>
      <c r="D23" s="16">
        <v>15</v>
      </c>
      <c r="E23" s="16"/>
      <c r="F23" s="16">
        <v>15</v>
      </c>
      <c r="G23" s="16">
        <v>1602.5</v>
      </c>
    </row>
    <row r="24" ht="20.25" customHeight="1" spans="1:7">
      <c r="A24" s="44" t="s">
        <v>103</v>
      </c>
      <c r="B24" s="44" t="s">
        <v>104</v>
      </c>
      <c r="C24" s="16">
        <v>30</v>
      </c>
      <c r="D24" s="16"/>
      <c r="E24" s="16"/>
      <c r="F24" s="16"/>
      <c r="G24" s="16">
        <v>30</v>
      </c>
    </row>
    <row r="25" ht="20.25" customHeight="1" spans="1:7">
      <c r="A25" s="45" t="s">
        <v>105</v>
      </c>
      <c r="B25" s="45" t="s">
        <v>104</v>
      </c>
      <c r="C25" s="16">
        <v>30</v>
      </c>
      <c r="D25" s="16"/>
      <c r="E25" s="16"/>
      <c r="F25" s="16"/>
      <c r="G25" s="16">
        <v>30</v>
      </c>
    </row>
    <row r="26" ht="20.25" customHeight="1" spans="1:7">
      <c r="A26" s="15" t="s">
        <v>106</v>
      </c>
      <c r="B26" s="15" t="s">
        <v>107</v>
      </c>
      <c r="C26" s="16">
        <v>30.8352</v>
      </c>
      <c r="D26" s="16">
        <v>30.8352</v>
      </c>
      <c r="E26" s="16">
        <v>30.8352</v>
      </c>
      <c r="F26" s="16"/>
      <c r="G26" s="16"/>
    </row>
    <row r="27" ht="20.25" customHeight="1" spans="1:7">
      <c r="A27" s="44" t="s">
        <v>108</v>
      </c>
      <c r="B27" s="44" t="s">
        <v>109</v>
      </c>
      <c r="C27" s="16">
        <v>30.8352</v>
      </c>
      <c r="D27" s="16">
        <v>30.8352</v>
      </c>
      <c r="E27" s="16">
        <v>30.8352</v>
      </c>
      <c r="F27" s="16"/>
      <c r="G27" s="16"/>
    </row>
    <row r="28" ht="20.25" customHeight="1" spans="1:7">
      <c r="A28" s="45" t="s">
        <v>110</v>
      </c>
      <c r="B28" s="45" t="s">
        <v>111</v>
      </c>
      <c r="C28" s="16">
        <v>30.8352</v>
      </c>
      <c r="D28" s="16">
        <v>30.8352</v>
      </c>
      <c r="E28" s="16">
        <v>30.8352</v>
      </c>
      <c r="F28" s="16"/>
      <c r="G28" s="16"/>
    </row>
    <row r="29" ht="20.25" customHeight="1" spans="1:7">
      <c r="A29" s="46" t="s">
        <v>112</v>
      </c>
      <c r="B29" s="46"/>
      <c r="C29" s="47">
        <v>2341.469996</v>
      </c>
      <c r="D29" s="47">
        <v>608.969996</v>
      </c>
      <c r="E29" s="47">
        <v>489.709996</v>
      </c>
      <c r="F29" s="47">
        <v>119.26</v>
      </c>
      <c r="G29" s="47">
        <v>1732.5</v>
      </c>
    </row>
  </sheetData>
  <mergeCells count="7">
    <mergeCell ref="A2:G2"/>
    <mergeCell ref="A3:C3"/>
    <mergeCell ref="A4:B4"/>
    <mergeCell ref="D4:F4"/>
    <mergeCell ref="A29:B29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5"/>
      <c r="B1" s="55"/>
      <c r="C1" s="56"/>
      <c r="D1" s="1"/>
      <c r="E1" s="1"/>
      <c r="F1" s="57" t="s">
        <v>131</v>
      </c>
    </row>
    <row r="2" ht="41.25" customHeight="1" spans="1:6">
      <c r="A2" s="58" t="s">
        <v>132</v>
      </c>
      <c r="B2" s="58"/>
      <c r="C2" s="58"/>
      <c r="D2" s="58"/>
      <c r="E2" s="58"/>
      <c r="F2" s="58"/>
    </row>
    <row r="3" ht="18.75" customHeight="1" spans="1:6">
      <c r="A3" s="4" t="str">
        <f>"单位名称："&amp;"通海县综合行政执法局"</f>
        <v>单位名称：通海县综合行政执法局</v>
      </c>
      <c r="B3" s="4"/>
      <c r="C3" s="4"/>
      <c r="D3" s="59"/>
      <c r="E3" s="1"/>
      <c r="F3" s="57" t="s">
        <v>26</v>
      </c>
    </row>
    <row r="4" ht="18.75" customHeight="1" spans="1:6">
      <c r="A4" s="12" t="s">
        <v>133</v>
      </c>
      <c r="B4" s="43" t="s">
        <v>134</v>
      </c>
      <c r="C4" s="43" t="s">
        <v>135</v>
      </c>
      <c r="D4" s="43"/>
      <c r="E4" s="43"/>
      <c r="F4" s="43" t="s">
        <v>136</v>
      </c>
    </row>
    <row r="5" ht="18.75" customHeight="1" spans="1:6">
      <c r="A5" s="12"/>
      <c r="B5" s="43"/>
      <c r="C5" s="43" t="s">
        <v>31</v>
      </c>
      <c r="D5" s="43" t="s">
        <v>137</v>
      </c>
      <c r="E5" s="43" t="s">
        <v>138</v>
      </c>
      <c r="F5" s="43"/>
    </row>
    <row r="6" ht="18.75" customHeight="1" spans="1:6">
      <c r="A6" s="60" t="s">
        <v>43</v>
      </c>
      <c r="B6" s="61" t="s">
        <v>44</v>
      </c>
      <c r="C6" s="60" t="s">
        <v>45</v>
      </c>
      <c r="D6" s="60" t="s">
        <v>46</v>
      </c>
      <c r="E6" s="60" t="s">
        <v>47</v>
      </c>
      <c r="F6" s="60">
        <v>7</v>
      </c>
    </row>
    <row r="7" ht="20.25" customHeight="1" spans="1:6">
      <c r="A7" s="16">
        <v>0.62</v>
      </c>
      <c r="B7" s="16"/>
      <c r="C7" s="16"/>
      <c r="D7" s="16"/>
      <c r="E7" s="16"/>
      <c r="F7" s="16">
        <v>0.62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55"/>
  <sheetViews>
    <sheetView showZeros="0" topLeftCell="A8" workbookViewId="0">
      <selection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139</v>
      </c>
    </row>
    <row r="2" ht="45" customHeight="1" spans="1:24">
      <c r="A2" s="3" t="s">
        <v>140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ht="18.75" customHeight="1" spans="1:24">
      <c r="A3" s="4" t="str">
        <f>"单位名称："&amp;"通海县综合行政执法局"</f>
        <v>单位名称：通海县综合行政执法局</v>
      </c>
      <c r="B3" s="4"/>
      <c r="C3" s="4"/>
      <c r="D3" s="4"/>
      <c r="E3" s="4"/>
      <c r="F3" s="4"/>
      <c r="G3" s="4"/>
      <c r="H3" s="52"/>
      <c r="I3" s="52"/>
      <c r="J3" s="52"/>
      <c r="K3" s="52"/>
      <c r="L3" s="52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 t="s">
        <v>26</v>
      </c>
    </row>
    <row r="4" ht="18.75" customHeight="1" spans="1:24">
      <c r="A4" s="53" t="s">
        <v>141</v>
      </c>
      <c r="B4" s="53" t="s">
        <v>142</v>
      </c>
      <c r="C4" s="53" t="s">
        <v>143</v>
      </c>
      <c r="D4" s="53" t="s">
        <v>144</v>
      </c>
      <c r="E4" s="53" t="s">
        <v>145</v>
      </c>
      <c r="F4" s="53" t="s">
        <v>146</v>
      </c>
      <c r="G4" s="53" t="s">
        <v>147</v>
      </c>
      <c r="H4" s="54" t="s">
        <v>29</v>
      </c>
      <c r="I4" s="54" t="s">
        <v>148</v>
      </c>
      <c r="J4" s="53"/>
      <c r="K4" s="53"/>
      <c r="L4" s="53"/>
      <c r="M4" s="53"/>
      <c r="N4" s="53"/>
      <c r="O4" s="53" t="s">
        <v>149</v>
      </c>
      <c r="P4" s="53"/>
      <c r="Q4" s="53"/>
      <c r="R4" s="53" t="s">
        <v>35</v>
      </c>
      <c r="S4" s="53" t="s">
        <v>36</v>
      </c>
      <c r="T4" s="53"/>
      <c r="U4" s="53"/>
      <c r="V4" s="53"/>
      <c r="W4" s="53"/>
      <c r="X4" s="53"/>
    </row>
    <row r="5" ht="18.75" customHeight="1" spans="1:24">
      <c r="A5" s="53"/>
      <c r="B5" s="53"/>
      <c r="C5" s="53"/>
      <c r="D5" s="53"/>
      <c r="E5" s="53"/>
      <c r="F5" s="53"/>
      <c r="G5" s="53"/>
      <c r="H5" s="54" t="s">
        <v>150</v>
      </c>
      <c r="I5" s="54" t="s">
        <v>151</v>
      </c>
      <c r="J5" s="54"/>
      <c r="K5" s="53" t="s">
        <v>33</v>
      </c>
      <c r="L5" s="53" t="s">
        <v>34</v>
      </c>
      <c r="M5" s="53"/>
      <c r="N5" s="53"/>
      <c r="O5" s="53" t="s">
        <v>149</v>
      </c>
      <c r="P5" s="53" t="s">
        <v>33</v>
      </c>
      <c r="Q5" s="53" t="s">
        <v>34</v>
      </c>
      <c r="R5" s="53" t="s">
        <v>35</v>
      </c>
      <c r="S5" s="53" t="s">
        <v>36</v>
      </c>
      <c r="T5" s="53" t="s">
        <v>37</v>
      </c>
      <c r="U5" s="53" t="s">
        <v>38</v>
      </c>
      <c r="V5" s="53" t="s">
        <v>39</v>
      </c>
      <c r="W5" s="53" t="s">
        <v>40</v>
      </c>
      <c r="X5" s="53" t="s">
        <v>41</v>
      </c>
    </row>
    <row r="6" ht="18.75" customHeight="1" spans="1:24">
      <c r="A6" s="53"/>
      <c r="B6" s="53"/>
      <c r="C6" s="53"/>
      <c r="D6" s="53"/>
      <c r="E6" s="53"/>
      <c r="F6" s="53"/>
      <c r="G6" s="53"/>
      <c r="H6" s="54"/>
      <c r="I6" s="54" t="s">
        <v>152</v>
      </c>
      <c r="J6" s="53" t="s">
        <v>153</v>
      </c>
      <c r="K6" s="53" t="s">
        <v>154</v>
      </c>
      <c r="L6" s="53" t="s">
        <v>155</v>
      </c>
      <c r="M6" s="53" t="s">
        <v>156</v>
      </c>
      <c r="N6" s="53" t="s">
        <v>157</v>
      </c>
      <c r="O6" s="53" t="s">
        <v>32</v>
      </c>
      <c r="P6" s="53" t="s">
        <v>33</v>
      </c>
      <c r="Q6" s="53" t="s">
        <v>34</v>
      </c>
      <c r="R6" s="53"/>
      <c r="S6" s="53" t="s">
        <v>31</v>
      </c>
      <c r="T6" s="53" t="s">
        <v>37</v>
      </c>
      <c r="U6" s="53" t="s">
        <v>38</v>
      </c>
      <c r="V6" s="53" t="s">
        <v>39</v>
      </c>
      <c r="W6" s="53" t="s">
        <v>40</v>
      </c>
      <c r="X6" s="53" t="s">
        <v>41</v>
      </c>
    </row>
    <row r="7" ht="22.65" customHeight="1" spans="1:24">
      <c r="A7" s="53"/>
      <c r="B7" s="53"/>
      <c r="C7" s="53"/>
      <c r="D7" s="53"/>
      <c r="E7" s="53"/>
      <c r="F7" s="53"/>
      <c r="G7" s="53"/>
      <c r="H7" s="54"/>
      <c r="I7" s="54" t="s">
        <v>31</v>
      </c>
      <c r="J7" s="53" t="s">
        <v>153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ht="18.75" customHeight="1" spans="1:24">
      <c r="A8" s="54" t="s">
        <v>42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ht="18.75" customHeight="1" spans="1:24">
      <c r="A9" s="8" t="s">
        <v>52</v>
      </c>
      <c r="B9" s="8" t="s">
        <v>158</v>
      </c>
      <c r="C9" s="9" t="s">
        <v>159</v>
      </c>
      <c r="D9" s="8" t="s">
        <v>90</v>
      </c>
      <c r="E9" s="8" t="s">
        <v>91</v>
      </c>
      <c r="F9" s="8" t="s">
        <v>160</v>
      </c>
      <c r="G9" s="8" t="s">
        <v>161</v>
      </c>
      <c r="H9" s="16">
        <v>11.5</v>
      </c>
      <c r="I9" s="16">
        <v>11.5</v>
      </c>
      <c r="J9" s="16"/>
      <c r="K9" s="16"/>
      <c r="L9" s="16"/>
      <c r="M9" s="16">
        <v>11.5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ht="18.75" customHeight="1" spans="1:24">
      <c r="A10" s="8" t="s">
        <v>52</v>
      </c>
      <c r="B10" s="8" t="s">
        <v>162</v>
      </c>
      <c r="C10" s="9" t="s">
        <v>163</v>
      </c>
      <c r="D10" s="8" t="s">
        <v>90</v>
      </c>
      <c r="E10" s="8" t="s">
        <v>91</v>
      </c>
      <c r="F10" s="8" t="s">
        <v>164</v>
      </c>
      <c r="G10" s="8" t="s">
        <v>165</v>
      </c>
      <c r="H10" s="16">
        <v>12</v>
      </c>
      <c r="I10" s="16">
        <v>12</v>
      </c>
      <c r="J10" s="16"/>
      <c r="K10" s="16"/>
      <c r="L10" s="16"/>
      <c r="M10" s="16">
        <v>12</v>
      </c>
      <c r="N10" s="16"/>
      <c r="O10" s="16"/>
      <c r="P10" s="16"/>
      <c r="Q10" s="22"/>
      <c r="R10" s="16"/>
      <c r="S10" s="16"/>
      <c r="T10" s="16"/>
      <c r="U10" s="16"/>
      <c r="V10" s="16"/>
      <c r="W10" s="16"/>
      <c r="X10" s="16"/>
    </row>
    <row r="11" ht="18.75" customHeight="1" spans="1:24">
      <c r="A11" s="8" t="s">
        <v>52</v>
      </c>
      <c r="B11" s="8" t="s">
        <v>166</v>
      </c>
      <c r="C11" s="9" t="s">
        <v>167</v>
      </c>
      <c r="D11" s="8" t="s">
        <v>90</v>
      </c>
      <c r="E11" s="8" t="s">
        <v>91</v>
      </c>
      <c r="F11" s="8" t="s">
        <v>168</v>
      </c>
      <c r="G11" s="8" t="s">
        <v>169</v>
      </c>
      <c r="H11" s="16">
        <v>3.6</v>
      </c>
      <c r="I11" s="16">
        <v>3.6</v>
      </c>
      <c r="J11" s="16"/>
      <c r="K11" s="16"/>
      <c r="L11" s="16"/>
      <c r="M11" s="16">
        <v>3.6</v>
      </c>
      <c r="N11" s="16"/>
      <c r="O11" s="16"/>
      <c r="P11" s="16"/>
      <c r="Q11" s="22"/>
      <c r="R11" s="16"/>
      <c r="S11" s="16"/>
      <c r="T11" s="16"/>
      <c r="U11" s="16"/>
      <c r="V11" s="16"/>
      <c r="W11" s="16"/>
      <c r="X11" s="16"/>
    </row>
    <row r="12" ht="18.75" customHeight="1" spans="1:24">
      <c r="A12" s="8" t="s">
        <v>52</v>
      </c>
      <c r="B12" s="8" t="s">
        <v>170</v>
      </c>
      <c r="C12" s="9" t="s">
        <v>171</v>
      </c>
      <c r="D12" s="8" t="s">
        <v>98</v>
      </c>
      <c r="E12" s="8" t="s">
        <v>97</v>
      </c>
      <c r="F12" s="8" t="s">
        <v>160</v>
      </c>
      <c r="G12" s="8" t="s">
        <v>161</v>
      </c>
      <c r="H12" s="16">
        <v>15</v>
      </c>
      <c r="I12" s="16">
        <v>15</v>
      </c>
      <c r="J12" s="16"/>
      <c r="K12" s="16"/>
      <c r="L12" s="16"/>
      <c r="M12" s="16">
        <v>15</v>
      </c>
      <c r="N12" s="16"/>
      <c r="O12" s="16"/>
      <c r="P12" s="16"/>
      <c r="Q12" s="22"/>
      <c r="R12" s="16"/>
      <c r="S12" s="16"/>
      <c r="T12" s="16"/>
      <c r="U12" s="16"/>
      <c r="V12" s="16"/>
      <c r="W12" s="16"/>
      <c r="X12" s="16"/>
    </row>
    <row r="13" ht="18.75" customHeight="1" spans="1:24">
      <c r="A13" s="8" t="s">
        <v>52</v>
      </c>
      <c r="B13" s="8" t="s">
        <v>172</v>
      </c>
      <c r="C13" s="9" t="s">
        <v>173</v>
      </c>
      <c r="D13" s="8" t="s">
        <v>90</v>
      </c>
      <c r="E13" s="8" t="s">
        <v>91</v>
      </c>
      <c r="F13" s="8" t="s">
        <v>160</v>
      </c>
      <c r="G13" s="8" t="s">
        <v>161</v>
      </c>
      <c r="H13" s="16">
        <v>1.26</v>
      </c>
      <c r="I13" s="16">
        <v>1.26</v>
      </c>
      <c r="J13" s="16"/>
      <c r="K13" s="16"/>
      <c r="L13" s="16"/>
      <c r="M13" s="16">
        <v>1.26</v>
      </c>
      <c r="N13" s="16"/>
      <c r="O13" s="16"/>
      <c r="P13" s="16"/>
      <c r="Q13" s="22"/>
      <c r="R13" s="16"/>
      <c r="S13" s="16"/>
      <c r="T13" s="16"/>
      <c r="U13" s="16"/>
      <c r="V13" s="16"/>
      <c r="W13" s="16"/>
      <c r="X13" s="16"/>
    </row>
    <row r="14" ht="18.75" customHeight="1" spans="1:24">
      <c r="A14" s="8" t="s">
        <v>52</v>
      </c>
      <c r="B14" s="8" t="s">
        <v>172</v>
      </c>
      <c r="C14" s="9" t="s">
        <v>173</v>
      </c>
      <c r="D14" s="8" t="s">
        <v>90</v>
      </c>
      <c r="E14" s="8" t="s">
        <v>91</v>
      </c>
      <c r="F14" s="8" t="s">
        <v>160</v>
      </c>
      <c r="G14" s="8" t="s">
        <v>161</v>
      </c>
      <c r="H14" s="16">
        <v>26.6</v>
      </c>
      <c r="I14" s="16">
        <v>26.6</v>
      </c>
      <c r="J14" s="16"/>
      <c r="K14" s="16"/>
      <c r="L14" s="16"/>
      <c r="M14" s="16">
        <v>26.6</v>
      </c>
      <c r="N14" s="16"/>
      <c r="O14" s="16"/>
      <c r="P14" s="16"/>
      <c r="Q14" s="22"/>
      <c r="R14" s="16"/>
      <c r="S14" s="16"/>
      <c r="T14" s="16"/>
      <c r="U14" s="16"/>
      <c r="V14" s="16"/>
      <c r="W14" s="16"/>
      <c r="X14" s="16"/>
    </row>
    <row r="15" ht="18.75" customHeight="1" spans="1:24">
      <c r="A15" s="8" t="s">
        <v>52</v>
      </c>
      <c r="B15" s="8" t="s">
        <v>172</v>
      </c>
      <c r="C15" s="9" t="s">
        <v>173</v>
      </c>
      <c r="D15" s="8" t="s">
        <v>90</v>
      </c>
      <c r="E15" s="8" t="s">
        <v>91</v>
      </c>
      <c r="F15" s="8" t="s">
        <v>168</v>
      </c>
      <c r="G15" s="8" t="s">
        <v>169</v>
      </c>
      <c r="H15" s="16">
        <v>3</v>
      </c>
      <c r="I15" s="16">
        <v>3</v>
      </c>
      <c r="J15" s="16"/>
      <c r="K15" s="16"/>
      <c r="L15" s="16"/>
      <c r="M15" s="16">
        <v>3</v>
      </c>
      <c r="N15" s="16"/>
      <c r="O15" s="16"/>
      <c r="P15" s="16"/>
      <c r="Q15" s="22"/>
      <c r="R15" s="16"/>
      <c r="S15" s="16"/>
      <c r="T15" s="16"/>
      <c r="U15" s="16"/>
      <c r="V15" s="16"/>
      <c r="W15" s="16"/>
      <c r="X15" s="16"/>
    </row>
    <row r="16" ht="18.75" customHeight="1" spans="1:24">
      <c r="A16" s="8" t="s">
        <v>52</v>
      </c>
      <c r="B16" s="8" t="s">
        <v>174</v>
      </c>
      <c r="C16" s="9" t="s">
        <v>175</v>
      </c>
      <c r="D16" s="8" t="s">
        <v>70</v>
      </c>
      <c r="E16" s="8" t="s">
        <v>71</v>
      </c>
      <c r="F16" s="8" t="s">
        <v>176</v>
      </c>
      <c r="G16" s="8" t="s">
        <v>177</v>
      </c>
      <c r="H16" s="16">
        <v>2.88</v>
      </c>
      <c r="I16" s="16">
        <v>2.88</v>
      </c>
      <c r="J16" s="16"/>
      <c r="K16" s="16"/>
      <c r="L16" s="16"/>
      <c r="M16" s="16">
        <v>2.88</v>
      </c>
      <c r="N16" s="16"/>
      <c r="O16" s="16"/>
      <c r="P16" s="16"/>
      <c r="Q16" s="22"/>
      <c r="R16" s="16"/>
      <c r="S16" s="16"/>
      <c r="T16" s="16"/>
      <c r="U16" s="16"/>
      <c r="V16" s="16"/>
      <c r="W16" s="16"/>
      <c r="X16" s="16"/>
    </row>
    <row r="17" ht="18.75" customHeight="1" spans="1:24">
      <c r="A17" s="8" t="s">
        <v>52</v>
      </c>
      <c r="B17" s="8" t="s">
        <v>178</v>
      </c>
      <c r="C17" s="9" t="s">
        <v>179</v>
      </c>
      <c r="D17" s="8" t="s">
        <v>88</v>
      </c>
      <c r="E17" s="8" t="s">
        <v>89</v>
      </c>
      <c r="F17" s="8" t="s">
        <v>180</v>
      </c>
      <c r="G17" s="8" t="s">
        <v>181</v>
      </c>
      <c r="H17" s="16">
        <v>11.02</v>
      </c>
      <c r="I17" s="16">
        <v>11.02</v>
      </c>
      <c r="J17" s="16"/>
      <c r="K17" s="16"/>
      <c r="L17" s="16"/>
      <c r="M17" s="16">
        <v>11.02</v>
      </c>
      <c r="N17" s="16"/>
      <c r="O17" s="16"/>
      <c r="P17" s="16"/>
      <c r="Q17" s="22"/>
      <c r="R17" s="16"/>
      <c r="S17" s="16"/>
      <c r="T17" s="16"/>
      <c r="U17" s="16"/>
      <c r="V17" s="16"/>
      <c r="W17" s="16"/>
      <c r="X17" s="16"/>
    </row>
    <row r="18" ht="18.75" customHeight="1" spans="1:24">
      <c r="A18" s="8" t="s">
        <v>52</v>
      </c>
      <c r="B18" s="8" t="s">
        <v>178</v>
      </c>
      <c r="C18" s="9" t="s">
        <v>179</v>
      </c>
      <c r="D18" s="8" t="s">
        <v>88</v>
      </c>
      <c r="E18" s="8" t="s">
        <v>89</v>
      </c>
      <c r="F18" s="8" t="s">
        <v>180</v>
      </c>
      <c r="G18" s="8" t="s">
        <v>181</v>
      </c>
      <c r="H18" s="16">
        <v>22.5156</v>
      </c>
      <c r="I18" s="16">
        <v>22.5156</v>
      </c>
      <c r="J18" s="16"/>
      <c r="K18" s="16"/>
      <c r="L18" s="16"/>
      <c r="M18" s="16">
        <v>22.5156</v>
      </c>
      <c r="N18" s="16"/>
      <c r="O18" s="16"/>
      <c r="P18" s="16"/>
      <c r="Q18" s="22"/>
      <c r="R18" s="16"/>
      <c r="S18" s="16"/>
      <c r="T18" s="16"/>
      <c r="U18" s="16"/>
      <c r="V18" s="16"/>
      <c r="W18" s="16"/>
      <c r="X18" s="16"/>
    </row>
    <row r="19" ht="18.75" customHeight="1" spans="1:24">
      <c r="A19" s="8" t="s">
        <v>52</v>
      </c>
      <c r="B19" s="8" t="s">
        <v>182</v>
      </c>
      <c r="C19" s="9" t="s">
        <v>183</v>
      </c>
      <c r="D19" s="8" t="s">
        <v>88</v>
      </c>
      <c r="E19" s="8" t="s">
        <v>89</v>
      </c>
      <c r="F19" s="8" t="s">
        <v>184</v>
      </c>
      <c r="G19" s="8" t="s">
        <v>185</v>
      </c>
      <c r="H19" s="16">
        <v>91.074</v>
      </c>
      <c r="I19" s="16">
        <v>91.074</v>
      </c>
      <c r="J19" s="16"/>
      <c r="K19" s="16"/>
      <c r="L19" s="16"/>
      <c r="M19" s="16">
        <v>91.074</v>
      </c>
      <c r="N19" s="16"/>
      <c r="O19" s="16"/>
      <c r="P19" s="16"/>
      <c r="Q19" s="22"/>
      <c r="R19" s="16"/>
      <c r="S19" s="16"/>
      <c r="T19" s="16"/>
      <c r="U19" s="16"/>
      <c r="V19" s="16"/>
      <c r="W19" s="16"/>
      <c r="X19" s="16"/>
    </row>
    <row r="20" ht="18.75" customHeight="1" spans="1:24">
      <c r="A20" s="8" t="s">
        <v>52</v>
      </c>
      <c r="B20" s="8" t="s">
        <v>182</v>
      </c>
      <c r="C20" s="9" t="s">
        <v>183</v>
      </c>
      <c r="D20" s="8" t="s">
        <v>88</v>
      </c>
      <c r="E20" s="8" t="s">
        <v>89</v>
      </c>
      <c r="F20" s="8" t="s">
        <v>186</v>
      </c>
      <c r="G20" s="8" t="s">
        <v>187</v>
      </c>
      <c r="H20" s="16">
        <v>118.6788</v>
      </c>
      <c r="I20" s="16">
        <v>118.6788</v>
      </c>
      <c r="J20" s="16"/>
      <c r="K20" s="16"/>
      <c r="L20" s="16"/>
      <c r="M20" s="16">
        <v>118.6788</v>
      </c>
      <c r="N20" s="16"/>
      <c r="O20" s="16"/>
      <c r="P20" s="16"/>
      <c r="Q20" s="22"/>
      <c r="R20" s="16"/>
      <c r="S20" s="16"/>
      <c r="T20" s="16"/>
      <c r="U20" s="16"/>
      <c r="V20" s="16"/>
      <c r="W20" s="16"/>
      <c r="X20" s="16"/>
    </row>
    <row r="21" ht="18.75" customHeight="1" spans="1:24">
      <c r="A21" s="8" t="s">
        <v>52</v>
      </c>
      <c r="B21" s="8" t="s">
        <v>182</v>
      </c>
      <c r="C21" s="9" t="s">
        <v>183</v>
      </c>
      <c r="D21" s="8" t="s">
        <v>88</v>
      </c>
      <c r="E21" s="8" t="s">
        <v>89</v>
      </c>
      <c r="F21" s="8" t="s">
        <v>180</v>
      </c>
      <c r="G21" s="8" t="s">
        <v>181</v>
      </c>
      <c r="H21" s="16">
        <v>7.5895</v>
      </c>
      <c r="I21" s="16">
        <v>7.5895</v>
      </c>
      <c r="J21" s="16"/>
      <c r="K21" s="16"/>
      <c r="L21" s="16"/>
      <c r="M21" s="16">
        <v>7.5895</v>
      </c>
      <c r="N21" s="16"/>
      <c r="O21" s="16"/>
      <c r="P21" s="16"/>
      <c r="Q21" s="22"/>
      <c r="R21" s="16"/>
      <c r="S21" s="16"/>
      <c r="T21" s="16"/>
      <c r="U21" s="16"/>
      <c r="V21" s="16"/>
      <c r="W21" s="16"/>
      <c r="X21" s="16"/>
    </row>
    <row r="22" ht="18.75" customHeight="1" spans="1:24">
      <c r="A22" s="8" t="s">
        <v>52</v>
      </c>
      <c r="B22" s="8" t="s">
        <v>188</v>
      </c>
      <c r="C22" s="9" t="s">
        <v>189</v>
      </c>
      <c r="D22" s="8" t="s">
        <v>72</v>
      </c>
      <c r="E22" s="8" t="s">
        <v>73</v>
      </c>
      <c r="F22" s="8" t="s">
        <v>190</v>
      </c>
      <c r="G22" s="8" t="s">
        <v>191</v>
      </c>
      <c r="H22" s="16">
        <v>34.811824</v>
      </c>
      <c r="I22" s="16">
        <v>34.811824</v>
      </c>
      <c r="J22" s="16"/>
      <c r="K22" s="16"/>
      <c r="L22" s="16"/>
      <c r="M22" s="16">
        <v>34.811824</v>
      </c>
      <c r="N22" s="16"/>
      <c r="O22" s="16"/>
      <c r="P22" s="16"/>
      <c r="Q22" s="22"/>
      <c r="R22" s="16"/>
      <c r="S22" s="16"/>
      <c r="T22" s="16"/>
      <c r="U22" s="16"/>
      <c r="V22" s="16"/>
      <c r="W22" s="16"/>
      <c r="X22" s="16"/>
    </row>
    <row r="23" ht="18.75" customHeight="1" spans="1:24">
      <c r="A23" s="8" t="s">
        <v>52</v>
      </c>
      <c r="B23" s="8" t="s">
        <v>188</v>
      </c>
      <c r="C23" s="9" t="s">
        <v>189</v>
      </c>
      <c r="D23" s="8" t="s">
        <v>78</v>
      </c>
      <c r="E23" s="8" t="s">
        <v>79</v>
      </c>
      <c r="F23" s="8" t="s">
        <v>192</v>
      </c>
      <c r="G23" s="8" t="s">
        <v>193</v>
      </c>
      <c r="H23" s="16">
        <v>18.058634</v>
      </c>
      <c r="I23" s="16">
        <v>18.058634</v>
      </c>
      <c r="J23" s="16"/>
      <c r="K23" s="16"/>
      <c r="L23" s="16"/>
      <c r="M23" s="16">
        <v>18.058634</v>
      </c>
      <c r="N23" s="16"/>
      <c r="O23" s="16"/>
      <c r="P23" s="16"/>
      <c r="Q23" s="22"/>
      <c r="R23" s="16"/>
      <c r="S23" s="16"/>
      <c r="T23" s="16"/>
      <c r="U23" s="16"/>
      <c r="V23" s="16"/>
      <c r="W23" s="16"/>
      <c r="X23" s="16"/>
    </row>
    <row r="24" ht="18.75" customHeight="1" spans="1:24">
      <c r="A24" s="8" t="s">
        <v>52</v>
      </c>
      <c r="B24" s="8" t="s">
        <v>188</v>
      </c>
      <c r="C24" s="9" t="s">
        <v>189</v>
      </c>
      <c r="D24" s="8" t="s">
        <v>80</v>
      </c>
      <c r="E24" s="8" t="s">
        <v>81</v>
      </c>
      <c r="F24" s="8" t="s">
        <v>194</v>
      </c>
      <c r="G24" s="8" t="s">
        <v>195</v>
      </c>
      <c r="H24" s="16">
        <v>8.724713</v>
      </c>
      <c r="I24" s="16">
        <v>8.724713</v>
      </c>
      <c r="J24" s="16"/>
      <c r="K24" s="16"/>
      <c r="L24" s="16"/>
      <c r="M24" s="16">
        <v>8.724713</v>
      </c>
      <c r="N24" s="16"/>
      <c r="O24" s="16"/>
      <c r="P24" s="16"/>
      <c r="Q24" s="22"/>
      <c r="R24" s="16"/>
      <c r="S24" s="16"/>
      <c r="T24" s="16"/>
      <c r="U24" s="16"/>
      <c r="V24" s="16"/>
      <c r="W24" s="16"/>
      <c r="X24" s="16"/>
    </row>
    <row r="25" ht="18.75" customHeight="1" spans="1:24">
      <c r="A25" s="8" t="s">
        <v>52</v>
      </c>
      <c r="B25" s="8" t="s">
        <v>188</v>
      </c>
      <c r="C25" s="9" t="s">
        <v>189</v>
      </c>
      <c r="D25" s="8" t="s">
        <v>80</v>
      </c>
      <c r="E25" s="8" t="s">
        <v>81</v>
      </c>
      <c r="F25" s="8" t="s">
        <v>194</v>
      </c>
      <c r="G25" s="8" t="s">
        <v>195</v>
      </c>
      <c r="H25" s="16">
        <v>0.596626</v>
      </c>
      <c r="I25" s="16">
        <v>0.596626</v>
      </c>
      <c r="J25" s="16"/>
      <c r="K25" s="16"/>
      <c r="L25" s="16"/>
      <c r="M25" s="16">
        <v>0.596626</v>
      </c>
      <c r="N25" s="16"/>
      <c r="O25" s="16"/>
      <c r="P25" s="16"/>
      <c r="Q25" s="22"/>
      <c r="R25" s="16"/>
      <c r="S25" s="16"/>
      <c r="T25" s="16"/>
      <c r="U25" s="16"/>
      <c r="V25" s="16"/>
      <c r="W25" s="16"/>
      <c r="X25" s="16"/>
    </row>
    <row r="26" ht="18.75" customHeight="1" spans="1:24">
      <c r="A26" s="8" t="s">
        <v>52</v>
      </c>
      <c r="B26" s="8" t="s">
        <v>188</v>
      </c>
      <c r="C26" s="9" t="s">
        <v>189</v>
      </c>
      <c r="D26" s="8" t="s">
        <v>82</v>
      </c>
      <c r="E26" s="8" t="s">
        <v>83</v>
      </c>
      <c r="F26" s="8" t="s">
        <v>196</v>
      </c>
      <c r="G26" s="8" t="s">
        <v>197</v>
      </c>
      <c r="H26" s="16">
        <v>0.435148</v>
      </c>
      <c r="I26" s="16">
        <v>0.435148</v>
      </c>
      <c r="J26" s="16"/>
      <c r="K26" s="16"/>
      <c r="L26" s="16"/>
      <c r="M26" s="16">
        <v>0.435148</v>
      </c>
      <c r="N26" s="16"/>
      <c r="O26" s="16"/>
      <c r="P26" s="16"/>
      <c r="Q26" s="22"/>
      <c r="R26" s="16"/>
      <c r="S26" s="16"/>
      <c r="T26" s="16"/>
      <c r="U26" s="16"/>
      <c r="V26" s="16"/>
      <c r="W26" s="16"/>
      <c r="X26" s="16"/>
    </row>
    <row r="27" ht="18.75" customHeight="1" spans="1:24">
      <c r="A27" s="8" t="s">
        <v>52</v>
      </c>
      <c r="B27" s="8" t="s">
        <v>188</v>
      </c>
      <c r="C27" s="9" t="s">
        <v>189</v>
      </c>
      <c r="D27" s="8" t="s">
        <v>82</v>
      </c>
      <c r="E27" s="8" t="s">
        <v>83</v>
      </c>
      <c r="F27" s="8" t="s">
        <v>196</v>
      </c>
      <c r="G27" s="8" t="s">
        <v>197</v>
      </c>
      <c r="H27" s="16">
        <v>0.706</v>
      </c>
      <c r="I27" s="16">
        <v>0.706</v>
      </c>
      <c r="J27" s="16"/>
      <c r="K27" s="16"/>
      <c r="L27" s="16"/>
      <c r="M27" s="16">
        <v>0.706</v>
      </c>
      <c r="N27" s="16"/>
      <c r="O27" s="16"/>
      <c r="P27" s="16"/>
      <c r="Q27" s="22"/>
      <c r="R27" s="16"/>
      <c r="S27" s="16"/>
      <c r="T27" s="16"/>
      <c r="U27" s="16"/>
      <c r="V27" s="16"/>
      <c r="W27" s="16"/>
      <c r="X27" s="16"/>
    </row>
    <row r="28" ht="18.75" customHeight="1" spans="1:24">
      <c r="A28" s="8" t="s">
        <v>52</v>
      </c>
      <c r="B28" s="8" t="s">
        <v>188</v>
      </c>
      <c r="C28" s="9" t="s">
        <v>189</v>
      </c>
      <c r="D28" s="8" t="s">
        <v>82</v>
      </c>
      <c r="E28" s="8" t="s">
        <v>83</v>
      </c>
      <c r="F28" s="8" t="s">
        <v>196</v>
      </c>
      <c r="G28" s="8" t="s">
        <v>197</v>
      </c>
      <c r="H28" s="16">
        <v>0.0706</v>
      </c>
      <c r="I28" s="16">
        <v>0.0706</v>
      </c>
      <c r="J28" s="16"/>
      <c r="K28" s="16"/>
      <c r="L28" s="16"/>
      <c r="M28" s="16">
        <v>0.0706</v>
      </c>
      <c r="N28" s="16"/>
      <c r="O28" s="16"/>
      <c r="P28" s="16"/>
      <c r="Q28" s="22"/>
      <c r="R28" s="16"/>
      <c r="S28" s="16"/>
      <c r="T28" s="16"/>
      <c r="U28" s="16"/>
      <c r="V28" s="16"/>
      <c r="W28" s="16"/>
      <c r="X28" s="16"/>
    </row>
    <row r="29" ht="18.75" customHeight="1" spans="1:24">
      <c r="A29" s="8" t="s">
        <v>52</v>
      </c>
      <c r="B29" s="8" t="s">
        <v>188</v>
      </c>
      <c r="C29" s="9" t="s">
        <v>189</v>
      </c>
      <c r="D29" s="8" t="s">
        <v>88</v>
      </c>
      <c r="E29" s="8" t="s">
        <v>89</v>
      </c>
      <c r="F29" s="8" t="s">
        <v>196</v>
      </c>
      <c r="G29" s="8" t="s">
        <v>197</v>
      </c>
      <c r="H29" s="16">
        <v>0.113351</v>
      </c>
      <c r="I29" s="16">
        <v>0.113351</v>
      </c>
      <c r="J29" s="16"/>
      <c r="K29" s="16"/>
      <c r="L29" s="16"/>
      <c r="M29" s="16">
        <v>0.113351</v>
      </c>
      <c r="N29" s="16"/>
      <c r="O29" s="16"/>
      <c r="P29" s="16"/>
      <c r="Q29" s="22"/>
      <c r="R29" s="16"/>
      <c r="S29" s="16"/>
      <c r="T29" s="16"/>
      <c r="U29" s="16"/>
      <c r="V29" s="16"/>
      <c r="W29" s="16"/>
      <c r="X29" s="16"/>
    </row>
    <row r="30" ht="18.75" customHeight="1" spans="1:24">
      <c r="A30" s="8" t="s">
        <v>52</v>
      </c>
      <c r="B30" s="8" t="s">
        <v>198</v>
      </c>
      <c r="C30" s="9" t="s">
        <v>111</v>
      </c>
      <c r="D30" s="8" t="s">
        <v>110</v>
      </c>
      <c r="E30" s="8" t="s">
        <v>111</v>
      </c>
      <c r="F30" s="8" t="s">
        <v>199</v>
      </c>
      <c r="G30" s="8" t="s">
        <v>111</v>
      </c>
      <c r="H30" s="16">
        <v>30.8352</v>
      </c>
      <c r="I30" s="16">
        <v>30.8352</v>
      </c>
      <c r="J30" s="16"/>
      <c r="K30" s="16"/>
      <c r="L30" s="16"/>
      <c r="M30" s="16">
        <v>30.8352</v>
      </c>
      <c r="N30" s="16"/>
      <c r="O30" s="16"/>
      <c r="P30" s="16"/>
      <c r="Q30" s="22"/>
      <c r="R30" s="16"/>
      <c r="S30" s="16"/>
      <c r="T30" s="16"/>
      <c r="U30" s="16"/>
      <c r="V30" s="16"/>
      <c r="W30" s="16"/>
      <c r="X30" s="16"/>
    </row>
    <row r="31" ht="18.75" customHeight="1" spans="1:24">
      <c r="A31" s="8" t="s">
        <v>52</v>
      </c>
      <c r="B31" s="8" t="s">
        <v>200</v>
      </c>
      <c r="C31" s="9" t="s">
        <v>201</v>
      </c>
      <c r="D31" s="8" t="s">
        <v>88</v>
      </c>
      <c r="E31" s="8" t="s">
        <v>89</v>
      </c>
      <c r="F31" s="8" t="s">
        <v>202</v>
      </c>
      <c r="G31" s="8" t="s">
        <v>203</v>
      </c>
      <c r="H31" s="16">
        <v>12</v>
      </c>
      <c r="I31" s="16">
        <v>12</v>
      </c>
      <c r="J31" s="16"/>
      <c r="K31" s="16"/>
      <c r="L31" s="16"/>
      <c r="M31" s="16">
        <v>12</v>
      </c>
      <c r="N31" s="16"/>
      <c r="O31" s="16"/>
      <c r="P31" s="16"/>
      <c r="Q31" s="22"/>
      <c r="R31" s="16"/>
      <c r="S31" s="16"/>
      <c r="T31" s="16"/>
      <c r="U31" s="16"/>
      <c r="V31" s="16"/>
      <c r="W31" s="16"/>
      <c r="X31" s="16"/>
    </row>
    <row r="32" ht="18.75" customHeight="1" spans="1:24">
      <c r="A32" s="8" t="s">
        <v>52</v>
      </c>
      <c r="B32" s="8" t="s">
        <v>204</v>
      </c>
      <c r="C32" s="9" t="s">
        <v>205</v>
      </c>
      <c r="D32" s="8" t="s">
        <v>90</v>
      </c>
      <c r="E32" s="8" t="s">
        <v>91</v>
      </c>
      <c r="F32" s="8" t="s">
        <v>202</v>
      </c>
      <c r="G32" s="8" t="s">
        <v>203</v>
      </c>
      <c r="H32" s="16">
        <v>129.6</v>
      </c>
      <c r="I32" s="16">
        <v>129.6</v>
      </c>
      <c r="J32" s="16"/>
      <c r="K32" s="16"/>
      <c r="L32" s="16"/>
      <c r="M32" s="16">
        <v>129.6</v>
      </c>
      <c r="N32" s="16"/>
      <c r="O32" s="16"/>
      <c r="P32" s="16"/>
      <c r="Q32" s="22"/>
      <c r="R32" s="16"/>
      <c r="S32" s="16"/>
      <c r="T32" s="16"/>
      <c r="U32" s="16"/>
      <c r="V32" s="16"/>
      <c r="W32" s="16"/>
      <c r="X32" s="16"/>
    </row>
    <row r="33" ht="18.75" customHeight="1" spans="1:24">
      <c r="A33" s="8" t="s">
        <v>52</v>
      </c>
      <c r="B33" s="8" t="s">
        <v>206</v>
      </c>
      <c r="C33" s="9" t="s">
        <v>136</v>
      </c>
      <c r="D33" s="8" t="s">
        <v>88</v>
      </c>
      <c r="E33" s="8" t="s">
        <v>89</v>
      </c>
      <c r="F33" s="8" t="s">
        <v>207</v>
      </c>
      <c r="G33" s="8" t="s">
        <v>136</v>
      </c>
      <c r="H33" s="16">
        <v>0.62</v>
      </c>
      <c r="I33" s="16">
        <v>0.62</v>
      </c>
      <c r="J33" s="16"/>
      <c r="K33" s="16"/>
      <c r="L33" s="16"/>
      <c r="M33" s="16">
        <v>0.62</v>
      </c>
      <c r="N33" s="16"/>
      <c r="O33" s="16"/>
      <c r="P33" s="16"/>
      <c r="Q33" s="22"/>
      <c r="R33" s="16"/>
      <c r="S33" s="16"/>
      <c r="T33" s="16"/>
      <c r="U33" s="16"/>
      <c r="V33" s="16"/>
      <c r="W33" s="16"/>
      <c r="X33" s="16"/>
    </row>
    <row r="34" ht="18.75" customHeight="1" spans="1:24">
      <c r="A34" s="8" t="s">
        <v>52</v>
      </c>
      <c r="B34" s="8" t="s">
        <v>208</v>
      </c>
      <c r="C34" s="9" t="s">
        <v>209</v>
      </c>
      <c r="D34" s="8" t="s">
        <v>88</v>
      </c>
      <c r="E34" s="8" t="s">
        <v>89</v>
      </c>
      <c r="F34" s="8" t="s">
        <v>210</v>
      </c>
      <c r="G34" s="8" t="s">
        <v>211</v>
      </c>
      <c r="H34" s="16">
        <v>19.5</v>
      </c>
      <c r="I34" s="16">
        <v>19.5</v>
      </c>
      <c r="J34" s="16"/>
      <c r="K34" s="16"/>
      <c r="L34" s="16"/>
      <c r="M34" s="16">
        <v>19.5</v>
      </c>
      <c r="N34" s="16"/>
      <c r="O34" s="16"/>
      <c r="P34" s="16"/>
      <c r="Q34" s="22"/>
      <c r="R34" s="16"/>
      <c r="S34" s="16"/>
      <c r="T34" s="16"/>
      <c r="U34" s="16"/>
      <c r="V34" s="16"/>
      <c r="W34" s="16"/>
      <c r="X34" s="16"/>
    </row>
    <row r="35" ht="18.75" customHeight="1" spans="1:24">
      <c r="A35" s="8" t="s">
        <v>52</v>
      </c>
      <c r="B35" s="8" t="s">
        <v>212</v>
      </c>
      <c r="C35" s="9" t="s">
        <v>213</v>
      </c>
      <c r="D35" s="8" t="s">
        <v>88</v>
      </c>
      <c r="E35" s="8" t="s">
        <v>89</v>
      </c>
      <c r="F35" s="8" t="s">
        <v>214</v>
      </c>
      <c r="G35" s="8" t="s">
        <v>213</v>
      </c>
      <c r="H35" s="16">
        <v>1.2</v>
      </c>
      <c r="I35" s="16">
        <v>1.2</v>
      </c>
      <c r="J35" s="16"/>
      <c r="K35" s="16"/>
      <c r="L35" s="16"/>
      <c r="M35" s="16">
        <v>1.2</v>
      </c>
      <c r="N35" s="16"/>
      <c r="O35" s="16"/>
      <c r="P35" s="16"/>
      <c r="Q35" s="22"/>
      <c r="R35" s="16"/>
      <c r="S35" s="16"/>
      <c r="T35" s="16"/>
      <c r="U35" s="16"/>
      <c r="V35" s="16"/>
      <c r="W35" s="16"/>
      <c r="X35" s="16"/>
    </row>
    <row r="36" ht="18.75" customHeight="1" spans="1:24">
      <c r="A36" s="8" t="s">
        <v>52</v>
      </c>
      <c r="B36" s="8" t="s">
        <v>215</v>
      </c>
      <c r="C36" s="9" t="s">
        <v>216</v>
      </c>
      <c r="D36" s="8" t="s">
        <v>88</v>
      </c>
      <c r="E36" s="8" t="s">
        <v>89</v>
      </c>
      <c r="F36" s="8" t="s">
        <v>217</v>
      </c>
      <c r="G36" s="8" t="s">
        <v>218</v>
      </c>
      <c r="H36" s="16">
        <v>2.6</v>
      </c>
      <c r="I36" s="16">
        <v>2.6</v>
      </c>
      <c r="J36" s="16"/>
      <c r="K36" s="16"/>
      <c r="L36" s="16"/>
      <c r="M36" s="16">
        <v>2.6</v>
      </c>
      <c r="N36" s="16"/>
      <c r="O36" s="16"/>
      <c r="P36" s="16"/>
      <c r="Q36" s="22"/>
      <c r="R36" s="16"/>
      <c r="S36" s="16"/>
      <c r="T36" s="16"/>
      <c r="U36" s="16"/>
      <c r="V36" s="16"/>
      <c r="W36" s="16"/>
      <c r="X36" s="16"/>
    </row>
    <row r="37" ht="18.75" customHeight="1" spans="1:24">
      <c r="A37" s="8" t="s">
        <v>52</v>
      </c>
      <c r="B37" s="8" t="s">
        <v>219</v>
      </c>
      <c r="C37" s="9" t="s">
        <v>220</v>
      </c>
      <c r="D37" s="8" t="s">
        <v>88</v>
      </c>
      <c r="E37" s="8" t="s">
        <v>89</v>
      </c>
      <c r="F37" s="8" t="s">
        <v>160</v>
      </c>
      <c r="G37" s="8" t="s">
        <v>161</v>
      </c>
      <c r="H37" s="16">
        <v>2.25</v>
      </c>
      <c r="I37" s="16">
        <v>2.25</v>
      </c>
      <c r="J37" s="16"/>
      <c r="K37" s="16"/>
      <c r="L37" s="16"/>
      <c r="M37" s="16">
        <v>2.25</v>
      </c>
      <c r="N37" s="16"/>
      <c r="O37" s="16"/>
      <c r="P37" s="16"/>
      <c r="Q37" s="22"/>
      <c r="R37" s="16"/>
      <c r="S37" s="16"/>
      <c r="T37" s="16"/>
      <c r="U37" s="16"/>
      <c r="V37" s="16"/>
      <c r="W37" s="16"/>
      <c r="X37" s="16"/>
    </row>
    <row r="38" ht="18.75" customHeight="1" spans="1:24">
      <c r="A38" s="8" t="s">
        <v>52</v>
      </c>
      <c r="B38" s="8" t="s">
        <v>219</v>
      </c>
      <c r="C38" s="9" t="s">
        <v>220</v>
      </c>
      <c r="D38" s="8" t="s">
        <v>88</v>
      </c>
      <c r="E38" s="8" t="s">
        <v>89</v>
      </c>
      <c r="F38" s="8" t="s">
        <v>160</v>
      </c>
      <c r="G38" s="8" t="s">
        <v>161</v>
      </c>
      <c r="H38" s="16">
        <v>1.3</v>
      </c>
      <c r="I38" s="16">
        <v>1.3</v>
      </c>
      <c r="J38" s="16"/>
      <c r="K38" s="16"/>
      <c r="L38" s="16"/>
      <c r="M38" s="16">
        <v>1.3</v>
      </c>
      <c r="N38" s="16"/>
      <c r="O38" s="16"/>
      <c r="P38" s="16"/>
      <c r="Q38" s="22"/>
      <c r="R38" s="16"/>
      <c r="S38" s="16"/>
      <c r="T38" s="16"/>
      <c r="U38" s="16"/>
      <c r="V38" s="16"/>
      <c r="W38" s="16"/>
      <c r="X38" s="16"/>
    </row>
    <row r="39" ht="18.75" customHeight="1" spans="1:24">
      <c r="A39" s="8" t="s">
        <v>52</v>
      </c>
      <c r="B39" s="8" t="s">
        <v>219</v>
      </c>
      <c r="C39" s="9" t="s">
        <v>220</v>
      </c>
      <c r="D39" s="8" t="s">
        <v>88</v>
      </c>
      <c r="E39" s="8" t="s">
        <v>89</v>
      </c>
      <c r="F39" s="8" t="s">
        <v>160</v>
      </c>
      <c r="G39" s="8" t="s">
        <v>161</v>
      </c>
      <c r="H39" s="16">
        <v>0.63</v>
      </c>
      <c r="I39" s="16">
        <v>0.63</v>
      </c>
      <c r="J39" s="16"/>
      <c r="K39" s="16"/>
      <c r="L39" s="16"/>
      <c r="M39" s="16">
        <v>0.63</v>
      </c>
      <c r="N39" s="16"/>
      <c r="O39" s="16"/>
      <c r="P39" s="16"/>
      <c r="Q39" s="22"/>
      <c r="R39" s="16"/>
      <c r="S39" s="16"/>
      <c r="T39" s="16"/>
      <c r="U39" s="16"/>
      <c r="V39" s="16"/>
      <c r="W39" s="16"/>
      <c r="X39" s="16"/>
    </row>
    <row r="40" ht="18.75" customHeight="1" spans="1:24">
      <c r="A40" s="8" t="s">
        <v>52</v>
      </c>
      <c r="B40" s="8" t="s">
        <v>219</v>
      </c>
      <c r="C40" s="9" t="s">
        <v>220</v>
      </c>
      <c r="D40" s="8" t="s">
        <v>88</v>
      </c>
      <c r="E40" s="8" t="s">
        <v>89</v>
      </c>
      <c r="F40" s="8" t="s">
        <v>160</v>
      </c>
      <c r="G40" s="8" t="s">
        <v>161</v>
      </c>
      <c r="H40" s="16">
        <v>0.2</v>
      </c>
      <c r="I40" s="16">
        <v>0.2</v>
      </c>
      <c r="J40" s="16"/>
      <c r="K40" s="16"/>
      <c r="L40" s="16"/>
      <c r="M40" s="16">
        <v>0.2</v>
      </c>
      <c r="N40" s="16"/>
      <c r="O40" s="16"/>
      <c r="P40" s="16"/>
      <c r="Q40" s="22"/>
      <c r="R40" s="16"/>
      <c r="S40" s="16"/>
      <c r="T40" s="16"/>
      <c r="U40" s="16"/>
      <c r="V40" s="16"/>
      <c r="W40" s="16"/>
      <c r="X40" s="16"/>
    </row>
    <row r="41" ht="18.75" customHeight="1" spans="1:24">
      <c r="A41" s="8" t="s">
        <v>52</v>
      </c>
      <c r="B41" s="8" t="s">
        <v>219</v>
      </c>
      <c r="C41" s="9" t="s">
        <v>220</v>
      </c>
      <c r="D41" s="8" t="s">
        <v>88</v>
      </c>
      <c r="E41" s="8" t="s">
        <v>89</v>
      </c>
      <c r="F41" s="8" t="s">
        <v>221</v>
      </c>
      <c r="G41" s="8" t="s">
        <v>222</v>
      </c>
      <c r="H41" s="16">
        <v>0.18</v>
      </c>
      <c r="I41" s="16">
        <v>0.18</v>
      </c>
      <c r="J41" s="16"/>
      <c r="K41" s="16"/>
      <c r="L41" s="16"/>
      <c r="M41" s="16">
        <v>0.18</v>
      </c>
      <c r="N41" s="16"/>
      <c r="O41" s="16"/>
      <c r="P41" s="16"/>
      <c r="Q41" s="22"/>
      <c r="R41" s="16"/>
      <c r="S41" s="16"/>
      <c r="T41" s="16"/>
      <c r="U41" s="16"/>
      <c r="V41" s="16"/>
      <c r="W41" s="16"/>
      <c r="X41" s="16"/>
    </row>
    <row r="42" ht="18.75" customHeight="1" spans="1:24">
      <c r="A42" s="8" t="s">
        <v>52</v>
      </c>
      <c r="B42" s="8" t="s">
        <v>219</v>
      </c>
      <c r="C42" s="9" t="s">
        <v>220</v>
      </c>
      <c r="D42" s="8" t="s">
        <v>88</v>
      </c>
      <c r="E42" s="8" t="s">
        <v>89</v>
      </c>
      <c r="F42" s="8" t="s">
        <v>223</v>
      </c>
      <c r="G42" s="8" t="s">
        <v>224</v>
      </c>
      <c r="H42" s="16">
        <v>0.64</v>
      </c>
      <c r="I42" s="16">
        <v>0.64</v>
      </c>
      <c r="J42" s="16"/>
      <c r="K42" s="16"/>
      <c r="L42" s="16"/>
      <c r="M42" s="16">
        <v>0.64</v>
      </c>
      <c r="N42" s="16"/>
      <c r="O42" s="16"/>
      <c r="P42" s="16"/>
      <c r="Q42" s="22"/>
      <c r="R42" s="16"/>
      <c r="S42" s="16"/>
      <c r="T42" s="16"/>
      <c r="U42" s="16"/>
      <c r="V42" s="16"/>
      <c r="W42" s="16"/>
      <c r="X42" s="16"/>
    </row>
    <row r="43" ht="18.75" customHeight="1" spans="1:24">
      <c r="A43" s="8" t="s">
        <v>52</v>
      </c>
      <c r="B43" s="8" t="s">
        <v>219</v>
      </c>
      <c r="C43" s="9" t="s">
        <v>220</v>
      </c>
      <c r="D43" s="8" t="s">
        <v>88</v>
      </c>
      <c r="E43" s="8" t="s">
        <v>89</v>
      </c>
      <c r="F43" s="8" t="s">
        <v>225</v>
      </c>
      <c r="G43" s="8" t="s">
        <v>226</v>
      </c>
      <c r="H43" s="16">
        <v>2.6</v>
      </c>
      <c r="I43" s="16">
        <v>2.6</v>
      </c>
      <c r="J43" s="16"/>
      <c r="K43" s="16"/>
      <c r="L43" s="16"/>
      <c r="M43" s="16">
        <v>2.6</v>
      </c>
      <c r="N43" s="16"/>
      <c r="O43" s="16"/>
      <c r="P43" s="16"/>
      <c r="Q43" s="22"/>
      <c r="R43" s="16"/>
      <c r="S43" s="16"/>
      <c r="T43" s="16"/>
      <c r="U43" s="16"/>
      <c r="V43" s="16"/>
      <c r="W43" s="16"/>
      <c r="X43" s="16"/>
    </row>
    <row r="44" ht="18.75" customHeight="1" spans="1:24">
      <c r="A44" s="8" t="s">
        <v>52</v>
      </c>
      <c r="B44" s="8" t="s">
        <v>219</v>
      </c>
      <c r="C44" s="9" t="s">
        <v>220</v>
      </c>
      <c r="D44" s="8" t="s">
        <v>88</v>
      </c>
      <c r="E44" s="8" t="s">
        <v>89</v>
      </c>
      <c r="F44" s="8" t="s">
        <v>227</v>
      </c>
      <c r="G44" s="8" t="s">
        <v>228</v>
      </c>
      <c r="H44" s="16">
        <v>3</v>
      </c>
      <c r="I44" s="16">
        <v>3</v>
      </c>
      <c r="J44" s="16"/>
      <c r="K44" s="16"/>
      <c r="L44" s="16"/>
      <c r="M44" s="16">
        <v>3</v>
      </c>
      <c r="N44" s="16"/>
      <c r="O44" s="16"/>
      <c r="P44" s="16"/>
      <c r="Q44" s="22"/>
      <c r="R44" s="16"/>
      <c r="S44" s="16"/>
      <c r="T44" s="16"/>
      <c r="U44" s="16"/>
      <c r="V44" s="16"/>
      <c r="W44" s="16"/>
      <c r="X44" s="16"/>
    </row>
    <row r="45" ht="18.75" customHeight="1" spans="1:24">
      <c r="A45" s="8" t="s">
        <v>52</v>
      </c>
      <c r="B45" s="8" t="s">
        <v>219</v>
      </c>
      <c r="C45" s="9" t="s">
        <v>220</v>
      </c>
      <c r="D45" s="8" t="s">
        <v>88</v>
      </c>
      <c r="E45" s="8" t="s">
        <v>89</v>
      </c>
      <c r="F45" s="8" t="s">
        <v>210</v>
      </c>
      <c r="G45" s="8" t="s">
        <v>211</v>
      </c>
      <c r="H45" s="16">
        <v>3</v>
      </c>
      <c r="I45" s="16">
        <v>3</v>
      </c>
      <c r="J45" s="16"/>
      <c r="K45" s="16"/>
      <c r="L45" s="16"/>
      <c r="M45" s="16">
        <v>3</v>
      </c>
      <c r="N45" s="16"/>
      <c r="O45" s="16"/>
      <c r="P45" s="16"/>
      <c r="Q45" s="22"/>
      <c r="R45" s="16"/>
      <c r="S45" s="16"/>
      <c r="T45" s="16"/>
      <c r="U45" s="16"/>
      <c r="V45" s="16"/>
      <c r="W45" s="16"/>
      <c r="X45" s="16"/>
    </row>
    <row r="46" ht="18.75" customHeight="1" spans="1:24">
      <c r="A46" s="8" t="s">
        <v>52</v>
      </c>
      <c r="B46" s="8" t="s">
        <v>219</v>
      </c>
      <c r="C46" s="9" t="s">
        <v>220</v>
      </c>
      <c r="D46" s="8" t="s">
        <v>88</v>
      </c>
      <c r="E46" s="8" t="s">
        <v>89</v>
      </c>
      <c r="F46" s="8" t="s">
        <v>229</v>
      </c>
      <c r="G46" s="8" t="s">
        <v>230</v>
      </c>
      <c r="H46" s="16">
        <v>1.4</v>
      </c>
      <c r="I46" s="16">
        <v>1.4</v>
      </c>
      <c r="J46" s="16"/>
      <c r="K46" s="16"/>
      <c r="L46" s="16"/>
      <c r="M46" s="16">
        <v>1.4</v>
      </c>
      <c r="N46" s="16"/>
      <c r="O46" s="16"/>
      <c r="P46" s="16"/>
      <c r="Q46" s="22"/>
      <c r="R46" s="16"/>
      <c r="S46" s="16"/>
      <c r="T46" s="16"/>
      <c r="U46" s="16"/>
      <c r="V46" s="16"/>
      <c r="W46" s="16"/>
      <c r="X46" s="16"/>
    </row>
    <row r="47" ht="18.75" customHeight="1" spans="1:24">
      <c r="A47" s="8" t="s">
        <v>52</v>
      </c>
      <c r="B47" s="8" t="s">
        <v>219</v>
      </c>
      <c r="C47" s="9" t="s">
        <v>220</v>
      </c>
      <c r="D47" s="8" t="s">
        <v>88</v>
      </c>
      <c r="E47" s="8" t="s">
        <v>89</v>
      </c>
      <c r="F47" s="8" t="s">
        <v>229</v>
      </c>
      <c r="G47" s="8" t="s">
        <v>230</v>
      </c>
      <c r="H47" s="16">
        <v>0.18</v>
      </c>
      <c r="I47" s="16">
        <v>0.18</v>
      </c>
      <c r="J47" s="16"/>
      <c r="K47" s="16"/>
      <c r="L47" s="16"/>
      <c r="M47" s="16">
        <v>0.18</v>
      </c>
      <c r="N47" s="16"/>
      <c r="O47" s="16"/>
      <c r="P47" s="16"/>
      <c r="Q47" s="22"/>
      <c r="R47" s="16"/>
      <c r="S47" s="16"/>
      <c r="T47" s="16"/>
      <c r="U47" s="16"/>
      <c r="V47" s="16"/>
      <c r="W47" s="16"/>
      <c r="X47" s="16"/>
    </row>
    <row r="48" ht="18.75" customHeight="1" spans="1:24">
      <c r="A48" s="8" t="s">
        <v>52</v>
      </c>
      <c r="B48" s="8" t="s">
        <v>231</v>
      </c>
      <c r="C48" s="9" t="s">
        <v>232</v>
      </c>
      <c r="D48" s="8" t="s">
        <v>90</v>
      </c>
      <c r="E48" s="8" t="s">
        <v>91</v>
      </c>
      <c r="F48" s="8" t="s">
        <v>229</v>
      </c>
      <c r="G48" s="8" t="s">
        <v>230</v>
      </c>
      <c r="H48" s="16">
        <v>0.7</v>
      </c>
      <c r="I48" s="16">
        <v>0.7</v>
      </c>
      <c r="J48" s="16"/>
      <c r="K48" s="16"/>
      <c r="L48" s="16"/>
      <c r="M48" s="16">
        <v>0.7</v>
      </c>
      <c r="N48" s="16"/>
      <c r="O48" s="16"/>
      <c r="P48" s="16"/>
      <c r="Q48" s="22"/>
      <c r="R48" s="16"/>
      <c r="S48" s="16"/>
      <c r="T48" s="16"/>
      <c r="U48" s="16"/>
      <c r="V48" s="16"/>
      <c r="W48" s="16"/>
      <c r="X48" s="16"/>
    </row>
    <row r="49" ht="18.75" customHeight="1" spans="1:24">
      <c r="A49" s="8" t="s">
        <v>52</v>
      </c>
      <c r="B49" s="8" t="s">
        <v>231</v>
      </c>
      <c r="C49" s="9" t="s">
        <v>232</v>
      </c>
      <c r="D49" s="8" t="s">
        <v>90</v>
      </c>
      <c r="E49" s="8" t="s">
        <v>91</v>
      </c>
      <c r="F49" s="8" t="s">
        <v>229</v>
      </c>
      <c r="G49" s="8" t="s">
        <v>230</v>
      </c>
      <c r="H49" s="16">
        <v>0.4</v>
      </c>
      <c r="I49" s="16">
        <v>0.4</v>
      </c>
      <c r="J49" s="16"/>
      <c r="K49" s="16"/>
      <c r="L49" s="16"/>
      <c r="M49" s="16">
        <v>0.4</v>
      </c>
      <c r="N49" s="16"/>
      <c r="O49" s="16"/>
      <c r="P49" s="16"/>
      <c r="Q49" s="22"/>
      <c r="R49" s="16"/>
      <c r="S49" s="16"/>
      <c r="T49" s="16"/>
      <c r="U49" s="16"/>
      <c r="V49" s="16"/>
      <c r="W49" s="16"/>
      <c r="X49" s="16"/>
    </row>
    <row r="50" ht="18.75" customHeight="1" spans="1:24">
      <c r="A50" s="8" t="s">
        <v>52</v>
      </c>
      <c r="B50" s="8" t="s">
        <v>231</v>
      </c>
      <c r="C50" s="9" t="s">
        <v>232</v>
      </c>
      <c r="D50" s="8" t="s">
        <v>90</v>
      </c>
      <c r="E50" s="8" t="s">
        <v>91</v>
      </c>
      <c r="F50" s="8" t="s">
        <v>229</v>
      </c>
      <c r="G50" s="8" t="s">
        <v>230</v>
      </c>
      <c r="H50" s="16">
        <v>3.5</v>
      </c>
      <c r="I50" s="16">
        <v>3.5</v>
      </c>
      <c r="J50" s="16"/>
      <c r="K50" s="16"/>
      <c r="L50" s="16"/>
      <c r="M50" s="16">
        <v>3.5</v>
      </c>
      <c r="N50" s="16"/>
      <c r="O50" s="16"/>
      <c r="P50" s="16"/>
      <c r="Q50" s="22"/>
      <c r="R50" s="16"/>
      <c r="S50" s="16"/>
      <c r="T50" s="16"/>
      <c r="U50" s="16"/>
      <c r="V50" s="16"/>
      <c r="W50" s="16"/>
      <c r="X50" s="16"/>
    </row>
    <row r="51" ht="18.75" customHeight="1" spans="1:24">
      <c r="A51" s="8" t="s">
        <v>52</v>
      </c>
      <c r="B51" s="8" t="s">
        <v>231</v>
      </c>
      <c r="C51" s="9" t="s">
        <v>232</v>
      </c>
      <c r="D51" s="8" t="s">
        <v>90</v>
      </c>
      <c r="E51" s="8" t="s">
        <v>91</v>
      </c>
      <c r="F51" s="8" t="s">
        <v>229</v>
      </c>
      <c r="G51" s="8" t="s">
        <v>230</v>
      </c>
      <c r="H51" s="16">
        <v>0.1</v>
      </c>
      <c r="I51" s="16">
        <v>0.1</v>
      </c>
      <c r="J51" s="16"/>
      <c r="K51" s="16"/>
      <c r="L51" s="16"/>
      <c r="M51" s="16">
        <v>0.1</v>
      </c>
      <c r="N51" s="16"/>
      <c r="O51" s="16"/>
      <c r="P51" s="16"/>
      <c r="Q51" s="22"/>
      <c r="R51" s="16"/>
      <c r="S51" s="16"/>
      <c r="T51" s="16"/>
      <c r="U51" s="16"/>
      <c r="V51" s="16"/>
      <c r="W51" s="16"/>
      <c r="X51" s="16"/>
    </row>
    <row r="52" ht="18.75" customHeight="1" spans="1:24">
      <c r="A52" s="8" t="s">
        <v>52</v>
      </c>
      <c r="B52" s="8" t="s">
        <v>231</v>
      </c>
      <c r="C52" s="9" t="s">
        <v>232</v>
      </c>
      <c r="D52" s="8" t="s">
        <v>90</v>
      </c>
      <c r="E52" s="8" t="s">
        <v>91</v>
      </c>
      <c r="F52" s="8" t="s">
        <v>233</v>
      </c>
      <c r="G52" s="8" t="s">
        <v>234</v>
      </c>
      <c r="H52" s="16">
        <v>0.8</v>
      </c>
      <c r="I52" s="16">
        <v>0.8</v>
      </c>
      <c r="J52" s="16"/>
      <c r="K52" s="16"/>
      <c r="L52" s="16"/>
      <c r="M52" s="16">
        <v>0.8</v>
      </c>
      <c r="N52" s="16"/>
      <c r="O52" s="16"/>
      <c r="P52" s="16"/>
      <c r="Q52" s="22"/>
      <c r="R52" s="16"/>
      <c r="S52" s="16"/>
      <c r="T52" s="16"/>
      <c r="U52" s="16"/>
      <c r="V52" s="16"/>
      <c r="W52" s="16"/>
      <c r="X52" s="16"/>
    </row>
    <row r="53" ht="18.75" customHeight="1" spans="1:24">
      <c r="A53" s="8" t="s">
        <v>52</v>
      </c>
      <c r="B53" s="8" t="s">
        <v>231</v>
      </c>
      <c r="C53" s="9" t="s">
        <v>232</v>
      </c>
      <c r="D53" s="8" t="s">
        <v>90</v>
      </c>
      <c r="E53" s="8" t="s">
        <v>91</v>
      </c>
      <c r="F53" s="8" t="s">
        <v>233</v>
      </c>
      <c r="G53" s="8" t="s">
        <v>234</v>
      </c>
      <c r="H53" s="16">
        <v>0.5</v>
      </c>
      <c r="I53" s="16">
        <v>0.5</v>
      </c>
      <c r="J53" s="16"/>
      <c r="K53" s="16"/>
      <c r="L53" s="16"/>
      <c r="M53" s="16">
        <v>0.5</v>
      </c>
      <c r="N53" s="16"/>
      <c r="O53" s="16"/>
      <c r="P53" s="16"/>
      <c r="Q53" s="22"/>
      <c r="R53" s="16"/>
      <c r="S53" s="16"/>
      <c r="T53" s="16"/>
      <c r="U53" s="16"/>
      <c r="V53" s="16"/>
      <c r="W53" s="16"/>
      <c r="X53" s="16"/>
    </row>
    <row r="54" ht="18.75" customHeight="1" spans="1:24">
      <c r="A54" s="8" t="s">
        <v>52</v>
      </c>
      <c r="B54" s="8" t="s">
        <v>231</v>
      </c>
      <c r="C54" s="9" t="s">
        <v>232</v>
      </c>
      <c r="D54" s="8" t="s">
        <v>90</v>
      </c>
      <c r="E54" s="8" t="s">
        <v>91</v>
      </c>
      <c r="F54" s="8" t="s">
        <v>233</v>
      </c>
      <c r="G54" s="8" t="s">
        <v>234</v>
      </c>
      <c r="H54" s="16">
        <v>1</v>
      </c>
      <c r="I54" s="16">
        <v>1</v>
      </c>
      <c r="J54" s="16"/>
      <c r="K54" s="16"/>
      <c r="L54" s="16"/>
      <c r="M54" s="16">
        <v>1</v>
      </c>
      <c r="N54" s="16"/>
      <c r="O54" s="16"/>
      <c r="P54" s="16"/>
      <c r="Q54" s="22"/>
      <c r="R54" s="16"/>
      <c r="S54" s="16"/>
      <c r="T54" s="16"/>
      <c r="U54" s="16"/>
      <c r="V54" s="16"/>
      <c r="W54" s="16"/>
      <c r="X54" s="16"/>
    </row>
    <row r="55" ht="18.75" customHeight="1" spans="1:24">
      <c r="A55" s="11" t="s">
        <v>29</v>
      </c>
      <c r="B55" s="11"/>
      <c r="C55" s="11"/>
      <c r="D55" s="11"/>
      <c r="E55" s="11"/>
      <c r="F55" s="11"/>
      <c r="G55" s="11"/>
      <c r="H55" s="16">
        <v>608.969996</v>
      </c>
      <c r="I55" s="16">
        <v>608.969996</v>
      </c>
      <c r="J55" s="16"/>
      <c r="K55" s="16"/>
      <c r="L55" s="16"/>
      <c r="M55" s="16">
        <v>608.969996</v>
      </c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55:G55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6"/>
  <sheetViews>
    <sheetView showZeros="0" topLeftCell="A6" workbookViewId="0">
      <selection activeCell="A26" sqref="A26:H26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235</v>
      </c>
    </row>
    <row r="2" ht="45" customHeight="1" spans="1:23">
      <c r="A2" s="3" t="s">
        <v>236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1:23">
      <c r="A3" s="4" t="str">
        <f>"单位名称："&amp;"通海县综合行政执法局"</f>
        <v>单位名称：通海县综合行政执法局</v>
      </c>
      <c r="B3" s="4"/>
      <c r="C3" s="4"/>
      <c r="D3" s="4"/>
      <c r="E3" s="4"/>
      <c r="F3" s="4"/>
      <c r="G3" s="4"/>
      <c r="H3" s="4"/>
      <c r="I3" s="52"/>
      <c r="J3" s="52"/>
      <c r="K3" s="52"/>
      <c r="L3" s="52"/>
      <c r="M3" s="52"/>
      <c r="N3" s="5"/>
      <c r="O3" s="5"/>
      <c r="P3" s="5"/>
      <c r="Q3" s="5"/>
      <c r="R3" s="5"/>
      <c r="S3" s="5"/>
      <c r="T3" s="5"/>
      <c r="U3" s="5"/>
      <c r="V3" s="5"/>
      <c r="W3" s="5" t="s">
        <v>26</v>
      </c>
    </row>
    <row r="4" ht="18.75" customHeight="1" spans="1:23">
      <c r="A4" s="12" t="s">
        <v>237</v>
      </c>
      <c r="B4" s="12" t="s">
        <v>142</v>
      </c>
      <c r="C4" s="12" t="s">
        <v>143</v>
      </c>
      <c r="D4" s="12" t="s">
        <v>141</v>
      </c>
      <c r="E4" s="12" t="s">
        <v>144</v>
      </c>
      <c r="F4" s="12" t="s">
        <v>145</v>
      </c>
      <c r="G4" s="12" t="s">
        <v>146</v>
      </c>
      <c r="H4" s="12" t="s">
        <v>147</v>
      </c>
      <c r="I4" s="43" t="s">
        <v>29</v>
      </c>
      <c r="J4" s="43" t="s">
        <v>238</v>
      </c>
      <c r="K4" s="12"/>
      <c r="L4" s="12"/>
      <c r="M4" s="12"/>
      <c r="N4" s="12" t="s">
        <v>149</v>
      </c>
      <c r="O4" s="12"/>
      <c r="P4" s="12"/>
      <c r="Q4" s="12" t="s">
        <v>35</v>
      </c>
      <c r="R4" s="12" t="s">
        <v>36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3" t="s">
        <v>150</v>
      </c>
      <c r="J5" s="43" t="s">
        <v>151</v>
      </c>
      <c r="K5" s="12"/>
      <c r="L5" s="12" t="s">
        <v>33</v>
      </c>
      <c r="M5" s="12" t="s">
        <v>34</v>
      </c>
      <c r="N5" s="12" t="s">
        <v>32</v>
      </c>
      <c r="O5" s="12" t="s">
        <v>33</v>
      </c>
      <c r="P5" s="12" t="s">
        <v>34</v>
      </c>
      <c r="Q5" s="12" t="s">
        <v>35</v>
      </c>
      <c r="R5" s="12" t="s">
        <v>31</v>
      </c>
      <c r="S5" s="12" t="s">
        <v>37</v>
      </c>
      <c r="T5" s="12" t="s">
        <v>38</v>
      </c>
      <c r="U5" s="12" t="s">
        <v>39</v>
      </c>
      <c r="V5" s="12" t="s">
        <v>40</v>
      </c>
      <c r="W5" s="12" t="s">
        <v>41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3"/>
      <c r="J6" s="43" t="s">
        <v>32</v>
      </c>
      <c r="K6" s="12"/>
      <c r="L6" s="12" t="s">
        <v>33</v>
      </c>
      <c r="M6" s="12" t="s">
        <v>34</v>
      </c>
      <c r="N6" s="12" t="s">
        <v>32</v>
      </c>
      <c r="O6" s="12" t="s">
        <v>33</v>
      </c>
      <c r="P6" s="12" t="s">
        <v>34</v>
      </c>
      <c r="Q6" s="12"/>
      <c r="R6" s="12" t="s">
        <v>31</v>
      </c>
      <c r="S6" s="12" t="s">
        <v>37</v>
      </c>
      <c r="T6" s="12" t="s">
        <v>38</v>
      </c>
      <c r="U6" s="12" t="s">
        <v>39</v>
      </c>
      <c r="V6" s="12" t="s">
        <v>40</v>
      </c>
      <c r="W6" s="12" t="s">
        <v>41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3"/>
      <c r="J7" s="43" t="s">
        <v>31</v>
      </c>
      <c r="K7" s="12" t="s">
        <v>239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42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240</v>
      </c>
      <c r="D9" s="8"/>
      <c r="E9" s="8"/>
      <c r="F9" s="8"/>
      <c r="G9" s="8"/>
      <c r="H9" s="8"/>
      <c r="I9" s="10">
        <v>30</v>
      </c>
      <c r="J9" s="10">
        <v>30</v>
      </c>
      <c r="K9" s="10">
        <v>30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241</v>
      </c>
      <c r="B10" s="8" t="s">
        <v>242</v>
      </c>
      <c r="C10" s="9" t="s">
        <v>240</v>
      </c>
      <c r="D10" s="8" t="s">
        <v>52</v>
      </c>
      <c r="E10" s="8" t="s">
        <v>105</v>
      </c>
      <c r="F10" s="8" t="s">
        <v>104</v>
      </c>
      <c r="G10" s="8" t="s">
        <v>168</v>
      </c>
      <c r="H10" s="8" t="s">
        <v>169</v>
      </c>
      <c r="I10" s="10">
        <v>30</v>
      </c>
      <c r="J10" s="10">
        <v>30</v>
      </c>
      <c r="K10" s="10">
        <v>30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22"/>
      <c r="B11" s="22"/>
      <c r="C11" s="9" t="s">
        <v>243</v>
      </c>
      <c r="D11" s="22"/>
      <c r="E11" s="22"/>
      <c r="F11" s="22"/>
      <c r="G11" s="22"/>
      <c r="H11" s="22"/>
      <c r="I11" s="10">
        <v>100</v>
      </c>
      <c r="J11" s="10">
        <v>100</v>
      </c>
      <c r="K11" s="10">
        <v>100</v>
      </c>
      <c r="L11" s="10"/>
      <c r="M11" s="10"/>
      <c r="N11" s="10"/>
      <c r="O11" s="10"/>
      <c r="P11" s="22"/>
      <c r="Q11" s="10"/>
      <c r="R11" s="10"/>
      <c r="S11" s="10"/>
      <c r="T11" s="10"/>
      <c r="U11" s="10"/>
      <c r="V11" s="10"/>
      <c r="W11" s="10"/>
    </row>
    <row r="12" ht="30" customHeight="1" spans="1:23">
      <c r="A12" s="8" t="s">
        <v>241</v>
      </c>
      <c r="B12" s="8" t="s">
        <v>244</v>
      </c>
      <c r="C12" s="9" t="s">
        <v>243</v>
      </c>
      <c r="D12" s="8" t="s">
        <v>52</v>
      </c>
      <c r="E12" s="8" t="s">
        <v>94</v>
      </c>
      <c r="F12" s="8" t="s">
        <v>95</v>
      </c>
      <c r="G12" s="8" t="s">
        <v>168</v>
      </c>
      <c r="H12" s="8" t="s">
        <v>169</v>
      </c>
      <c r="I12" s="10">
        <v>100</v>
      </c>
      <c r="J12" s="10">
        <v>100</v>
      </c>
      <c r="K12" s="10">
        <v>100</v>
      </c>
      <c r="L12" s="10"/>
      <c r="M12" s="10"/>
      <c r="N12" s="10"/>
      <c r="O12" s="10"/>
      <c r="P12" s="22"/>
      <c r="Q12" s="10"/>
      <c r="R12" s="10"/>
      <c r="S12" s="10"/>
      <c r="T12" s="10"/>
      <c r="U12" s="10"/>
      <c r="V12" s="10"/>
      <c r="W12" s="10"/>
    </row>
    <row r="13" ht="30" customHeight="1" spans="1:23">
      <c r="A13" s="22"/>
      <c r="B13" s="22"/>
      <c r="C13" s="9" t="s">
        <v>245</v>
      </c>
      <c r="D13" s="22"/>
      <c r="E13" s="22"/>
      <c r="F13" s="22"/>
      <c r="G13" s="22"/>
      <c r="H13" s="22"/>
      <c r="I13" s="10">
        <v>500</v>
      </c>
      <c r="J13" s="10"/>
      <c r="K13" s="10"/>
      <c r="L13" s="10">
        <v>500</v>
      </c>
      <c r="M13" s="10"/>
      <c r="N13" s="10"/>
      <c r="O13" s="10"/>
      <c r="P13" s="22"/>
      <c r="Q13" s="10"/>
      <c r="R13" s="10"/>
      <c r="S13" s="10"/>
      <c r="T13" s="10"/>
      <c r="U13" s="10"/>
      <c r="V13" s="10"/>
      <c r="W13" s="10"/>
    </row>
    <row r="14" ht="30" customHeight="1" spans="1:23">
      <c r="A14" s="8" t="s">
        <v>241</v>
      </c>
      <c r="B14" s="8" t="s">
        <v>246</v>
      </c>
      <c r="C14" s="9" t="s">
        <v>245</v>
      </c>
      <c r="D14" s="8" t="s">
        <v>52</v>
      </c>
      <c r="E14" s="8" t="s">
        <v>101</v>
      </c>
      <c r="F14" s="8" t="s">
        <v>102</v>
      </c>
      <c r="G14" s="8" t="s">
        <v>168</v>
      </c>
      <c r="H14" s="8" t="s">
        <v>169</v>
      </c>
      <c r="I14" s="10">
        <v>89.5318</v>
      </c>
      <c r="J14" s="10"/>
      <c r="K14" s="10"/>
      <c r="L14" s="10">
        <v>89.5318</v>
      </c>
      <c r="M14" s="10"/>
      <c r="N14" s="10"/>
      <c r="O14" s="10"/>
      <c r="P14" s="22"/>
      <c r="Q14" s="10"/>
      <c r="R14" s="10"/>
      <c r="S14" s="10"/>
      <c r="T14" s="10"/>
      <c r="U14" s="10"/>
      <c r="V14" s="10"/>
      <c r="W14" s="10"/>
    </row>
    <row r="15" ht="30" customHeight="1" spans="1:23">
      <c r="A15" s="8" t="s">
        <v>241</v>
      </c>
      <c r="B15" s="8" t="s">
        <v>246</v>
      </c>
      <c r="C15" s="9" t="s">
        <v>245</v>
      </c>
      <c r="D15" s="8" t="s">
        <v>52</v>
      </c>
      <c r="E15" s="8" t="s">
        <v>101</v>
      </c>
      <c r="F15" s="8" t="s">
        <v>102</v>
      </c>
      <c r="G15" s="8" t="s">
        <v>168</v>
      </c>
      <c r="H15" s="8" t="s">
        <v>169</v>
      </c>
      <c r="I15" s="10">
        <v>90.9128</v>
      </c>
      <c r="J15" s="10"/>
      <c r="K15" s="10"/>
      <c r="L15" s="10">
        <v>90.9128</v>
      </c>
      <c r="M15" s="10"/>
      <c r="N15" s="10"/>
      <c r="O15" s="10"/>
      <c r="P15" s="22"/>
      <c r="Q15" s="10"/>
      <c r="R15" s="10"/>
      <c r="S15" s="10"/>
      <c r="T15" s="10"/>
      <c r="U15" s="10"/>
      <c r="V15" s="10"/>
      <c r="W15" s="10"/>
    </row>
    <row r="16" ht="30" customHeight="1" spans="1:23">
      <c r="A16" s="8" t="s">
        <v>241</v>
      </c>
      <c r="B16" s="8" t="s">
        <v>246</v>
      </c>
      <c r="C16" s="9" t="s">
        <v>245</v>
      </c>
      <c r="D16" s="8" t="s">
        <v>52</v>
      </c>
      <c r="E16" s="8" t="s">
        <v>101</v>
      </c>
      <c r="F16" s="8" t="s">
        <v>102</v>
      </c>
      <c r="G16" s="8" t="s">
        <v>168</v>
      </c>
      <c r="H16" s="8" t="s">
        <v>169</v>
      </c>
      <c r="I16" s="10">
        <v>7.064</v>
      </c>
      <c r="J16" s="10"/>
      <c r="K16" s="10"/>
      <c r="L16" s="10">
        <v>7.064</v>
      </c>
      <c r="M16" s="10"/>
      <c r="N16" s="10"/>
      <c r="O16" s="10"/>
      <c r="P16" s="22"/>
      <c r="Q16" s="10"/>
      <c r="R16" s="10"/>
      <c r="S16" s="10"/>
      <c r="T16" s="10"/>
      <c r="U16" s="10"/>
      <c r="V16" s="10"/>
      <c r="W16" s="10"/>
    </row>
    <row r="17" ht="30" customHeight="1" spans="1:23">
      <c r="A17" s="8" t="s">
        <v>241</v>
      </c>
      <c r="B17" s="8" t="s">
        <v>246</v>
      </c>
      <c r="C17" s="9" t="s">
        <v>245</v>
      </c>
      <c r="D17" s="8" t="s">
        <v>52</v>
      </c>
      <c r="E17" s="8" t="s">
        <v>101</v>
      </c>
      <c r="F17" s="8" t="s">
        <v>102</v>
      </c>
      <c r="G17" s="8" t="s">
        <v>168</v>
      </c>
      <c r="H17" s="8" t="s">
        <v>169</v>
      </c>
      <c r="I17" s="10">
        <v>125.0928</v>
      </c>
      <c r="J17" s="10"/>
      <c r="K17" s="10"/>
      <c r="L17" s="10">
        <v>125.0928</v>
      </c>
      <c r="M17" s="10"/>
      <c r="N17" s="10"/>
      <c r="O17" s="10"/>
      <c r="P17" s="22"/>
      <c r="Q17" s="10"/>
      <c r="R17" s="10"/>
      <c r="S17" s="10"/>
      <c r="T17" s="10"/>
      <c r="U17" s="10"/>
      <c r="V17" s="10"/>
      <c r="W17" s="10"/>
    </row>
    <row r="18" ht="30" customHeight="1" spans="1:23">
      <c r="A18" s="8" t="s">
        <v>241</v>
      </c>
      <c r="B18" s="8" t="s">
        <v>246</v>
      </c>
      <c r="C18" s="9" t="s">
        <v>245</v>
      </c>
      <c r="D18" s="8" t="s">
        <v>52</v>
      </c>
      <c r="E18" s="8" t="s">
        <v>101</v>
      </c>
      <c r="F18" s="8" t="s">
        <v>102</v>
      </c>
      <c r="G18" s="8" t="s">
        <v>168</v>
      </c>
      <c r="H18" s="8" t="s">
        <v>169</v>
      </c>
      <c r="I18" s="10">
        <v>144.7218</v>
      </c>
      <c r="J18" s="10"/>
      <c r="K18" s="10"/>
      <c r="L18" s="10">
        <v>144.7218</v>
      </c>
      <c r="M18" s="10"/>
      <c r="N18" s="10"/>
      <c r="O18" s="10"/>
      <c r="P18" s="22"/>
      <c r="Q18" s="10"/>
      <c r="R18" s="10"/>
      <c r="S18" s="10"/>
      <c r="T18" s="10"/>
      <c r="U18" s="10"/>
      <c r="V18" s="10"/>
      <c r="W18" s="10"/>
    </row>
    <row r="19" ht="30" customHeight="1" spans="1:23">
      <c r="A19" s="8" t="s">
        <v>241</v>
      </c>
      <c r="B19" s="8" t="s">
        <v>246</v>
      </c>
      <c r="C19" s="9" t="s">
        <v>245</v>
      </c>
      <c r="D19" s="8" t="s">
        <v>52</v>
      </c>
      <c r="E19" s="8" t="s">
        <v>101</v>
      </c>
      <c r="F19" s="8" t="s">
        <v>102</v>
      </c>
      <c r="G19" s="8" t="s">
        <v>168</v>
      </c>
      <c r="H19" s="8" t="s">
        <v>169</v>
      </c>
      <c r="I19" s="10">
        <v>42.6768</v>
      </c>
      <c r="J19" s="10"/>
      <c r="K19" s="10"/>
      <c r="L19" s="10">
        <v>42.6768</v>
      </c>
      <c r="M19" s="10"/>
      <c r="N19" s="10"/>
      <c r="O19" s="10"/>
      <c r="P19" s="22"/>
      <c r="Q19" s="10"/>
      <c r="R19" s="10"/>
      <c r="S19" s="10"/>
      <c r="T19" s="10"/>
      <c r="U19" s="10"/>
      <c r="V19" s="10"/>
      <c r="W19" s="10"/>
    </row>
    <row r="20" ht="30" customHeight="1" spans="1:23">
      <c r="A20" s="22"/>
      <c r="B20" s="22"/>
      <c r="C20" s="9" t="s">
        <v>247</v>
      </c>
      <c r="D20" s="22"/>
      <c r="E20" s="22"/>
      <c r="F20" s="22"/>
      <c r="G20" s="22"/>
      <c r="H20" s="22"/>
      <c r="I20" s="10">
        <v>1600</v>
      </c>
      <c r="J20" s="10">
        <v>1600</v>
      </c>
      <c r="K20" s="10">
        <v>1600</v>
      </c>
      <c r="L20" s="10"/>
      <c r="M20" s="10"/>
      <c r="N20" s="10"/>
      <c r="O20" s="10"/>
      <c r="P20" s="22"/>
      <c r="Q20" s="10"/>
      <c r="R20" s="10"/>
      <c r="S20" s="10"/>
      <c r="T20" s="10"/>
      <c r="U20" s="10"/>
      <c r="V20" s="10"/>
      <c r="W20" s="10"/>
    </row>
    <row r="21" ht="30" customHeight="1" spans="1:23">
      <c r="A21" s="8" t="s">
        <v>241</v>
      </c>
      <c r="B21" s="8" t="s">
        <v>248</v>
      </c>
      <c r="C21" s="9" t="s">
        <v>247</v>
      </c>
      <c r="D21" s="8" t="s">
        <v>52</v>
      </c>
      <c r="E21" s="8" t="s">
        <v>98</v>
      </c>
      <c r="F21" s="8" t="s">
        <v>97</v>
      </c>
      <c r="G21" s="8" t="s">
        <v>168</v>
      </c>
      <c r="H21" s="8" t="s">
        <v>169</v>
      </c>
      <c r="I21" s="10">
        <v>1600</v>
      </c>
      <c r="J21" s="10">
        <v>1600</v>
      </c>
      <c r="K21" s="10">
        <v>1600</v>
      </c>
      <c r="L21" s="10"/>
      <c r="M21" s="10"/>
      <c r="N21" s="10"/>
      <c r="O21" s="10"/>
      <c r="P21" s="22"/>
      <c r="Q21" s="10"/>
      <c r="R21" s="10"/>
      <c r="S21" s="10"/>
      <c r="T21" s="10"/>
      <c r="U21" s="10"/>
      <c r="V21" s="10"/>
      <c r="W21" s="10"/>
    </row>
    <row r="22" ht="18.75" customHeight="1" spans="1:23">
      <c r="A22" s="22"/>
      <c r="B22" s="22"/>
      <c r="C22" s="9" t="s">
        <v>249</v>
      </c>
      <c r="D22" s="22"/>
      <c r="E22" s="22"/>
      <c r="F22" s="22"/>
      <c r="G22" s="22"/>
      <c r="H22" s="22"/>
      <c r="I22" s="10">
        <v>2.5</v>
      </c>
      <c r="J22" s="10">
        <v>2.5</v>
      </c>
      <c r="K22" s="10">
        <v>2.5</v>
      </c>
      <c r="L22" s="10"/>
      <c r="M22" s="10"/>
      <c r="N22" s="10"/>
      <c r="O22" s="10"/>
      <c r="P22" s="22"/>
      <c r="Q22" s="10"/>
      <c r="R22" s="10"/>
      <c r="S22" s="10"/>
      <c r="T22" s="10"/>
      <c r="U22" s="10"/>
      <c r="V22" s="10"/>
      <c r="W22" s="10"/>
    </row>
    <row r="23" ht="18.75" customHeight="1" spans="1:23">
      <c r="A23" s="8" t="s">
        <v>241</v>
      </c>
      <c r="B23" s="8" t="s">
        <v>250</v>
      </c>
      <c r="C23" s="9" t="s">
        <v>249</v>
      </c>
      <c r="D23" s="8" t="s">
        <v>52</v>
      </c>
      <c r="E23" s="8" t="s">
        <v>98</v>
      </c>
      <c r="F23" s="8" t="s">
        <v>97</v>
      </c>
      <c r="G23" s="8" t="s">
        <v>251</v>
      </c>
      <c r="H23" s="8" t="s">
        <v>252</v>
      </c>
      <c r="I23" s="10">
        <v>2.5</v>
      </c>
      <c r="J23" s="10">
        <v>2.5</v>
      </c>
      <c r="K23" s="10">
        <v>2.5</v>
      </c>
      <c r="L23" s="10"/>
      <c r="M23" s="10"/>
      <c r="N23" s="10"/>
      <c r="O23" s="10"/>
      <c r="P23" s="22"/>
      <c r="Q23" s="10"/>
      <c r="R23" s="10"/>
      <c r="S23" s="10"/>
      <c r="T23" s="10"/>
      <c r="U23" s="10"/>
      <c r="V23" s="10"/>
      <c r="W23" s="10"/>
    </row>
    <row r="24" ht="18.75" customHeight="1" spans="1:23">
      <c r="A24" s="22"/>
      <c r="B24" s="22"/>
      <c r="C24" s="9" t="s">
        <v>253</v>
      </c>
      <c r="D24" s="22"/>
      <c r="E24" s="22"/>
      <c r="F24" s="22"/>
      <c r="G24" s="22"/>
      <c r="H24" s="22"/>
      <c r="I24" s="10">
        <v>474.5</v>
      </c>
      <c r="J24" s="10"/>
      <c r="K24" s="10"/>
      <c r="L24" s="10">
        <v>474.5</v>
      </c>
      <c r="M24" s="10"/>
      <c r="N24" s="10"/>
      <c r="O24" s="10"/>
      <c r="P24" s="22"/>
      <c r="Q24" s="10"/>
      <c r="R24" s="10"/>
      <c r="S24" s="10"/>
      <c r="T24" s="10"/>
      <c r="U24" s="10"/>
      <c r="V24" s="10"/>
      <c r="W24" s="10"/>
    </row>
    <row r="25" ht="18.75" customHeight="1" spans="1:23">
      <c r="A25" s="8" t="s">
        <v>241</v>
      </c>
      <c r="B25" s="8" t="s">
        <v>254</v>
      </c>
      <c r="C25" s="9" t="s">
        <v>253</v>
      </c>
      <c r="D25" s="8" t="s">
        <v>52</v>
      </c>
      <c r="E25" s="8" t="s">
        <v>101</v>
      </c>
      <c r="F25" s="8" t="s">
        <v>102</v>
      </c>
      <c r="G25" s="8" t="s">
        <v>168</v>
      </c>
      <c r="H25" s="8" t="s">
        <v>169</v>
      </c>
      <c r="I25" s="10">
        <v>474.5</v>
      </c>
      <c r="J25" s="10"/>
      <c r="K25" s="10"/>
      <c r="L25" s="10">
        <v>474.5</v>
      </c>
      <c r="M25" s="10"/>
      <c r="N25" s="10"/>
      <c r="O25" s="10"/>
      <c r="P25" s="22"/>
      <c r="Q25" s="10"/>
      <c r="R25" s="10"/>
      <c r="S25" s="10"/>
      <c r="T25" s="10"/>
      <c r="U25" s="10"/>
      <c r="V25" s="10"/>
      <c r="W25" s="10"/>
    </row>
    <row r="26" ht="18.75" customHeight="1" spans="1:23">
      <c r="A26" s="11" t="s">
        <v>29</v>
      </c>
      <c r="B26" s="11"/>
      <c r="C26" s="11"/>
      <c r="D26" s="11"/>
      <c r="E26" s="11"/>
      <c r="F26" s="11"/>
      <c r="G26" s="11"/>
      <c r="H26" s="11"/>
      <c r="I26" s="10">
        <v>2707</v>
      </c>
      <c r="J26" s="10">
        <v>1732.5</v>
      </c>
      <c r="K26" s="10">
        <v>1732.5</v>
      </c>
      <c r="L26" s="10">
        <v>974.5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</sheetData>
  <mergeCells count="28">
    <mergeCell ref="A2:W2"/>
    <mergeCell ref="A3:H3"/>
    <mergeCell ref="J4:M4"/>
    <mergeCell ref="N4:P4"/>
    <mergeCell ref="R4:W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1"/>
  <sheetViews>
    <sheetView showZeros="0" tabSelected="1" topLeftCell="A45" workbookViewId="0">
      <selection activeCell="J49" sqref="J49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255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8" t="s">
        <v>256</v>
      </c>
      <c r="B2" s="28"/>
      <c r="C2" s="28"/>
      <c r="D2" s="28"/>
      <c r="E2" s="28"/>
      <c r="F2" s="28"/>
      <c r="G2" s="28"/>
      <c r="H2" s="28"/>
      <c r="I2" s="28"/>
      <c r="J2" s="28"/>
    </row>
    <row r="3" ht="20.25" customHeight="1" spans="1:10">
      <c r="A3" s="18" t="str">
        <f>"单位名称："&amp;"通海县综合行政执法局"</f>
        <v>单位名称：通海县综合行政执法局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29" t="s">
        <v>257</v>
      </c>
      <c r="B4" s="29" t="s">
        <v>258</v>
      </c>
      <c r="C4" s="29" t="s">
        <v>259</v>
      </c>
      <c r="D4" s="29" t="s">
        <v>260</v>
      </c>
      <c r="E4" s="29" t="s">
        <v>261</v>
      </c>
      <c r="F4" s="29" t="s">
        <v>262</v>
      </c>
      <c r="G4" s="29" t="s">
        <v>263</v>
      </c>
      <c r="H4" s="29" t="s">
        <v>264</v>
      </c>
      <c r="I4" s="29" t="s">
        <v>265</v>
      </c>
      <c r="J4" s="29" t="s">
        <v>266</v>
      </c>
    </row>
    <row r="5" ht="46.5" customHeight="1" spans="1:10">
      <c r="A5" s="29"/>
      <c r="B5" s="29"/>
      <c r="C5" s="29"/>
      <c r="D5" s="29"/>
      <c r="E5" s="29"/>
      <c r="F5" s="29"/>
      <c r="G5" s="29"/>
      <c r="H5" s="29"/>
      <c r="I5" s="29"/>
      <c r="J5" s="29"/>
    </row>
    <row r="6" ht="20.25" customHeight="1" spans="1:10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</row>
    <row r="7" ht="20.25" customHeight="1" spans="1:10">
      <c r="A7" s="22" t="s">
        <v>52</v>
      </c>
      <c r="B7" s="22"/>
      <c r="C7" s="22"/>
      <c r="E7" s="31"/>
      <c r="F7" s="31"/>
      <c r="G7" s="31"/>
      <c r="H7" s="31"/>
      <c r="I7" s="31"/>
      <c r="J7" s="31"/>
    </row>
    <row r="8" ht="85" customHeight="1" spans="1:10">
      <c r="A8" s="48" t="s">
        <v>249</v>
      </c>
      <c r="B8" s="22" t="s">
        <v>267</v>
      </c>
      <c r="C8" s="23"/>
      <c r="D8" s="23"/>
      <c r="E8" s="31"/>
      <c r="F8" s="31"/>
      <c r="G8" s="31"/>
      <c r="H8" s="31"/>
      <c r="I8" s="31"/>
      <c r="J8" s="31"/>
    </row>
    <row r="9" ht="85" customHeight="1" spans="1:10">
      <c r="A9" s="22"/>
      <c r="B9" s="22"/>
      <c r="C9" s="22" t="s">
        <v>268</v>
      </c>
      <c r="D9" s="49" t="s">
        <v>269</v>
      </c>
      <c r="E9" s="50" t="s">
        <v>270</v>
      </c>
      <c r="F9" s="36" t="s">
        <v>271</v>
      </c>
      <c r="G9" s="23" t="s">
        <v>272</v>
      </c>
      <c r="H9" s="36" t="s">
        <v>273</v>
      </c>
      <c r="I9" s="36" t="s">
        <v>274</v>
      </c>
      <c r="J9" s="50" t="s">
        <v>275</v>
      </c>
    </row>
    <row r="10" ht="85" customHeight="1" spans="1:10">
      <c r="A10" s="22"/>
      <c r="B10" s="22"/>
      <c r="C10" s="22" t="s">
        <v>268</v>
      </c>
      <c r="D10" s="49" t="s">
        <v>276</v>
      </c>
      <c r="E10" s="50" t="s">
        <v>277</v>
      </c>
      <c r="F10" s="36" t="s">
        <v>271</v>
      </c>
      <c r="G10" s="23" t="s">
        <v>272</v>
      </c>
      <c r="H10" s="36" t="s">
        <v>273</v>
      </c>
      <c r="I10" s="36" t="s">
        <v>274</v>
      </c>
      <c r="J10" s="50" t="s">
        <v>278</v>
      </c>
    </row>
    <row r="11" ht="85" customHeight="1" spans="1:10">
      <c r="A11" s="22"/>
      <c r="B11" s="22"/>
      <c r="C11" s="22" t="s">
        <v>279</v>
      </c>
      <c r="D11" s="49" t="s">
        <v>280</v>
      </c>
      <c r="E11" s="50" t="s">
        <v>281</v>
      </c>
      <c r="F11" s="36" t="s">
        <v>282</v>
      </c>
      <c r="G11" s="23" t="s">
        <v>283</v>
      </c>
      <c r="H11" s="36" t="s">
        <v>273</v>
      </c>
      <c r="I11" s="36" t="s">
        <v>274</v>
      </c>
      <c r="J11" s="50" t="s">
        <v>284</v>
      </c>
    </row>
    <row r="12" ht="85" customHeight="1" spans="1:10">
      <c r="A12" s="22"/>
      <c r="B12" s="22"/>
      <c r="C12" s="22" t="s">
        <v>279</v>
      </c>
      <c r="D12" s="49" t="s">
        <v>280</v>
      </c>
      <c r="E12" s="50" t="s">
        <v>285</v>
      </c>
      <c r="F12" s="36" t="s">
        <v>282</v>
      </c>
      <c r="G12" s="23" t="s">
        <v>286</v>
      </c>
      <c r="H12" s="36" t="s">
        <v>273</v>
      </c>
      <c r="I12" s="36" t="s">
        <v>274</v>
      </c>
      <c r="J12" s="50" t="s">
        <v>287</v>
      </c>
    </row>
    <row r="13" ht="85" customHeight="1" spans="1:10">
      <c r="A13" s="22"/>
      <c r="B13" s="22"/>
      <c r="C13" s="22" t="s">
        <v>288</v>
      </c>
      <c r="D13" s="49" t="s">
        <v>289</v>
      </c>
      <c r="E13" s="50" t="s">
        <v>290</v>
      </c>
      <c r="F13" s="36" t="s">
        <v>282</v>
      </c>
      <c r="G13" s="23" t="s">
        <v>286</v>
      </c>
      <c r="H13" s="36" t="s">
        <v>273</v>
      </c>
      <c r="I13" s="36" t="s">
        <v>274</v>
      </c>
      <c r="J13" s="50" t="s">
        <v>291</v>
      </c>
    </row>
    <row r="14" ht="85" customHeight="1" spans="1:10">
      <c r="A14" s="22"/>
      <c r="B14" s="22"/>
      <c r="C14" s="22" t="s">
        <v>288</v>
      </c>
      <c r="D14" s="49" t="s">
        <v>289</v>
      </c>
      <c r="E14" s="50" t="s">
        <v>292</v>
      </c>
      <c r="F14" s="36" t="s">
        <v>282</v>
      </c>
      <c r="G14" s="23" t="s">
        <v>286</v>
      </c>
      <c r="H14" s="36" t="s">
        <v>273</v>
      </c>
      <c r="I14" s="36" t="s">
        <v>274</v>
      </c>
      <c r="J14" s="50" t="s">
        <v>293</v>
      </c>
    </row>
    <row r="15" ht="85" customHeight="1" spans="1:10">
      <c r="A15" s="48" t="s">
        <v>253</v>
      </c>
      <c r="B15" s="22" t="s">
        <v>294</v>
      </c>
      <c r="C15" s="22"/>
      <c r="D15" s="22"/>
      <c r="E15" s="22"/>
      <c r="F15" s="22"/>
      <c r="G15" s="22"/>
      <c r="H15" s="22"/>
      <c r="I15" s="22"/>
      <c r="J15" s="22"/>
    </row>
    <row r="16" ht="85" customHeight="1" spans="1:10">
      <c r="A16" s="22"/>
      <c r="B16" s="22"/>
      <c r="C16" s="22" t="s">
        <v>268</v>
      </c>
      <c r="D16" s="49" t="s">
        <v>269</v>
      </c>
      <c r="E16" s="50" t="s">
        <v>295</v>
      </c>
      <c r="F16" s="36" t="s">
        <v>282</v>
      </c>
      <c r="G16" s="23" t="s">
        <v>44</v>
      </c>
      <c r="H16" s="36" t="s">
        <v>296</v>
      </c>
      <c r="I16" s="36" t="s">
        <v>274</v>
      </c>
      <c r="J16" s="50" t="s">
        <v>297</v>
      </c>
    </row>
    <row r="17" ht="85" customHeight="1" spans="1:10">
      <c r="A17" s="22"/>
      <c r="B17" s="22"/>
      <c r="C17" s="22" t="s">
        <v>268</v>
      </c>
      <c r="D17" s="49" t="s">
        <v>269</v>
      </c>
      <c r="E17" s="50" t="s">
        <v>298</v>
      </c>
      <c r="F17" s="36" t="s">
        <v>282</v>
      </c>
      <c r="G17" s="23" t="s">
        <v>299</v>
      </c>
      <c r="H17" s="36" t="s">
        <v>300</v>
      </c>
      <c r="I17" s="36" t="s">
        <v>274</v>
      </c>
      <c r="J17" s="50" t="s">
        <v>301</v>
      </c>
    </row>
    <row r="18" ht="85" customHeight="1" spans="1:10">
      <c r="A18" s="22"/>
      <c r="B18" s="22"/>
      <c r="C18" s="22" t="s">
        <v>268</v>
      </c>
      <c r="D18" s="49" t="s">
        <v>276</v>
      </c>
      <c r="E18" s="50" t="s">
        <v>302</v>
      </c>
      <c r="F18" s="36" t="s">
        <v>282</v>
      </c>
      <c r="G18" s="23" t="s">
        <v>272</v>
      </c>
      <c r="H18" s="36" t="s">
        <v>273</v>
      </c>
      <c r="I18" s="36" t="s">
        <v>274</v>
      </c>
      <c r="J18" s="50" t="s">
        <v>303</v>
      </c>
    </row>
    <row r="19" ht="85" customHeight="1" spans="1:10">
      <c r="A19" s="22"/>
      <c r="B19" s="22"/>
      <c r="C19" s="22" t="s">
        <v>279</v>
      </c>
      <c r="D19" s="49" t="s">
        <v>304</v>
      </c>
      <c r="E19" s="50" t="s">
        <v>305</v>
      </c>
      <c r="F19" s="36" t="s">
        <v>282</v>
      </c>
      <c r="G19" s="23" t="s">
        <v>272</v>
      </c>
      <c r="H19" s="36" t="s">
        <v>273</v>
      </c>
      <c r="I19" s="36" t="s">
        <v>274</v>
      </c>
      <c r="J19" s="50" t="s">
        <v>306</v>
      </c>
    </row>
    <row r="20" ht="85" customHeight="1" spans="1:10">
      <c r="A20" s="22"/>
      <c r="B20" s="22"/>
      <c r="C20" s="22" t="s">
        <v>279</v>
      </c>
      <c r="D20" s="49" t="s">
        <v>304</v>
      </c>
      <c r="E20" s="50" t="s">
        <v>307</v>
      </c>
      <c r="F20" s="36" t="s">
        <v>282</v>
      </c>
      <c r="G20" s="23" t="s">
        <v>272</v>
      </c>
      <c r="H20" s="36" t="s">
        <v>273</v>
      </c>
      <c r="I20" s="36" t="s">
        <v>274</v>
      </c>
      <c r="J20" s="50" t="s">
        <v>308</v>
      </c>
    </row>
    <row r="21" ht="85" customHeight="1" spans="1:10">
      <c r="A21" s="22"/>
      <c r="B21" s="22"/>
      <c r="C21" s="22" t="s">
        <v>288</v>
      </c>
      <c r="D21" s="49" t="s">
        <v>289</v>
      </c>
      <c r="E21" s="50" t="s">
        <v>292</v>
      </c>
      <c r="F21" s="36" t="s">
        <v>282</v>
      </c>
      <c r="G21" s="23" t="s">
        <v>286</v>
      </c>
      <c r="H21" s="36" t="s">
        <v>273</v>
      </c>
      <c r="I21" s="36" t="s">
        <v>274</v>
      </c>
      <c r="J21" s="50" t="s">
        <v>309</v>
      </c>
    </row>
    <row r="22" ht="85" customHeight="1" spans="1:10">
      <c r="A22" s="48" t="s">
        <v>243</v>
      </c>
      <c r="B22" s="22" t="s">
        <v>310</v>
      </c>
      <c r="C22" s="22"/>
      <c r="D22" s="22"/>
      <c r="E22" s="22"/>
      <c r="F22" s="22"/>
      <c r="G22" s="22"/>
      <c r="H22" s="22"/>
      <c r="I22" s="22"/>
      <c r="J22" s="22"/>
    </row>
    <row r="23" ht="85" customHeight="1" spans="1:10">
      <c r="A23" s="22"/>
      <c r="B23" s="22"/>
      <c r="C23" s="22" t="s">
        <v>268</v>
      </c>
      <c r="D23" s="49" t="s">
        <v>269</v>
      </c>
      <c r="E23" s="50" t="s">
        <v>311</v>
      </c>
      <c r="F23" s="36" t="s">
        <v>282</v>
      </c>
      <c r="G23" s="23" t="s">
        <v>312</v>
      </c>
      <c r="H23" s="36" t="s">
        <v>273</v>
      </c>
      <c r="I23" s="36" t="s">
        <v>274</v>
      </c>
      <c r="J23" s="50" t="s">
        <v>313</v>
      </c>
    </row>
    <row r="24" ht="85" customHeight="1" spans="1:10">
      <c r="A24" s="22"/>
      <c r="B24" s="22"/>
      <c r="C24" s="22" t="s">
        <v>268</v>
      </c>
      <c r="D24" s="49" t="s">
        <v>269</v>
      </c>
      <c r="E24" s="50" t="s">
        <v>314</v>
      </c>
      <c r="F24" s="36" t="s">
        <v>282</v>
      </c>
      <c r="G24" s="23" t="s">
        <v>65</v>
      </c>
      <c r="H24" s="36" t="s">
        <v>315</v>
      </c>
      <c r="I24" s="36" t="s">
        <v>274</v>
      </c>
      <c r="J24" s="50" t="s">
        <v>316</v>
      </c>
    </row>
    <row r="25" ht="85" customHeight="1" spans="1:10">
      <c r="A25" s="22"/>
      <c r="B25" s="22"/>
      <c r="C25" s="22" t="s">
        <v>268</v>
      </c>
      <c r="D25" s="49" t="s">
        <v>269</v>
      </c>
      <c r="E25" s="50" t="s">
        <v>317</v>
      </c>
      <c r="F25" s="36" t="s">
        <v>318</v>
      </c>
      <c r="G25" s="23" t="s">
        <v>319</v>
      </c>
      <c r="H25" s="36" t="s">
        <v>315</v>
      </c>
      <c r="I25" s="36" t="s">
        <v>274</v>
      </c>
      <c r="J25" s="50" t="s">
        <v>320</v>
      </c>
    </row>
    <row r="26" ht="85" customHeight="1" spans="1:10">
      <c r="A26" s="22"/>
      <c r="B26" s="22"/>
      <c r="C26" s="22" t="s">
        <v>279</v>
      </c>
      <c r="D26" s="49" t="s">
        <v>280</v>
      </c>
      <c r="E26" s="50" t="s">
        <v>321</v>
      </c>
      <c r="F26" s="36" t="s">
        <v>271</v>
      </c>
      <c r="G26" s="23" t="s">
        <v>272</v>
      </c>
      <c r="H26" s="36" t="s">
        <v>273</v>
      </c>
      <c r="I26" s="36" t="s">
        <v>274</v>
      </c>
      <c r="J26" s="50" t="s">
        <v>322</v>
      </c>
    </row>
    <row r="27" ht="85" customHeight="1" spans="1:10">
      <c r="A27" s="22"/>
      <c r="B27" s="22"/>
      <c r="C27" s="22" t="s">
        <v>288</v>
      </c>
      <c r="D27" s="49" t="s">
        <v>289</v>
      </c>
      <c r="E27" s="50" t="s">
        <v>323</v>
      </c>
      <c r="F27" s="36" t="s">
        <v>282</v>
      </c>
      <c r="G27" s="23" t="s">
        <v>324</v>
      </c>
      <c r="H27" s="36" t="s">
        <v>273</v>
      </c>
      <c r="I27" s="36" t="s">
        <v>274</v>
      </c>
      <c r="J27" s="50" t="s">
        <v>325</v>
      </c>
    </row>
    <row r="28" ht="111" customHeight="1" spans="1:10">
      <c r="A28" s="48" t="s">
        <v>240</v>
      </c>
      <c r="B28" s="22" t="s">
        <v>326</v>
      </c>
      <c r="C28" s="22"/>
      <c r="D28" s="22"/>
      <c r="E28" s="22"/>
      <c r="F28" s="22"/>
      <c r="G28" s="22"/>
      <c r="H28" s="22"/>
      <c r="I28" s="22"/>
      <c r="J28" s="22"/>
    </row>
    <row r="29" ht="85" customHeight="1" spans="1:10">
      <c r="A29" s="22"/>
      <c r="B29" s="22"/>
      <c r="C29" s="22" t="s">
        <v>268</v>
      </c>
      <c r="D29" s="49" t="s">
        <v>269</v>
      </c>
      <c r="E29" s="50" t="s">
        <v>327</v>
      </c>
      <c r="F29" s="36" t="s">
        <v>271</v>
      </c>
      <c r="G29" s="23" t="s">
        <v>328</v>
      </c>
      <c r="H29" s="36" t="s">
        <v>329</v>
      </c>
      <c r="I29" s="36" t="s">
        <v>274</v>
      </c>
      <c r="J29" s="50" t="s">
        <v>330</v>
      </c>
    </row>
    <row r="30" ht="85" customHeight="1" spans="1:10">
      <c r="A30" s="22"/>
      <c r="B30" s="22"/>
      <c r="C30" s="22" t="s">
        <v>279</v>
      </c>
      <c r="D30" s="49" t="s">
        <v>280</v>
      </c>
      <c r="E30" s="50" t="s">
        <v>331</v>
      </c>
      <c r="F30" s="36" t="s">
        <v>271</v>
      </c>
      <c r="G30" s="23" t="s">
        <v>272</v>
      </c>
      <c r="H30" s="36" t="s">
        <v>273</v>
      </c>
      <c r="I30" s="36" t="s">
        <v>274</v>
      </c>
      <c r="J30" s="50" t="s">
        <v>332</v>
      </c>
    </row>
    <row r="31" ht="85" customHeight="1" spans="1:10">
      <c r="A31" s="22"/>
      <c r="B31" s="22"/>
      <c r="C31" s="22" t="s">
        <v>279</v>
      </c>
      <c r="D31" s="49" t="s">
        <v>280</v>
      </c>
      <c r="E31" s="50" t="s">
        <v>321</v>
      </c>
      <c r="F31" s="36" t="s">
        <v>271</v>
      </c>
      <c r="G31" s="23" t="s">
        <v>272</v>
      </c>
      <c r="H31" s="36" t="s">
        <v>273</v>
      </c>
      <c r="I31" s="36" t="s">
        <v>274</v>
      </c>
      <c r="J31" s="50" t="s">
        <v>333</v>
      </c>
    </row>
    <row r="32" ht="85" customHeight="1" spans="1:10">
      <c r="A32" s="22"/>
      <c r="B32" s="22"/>
      <c r="C32" s="22" t="s">
        <v>279</v>
      </c>
      <c r="D32" s="49" t="s">
        <v>304</v>
      </c>
      <c r="E32" s="50" t="s">
        <v>334</v>
      </c>
      <c r="F32" s="36" t="s">
        <v>271</v>
      </c>
      <c r="G32" s="23" t="s">
        <v>335</v>
      </c>
      <c r="H32" s="36" t="s">
        <v>273</v>
      </c>
      <c r="I32" s="36" t="s">
        <v>274</v>
      </c>
      <c r="J32" s="50" t="s">
        <v>336</v>
      </c>
    </row>
    <row r="33" ht="85" customHeight="1" spans="1:10">
      <c r="A33" s="22"/>
      <c r="B33" s="22"/>
      <c r="C33" s="22" t="s">
        <v>288</v>
      </c>
      <c r="D33" s="49" t="s">
        <v>289</v>
      </c>
      <c r="E33" s="50" t="s">
        <v>292</v>
      </c>
      <c r="F33" s="36" t="s">
        <v>282</v>
      </c>
      <c r="G33" s="23" t="s">
        <v>286</v>
      </c>
      <c r="H33" s="36" t="s">
        <v>273</v>
      </c>
      <c r="I33" s="36" t="s">
        <v>274</v>
      </c>
      <c r="J33" s="50" t="s">
        <v>337</v>
      </c>
    </row>
    <row r="34" ht="106" customHeight="1" spans="1:10">
      <c r="A34" s="48" t="s">
        <v>247</v>
      </c>
      <c r="B34" s="22" t="s">
        <v>338</v>
      </c>
      <c r="C34" s="22"/>
      <c r="D34" s="22"/>
      <c r="E34" s="22"/>
      <c r="F34" s="22"/>
      <c r="G34" s="22"/>
      <c r="H34" s="22"/>
      <c r="I34" s="22"/>
      <c r="J34" s="22"/>
    </row>
    <row r="35" ht="85" customHeight="1" spans="1:10">
      <c r="A35" s="22"/>
      <c r="B35" s="22"/>
      <c r="C35" s="22" t="s">
        <v>268</v>
      </c>
      <c r="D35" s="49" t="s">
        <v>269</v>
      </c>
      <c r="E35" s="50" t="s">
        <v>339</v>
      </c>
      <c r="F35" s="36" t="s">
        <v>282</v>
      </c>
      <c r="G35" s="23" t="s">
        <v>340</v>
      </c>
      <c r="H35" s="36" t="s">
        <v>341</v>
      </c>
      <c r="I35" s="36" t="s">
        <v>274</v>
      </c>
      <c r="J35" s="50" t="s">
        <v>342</v>
      </c>
    </row>
    <row r="36" ht="85" customHeight="1" spans="1:10">
      <c r="A36" s="22"/>
      <c r="B36" s="22"/>
      <c r="C36" s="22" t="s">
        <v>268</v>
      </c>
      <c r="D36" s="49" t="s">
        <v>269</v>
      </c>
      <c r="E36" s="50" t="s">
        <v>343</v>
      </c>
      <c r="F36" s="36" t="s">
        <v>282</v>
      </c>
      <c r="G36" s="23" t="s">
        <v>344</v>
      </c>
      <c r="H36" s="36" t="s">
        <v>345</v>
      </c>
      <c r="I36" s="36" t="s">
        <v>274</v>
      </c>
      <c r="J36" s="50" t="s">
        <v>346</v>
      </c>
    </row>
    <row r="37" ht="85" customHeight="1" spans="1:10">
      <c r="A37" s="22"/>
      <c r="B37" s="22"/>
      <c r="C37" s="22" t="s">
        <v>268</v>
      </c>
      <c r="D37" s="49" t="s">
        <v>269</v>
      </c>
      <c r="E37" s="50" t="s">
        <v>311</v>
      </c>
      <c r="F37" s="36" t="s">
        <v>282</v>
      </c>
      <c r="G37" s="23" t="s">
        <v>312</v>
      </c>
      <c r="H37" s="36" t="s">
        <v>273</v>
      </c>
      <c r="I37" s="36" t="s">
        <v>274</v>
      </c>
      <c r="J37" s="50" t="s">
        <v>347</v>
      </c>
    </row>
    <row r="38" ht="85" customHeight="1" spans="1:10">
      <c r="A38" s="22"/>
      <c r="B38" s="22"/>
      <c r="C38" s="22" t="s">
        <v>268</v>
      </c>
      <c r="D38" s="49" t="s">
        <v>269</v>
      </c>
      <c r="E38" s="50" t="s">
        <v>348</v>
      </c>
      <c r="F38" s="36" t="s">
        <v>282</v>
      </c>
      <c r="G38" s="23" t="s">
        <v>349</v>
      </c>
      <c r="H38" s="36" t="s">
        <v>350</v>
      </c>
      <c r="I38" s="36" t="s">
        <v>274</v>
      </c>
      <c r="J38" s="50" t="s">
        <v>351</v>
      </c>
    </row>
    <row r="39" ht="85" customHeight="1" spans="1:10">
      <c r="A39" s="22"/>
      <c r="B39" s="22"/>
      <c r="C39" s="22" t="s">
        <v>268</v>
      </c>
      <c r="D39" s="49" t="s">
        <v>352</v>
      </c>
      <c r="E39" s="50" t="s">
        <v>353</v>
      </c>
      <c r="F39" s="36" t="s">
        <v>271</v>
      </c>
      <c r="G39" s="23" t="s">
        <v>272</v>
      </c>
      <c r="H39" s="36" t="s">
        <v>273</v>
      </c>
      <c r="I39" s="36" t="s">
        <v>274</v>
      </c>
      <c r="J39" s="50" t="s">
        <v>354</v>
      </c>
    </row>
    <row r="40" ht="85" customHeight="1" spans="1:10">
      <c r="A40" s="22"/>
      <c r="B40" s="22"/>
      <c r="C40" s="22" t="s">
        <v>279</v>
      </c>
      <c r="D40" s="49" t="s">
        <v>280</v>
      </c>
      <c r="E40" s="50" t="s">
        <v>355</v>
      </c>
      <c r="F40" s="36" t="s">
        <v>271</v>
      </c>
      <c r="G40" s="23" t="s">
        <v>272</v>
      </c>
      <c r="H40" s="36" t="s">
        <v>273</v>
      </c>
      <c r="I40" s="36" t="s">
        <v>274</v>
      </c>
      <c r="J40" s="50" t="s">
        <v>356</v>
      </c>
    </row>
    <row r="41" ht="85" customHeight="1" spans="1:10">
      <c r="A41" s="22"/>
      <c r="B41" s="22"/>
      <c r="C41" s="22" t="s">
        <v>288</v>
      </c>
      <c r="D41" s="49" t="s">
        <v>289</v>
      </c>
      <c r="E41" s="50" t="s">
        <v>357</v>
      </c>
      <c r="F41" s="36" t="s">
        <v>282</v>
      </c>
      <c r="G41" s="23" t="s">
        <v>283</v>
      </c>
      <c r="H41" s="36" t="s">
        <v>273</v>
      </c>
      <c r="I41" s="36" t="s">
        <v>274</v>
      </c>
      <c r="J41" s="50" t="s">
        <v>358</v>
      </c>
    </row>
    <row r="42" ht="85" customHeight="1" spans="1:10">
      <c r="A42" s="22"/>
      <c r="B42" s="22"/>
      <c r="C42" s="22" t="s">
        <v>288</v>
      </c>
      <c r="D42" s="49" t="s">
        <v>289</v>
      </c>
      <c r="E42" s="50" t="s">
        <v>290</v>
      </c>
      <c r="F42" s="36" t="s">
        <v>282</v>
      </c>
      <c r="G42" s="23" t="s">
        <v>283</v>
      </c>
      <c r="H42" s="36" t="s">
        <v>273</v>
      </c>
      <c r="I42" s="36" t="s">
        <v>274</v>
      </c>
      <c r="J42" s="50" t="s">
        <v>359</v>
      </c>
    </row>
    <row r="43" ht="102" customHeight="1" spans="1:10">
      <c r="A43" s="48" t="s">
        <v>245</v>
      </c>
      <c r="B43" s="22" t="s">
        <v>338</v>
      </c>
      <c r="C43" s="22"/>
      <c r="D43" s="22"/>
      <c r="E43" s="22"/>
      <c r="F43" s="22"/>
      <c r="G43" s="22"/>
      <c r="H43" s="22"/>
      <c r="I43" s="22"/>
      <c r="J43" s="22"/>
    </row>
    <row r="44" ht="85" customHeight="1" spans="1:10">
      <c r="A44" s="22"/>
      <c r="B44" s="22"/>
      <c r="C44" s="22" t="s">
        <v>268</v>
      </c>
      <c r="D44" s="49" t="s">
        <v>269</v>
      </c>
      <c r="E44" s="50" t="s">
        <v>339</v>
      </c>
      <c r="F44" s="36" t="s">
        <v>282</v>
      </c>
      <c r="G44" s="23" t="s">
        <v>340</v>
      </c>
      <c r="H44" s="36" t="s">
        <v>341</v>
      </c>
      <c r="I44" s="36" t="s">
        <v>274</v>
      </c>
      <c r="J44" s="50" t="s">
        <v>342</v>
      </c>
    </row>
    <row r="45" ht="85" customHeight="1" spans="1:10">
      <c r="A45" s="22"/>
      <c r="B45" s="22"/>
      <c r="C45" s="22" t="s">
        <v>268</v>
      </c>
      <c r="D45" s="49" t="s">
        <v>269</v>
      </c>
      <c r="E45" s="50" t="s">
        <v>343</v>
      </c>
      <c r="F45" s="36" t="s">
        <v>271</v>
      </c>
      <c r="G45" s="23" t="s">
        <v>344</v>
      </c>
      <c r="H45" s="36" t="s">
        <v>345</v>
      </c>
      <c r="I45" s="36" t="s">
        <v>274</v>
      </c>
      <c r="J45" s="50" t="s">
        <v>346</v>
      </c>
    </row>
    <row r="46" ht="85" customHeight="1" spans="1:10">
      <c r="A46" s="22"/>
      <c r="B46" s="22"/>
      <c r="C46" s="22" t="s">
        <v>268</v>
      </c>
      <c r="D46" s="49" t="s">
        <v>269</v>
      </c>
      <c r="E46" s="50" t="s">
        <v>311</v>
      </c>
      <c r="F46" s="36" t="s">
        <v>282</v>
      </c>
      <c r="G46" s="23" t="s">
        <v>312</v>
      </c>
      <c r="H46" s="36" t="s">
        <v>273</v>
      </c>
      <c r="I46" s="36" t="s">
        <v>274</v>
      </c>
      <c r="J46" s="50" t="s">
        <v>347</v>
      </c>
    </row>
    <row r="47" ht="85" customHeight="1" spans="1:10">
      <c r="A47" s="22"/>
      <c r="B47" s="22"/>
      <c r="C47" s="22" t="s">
        <v>268</v>
      </c>
      <c r="D47" s="49" t="s">
        <v>269</v>
      </c>
      <c r="E47" s="50" t="s">
        <v>348</v>
      </c>
      <c r="F47" s="36" t="s">
        <v>282</v>
      </c>
      <c r="G47" s="23" t="s">
        <v>349</v>
      </c>
      <c r="H47" s="36" t="s">
        <v>350</v>
      </c>
      <c r="I47" s="36" t="s">
        <v>274</v>
      </c>
      <c r="J47" s="50" t="s">
        <v>351</v>
      </c>
    </row>
    <row r="48" ht="85" customHeight="1" spans="1:10">
      <c r="A48" s="22"/>
      <c r="B48" s="22"/>
      <c r="C48" s="22" t="s">
        <v>268</v>
      </c>
      <c r="D48" s="49" t="s">
        <v>352</v>
      </c>
      <c r="E48" s="50" t="s">
        <v>353</v>
      </c>
      <c r="F48" s="36" t="s">
        <v>271</v>
      </c>
      <c r="G48" s="23" t="s">
        <v>272</v>
      </c>
      <c r="H48" s="36" t="s">
        <v>273</v>
      </c>
      <c r="I48" s="36" t="s">
        <v>274</v>
      </c>
      <c r="J48" s="50" t="s">
        <v>354</v>
      </c>
    </row>
    <row r="49" ht="85" customHeight="1" spans="1:10">
      <c r="A49" s="22"/>
      <c r="B49" s="22"/>
      <c r="C49" s="22" t="s">
        <v>279</v>
      </c>
      <c r="D49" s="49" t="s">
        <v>280</v>
      </c>
      <c r="E49" s="50" t="s">
        <v>355</v>
      </c>
      <c r="F49" s="36" t="s">
        <v>271</v>
      </c>
      <c r="G49" s="23" t="s">
        <v>272</v>
      </c>
      <c r="H49" s="36" t="s">
        <v>273</v>
      </c>
      <c r="I49" s="36" t="s">
        <v>274</v>
      </c>
      <c r="J49" s="50" t="s">
        <v>356</v>
      </c>
    </row>
    <row r="50" ht="85" customHeight="1" spans="1:10">
      <c r="A50" s="22"/>
      <c r="B50" s="22"/>
      <c r="C50" s="22" t="s">
        <v>288</v>
      </c>
      <c r="D50" s="49" t="s">
        <v>289</v>
      </c>
      <c r="E50" s="50" t="s">
        <v>357</v>
      </c>
      <c r="F50" s="36" t="s">
        <v>271</v>
      </c>
      <c r="G50" s="23" t="s">
        <v>283</v>
      </c>
      <c r="H50" s="36" t="s">
        <v>273</v>
      </c>
      <c r="I50" s="36" t="s">
        <v>274</v>
      </c>
      <c r="J50" s="50" t="s">
        <v>358</v>
      </c>
    </row>
    <row r="51" ht="85" customHeight="1" spans="1:10">
      <c r="A51" s="22"/>
      <c r="B51" s="22"/>
      <c r="C51" s="22" t="s">
        <v>288</v>
      </c>
      <c r="D51" s="49" t="s">
        <v>289</v>
      </c>
      <c r="E51" s="50" t="s">
        <v>290</v>
      </c>
      <c r="F51" s="36" t="s">
        <v>271</v>
      </c>
      <c r="G51" s="23" t="s">
        <v>283</v>
      </c>
      <c r="H51" s="36" t="s">
        <v>273</v>
      </c>
      <c r="I51" s="36" t="s">
        <v>274</v>
      </c>
      <c r="J51" s="50" t="s">
        <v>359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shwubxw</cp:lastModifiedBy>
  <dcterms:created xsi:type="dcterms:W3CDTF">2025-01-20T07:15:00Z</dcterms:created>
  <dcterms:modified xsi:type="dcterms:W3CDTF">2025-01-24T01:16:19Z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42256D4ACD0D4E05ACDDE002701D0EF0_12</vt:lpwstr>
  </property>
  <property fmtid="{D5CDD505-2E9C-101B-9397-08002B2CF9AE}" pid="3" name="KSOProductBuildVer">
    <vt:lpwstr>2052-12.1.0.19770</vt:lpwstr>
  </property>
</Properties>
</file>