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<sst xmlns="http://schemas.openxmlformats.org/spreadsheetml/2006/main" count="953" uniqueCount="355">
  <si>
    <t>01-1表</t>
  </si>
  <si>
    <t>2025年财务收支预算总表</t>
  </si>
  <si>
    <t>单位:万元</t>
  </si>
  <si>
    <t>收        入</t>
  </si>
  <si>
    <t>支        出</t>
  </si>
  <si>
    <t>项      目</t>
  </si>
  <si>
    <t>2025年预算数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</si>
  <si>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</si>
  <si>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</si>
  <si>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</si>
  <si>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</si>
  <si>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</si>
  <si>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</si>
  <si>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</si>
  <si>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</si>
  <si>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</si>
  <si>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</si>
  <si>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</si>
  <si>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</si>
  <si>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</si>
  <si>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</si>
  <si>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</si>
  <si>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</si>
  <si>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</si>
  <si>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</si>
  <si>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</si>
  <si>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</si>
  <si>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</si>
  <si>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</si>
  <si>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</si>
  <si>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</si>
  <si>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</si>
  <si>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</si>
  <si>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</si>
  <si>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</si>
  <si>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</si>
  <si>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</si>
  <si>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</si>
  <si>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</si>
  <si>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</si>
  <si>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</si>
  <si>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</si>
  <si>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</si>
  <si>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</si>
  <si>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</si>
  <si>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</si>
  <si>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</si>
  <si>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</si>
  <si>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</si>
  <si>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</si>
  <si>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</si>
  <si>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105010</t>
  </si>
  <si>
    <t>通海县杨广中学</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</si>
  <si>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</si>
  <si>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</si>
  <si>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</si>
  <si>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</si>
  <si>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</si>
  <si>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</si>
  <si>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</si>
  <si>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</si>
  <si>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</si>
  <si>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</si>
  <si>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</si>
  <si>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</si>
  <si>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</si>
  <si>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</si>
  <si>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</si>
  <si>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</si>
  <si>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</si>
  <si>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</si>
  <si>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</si>
  <si>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</si>
  <si>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</si>
  <si>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</si>
  <si>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</si>
  <si>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</si>
  <si>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</si>
  <si>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</si>
  <si>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</si>
  <si>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</si>
  <si>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</si>
  <si>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</si>
  <si>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</si>
  <si>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</si>
  <si>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</si>
  <si>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</si>
  <si>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</si>
  <si>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</si>
  <si>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</si>
  <si>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</si>
  <si>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</si>
  <si>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</si>
  <si>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</si>
  <si>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</si>
  <si>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</si>
  <si>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</si>
  <si>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</si>
  <si>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</si>
  <si>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</si>
  <si>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</si>
  <si>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</si>
  <si>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</si>
  <si>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</si>
  <si>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</si>
  <si>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02-1表</t>
  </si>
  <si>
    <t>2025年财政拨款收支预算总表</t>
  </si>
  <si>
    <t>预算数</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</si>
  <si>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</si>
  <si>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</si>
  <si>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</si>
  <si>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</si>
  <si>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</si>
  <si>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</si>
  <si>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</si>
  <si>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</si>
  <si>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</si>
  <si>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</si>
  <si>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</si>
  <si>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</si>
  <si>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</si>
  <si>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</si>
  <si>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</si>
  <si>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</si>
  <si>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</si>
  <si>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</si>
  <si>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</si>
  <si>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</si>
  <si>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</si>
  <si>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</si>
  <si>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</si>
  <si>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备注：本单位无2025年一般公共预算“三公”经费支出预算。</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</si>
  <si>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</si>
  <si>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</si>
  <si>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</si>
  <si>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</si>
  <si>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</si>
  <si>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</si>
  <si>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</si>
  <si>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</si>
  <si>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</si>
  <si>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</si>
  <si>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</si>
  <si>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</si>
  <si>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</si>
  <si>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</si>
  <si>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</si>
  <si>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</si>
  <si>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</si>
  <si>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</si>
  <si>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</si>
  <si>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530423210000000002897</t>
  </si>
  <si>
    <t>事业人员支出工资</t>
  </si>
  <si>
    <t>30101</t>
  </si>
  <si>
    <t>基本工资</t>
  </si>
  <si>
    <t>30102</t>
  </si>
  <si>
    <t>津贴补贴</t>
  </si>
  <si>
    <t>30107</t>
  </si>
  <si>
    <t>绩效工资</t>
  </si>
  <si>
    <t>530423210000000002898</t>
  </si>
  <si>
    <t>社会保障缴费</t>
  </si>
  <si>
    <t>30112</t>
  </si>
  <si>
    <t>其他社会保障缴费</t>
  </si>
  <si>
    <t>30108</t>
  </si>
  <si>
    <t>机关事业单位基本养老保险缴费</t>
  </si>
  <si>
    <t>30110</t>
  </si>
  <si>
    <t>职工基本医疗保险缴费</t>
  </si>
  <si>
    <t>30111</t>
  </si>
  <si>
    <t>公务员医疗补助缴费</t>
  </si>
  <si>
    <t>530423210000000002899</t>
  </si>
  <si>
    <t>30113</t>
  </si>
  <si>
    <t>530423210000000002900</t>
  </si>
  <si>
    <t>对个人和家庭的补助</t>
  </si>
  <si>
    <t>30305</t>
  </si>
  <si>
    <t>生活补助</t>
  </si>
  <si>
    <t>530423210000000002904</t>
  </si>
  <si>
    <t>工会经费</t>
  </si>
  <si>
    <t>30228</t>
  </si>
  <si>
    <t>530423231100001492793</t>
  </si>
  <si>
    <t>人员经费预留</t>
  </si>
  <si>
    <t>30199</t>
  </si>
  <si>
    <t>其他工资福利支出</t>
  </si>
  <si>
    <t>530423231100001492809</t>
  </si>
  <si>
    <t>事业人员奖励性绩效工资增量</t>
  </si>
  <si>
    <t>530423231100001492810</t>
  </si>
  <si>
    <t>福利费经费</t>
  </si>
  <si>
    <t>30229</t>
  </si>
  <si>
    <t>福利费</t>
  </si>
  <si>
    <t>530423241100002129296</t>
  </si>
  <si>
    <t>编外人员工资</t>
  </si>
  <si>
    <t>05-1表</t>
  </si>
  <si>
    <t>2025年部门项目支出预算表</t>
  </si>
  <si>
    <t>项目分类</t>
  </si>
  <si>
    <t>本年拨款</t>
  </si>
  <si>
    <t>其中：本次下达</t>
  </si>
  <si>
    <t>单位自有资金</t>
  </si>
  <si>
    <t>312 民生类</t>
  </si>
  <si>
    <t>530423231100001551359</t>
  </si>
  <si>
    <t>30201</t>
  </si>
  <si>
    <t>办公费</t>
  </si>
  <si>
    <t>30226</t>
  </si>
  <si>
    <t>劳务费</t>
  </si>
  <si>
    <t>30227</t>
  </si>
  <si>
    <t>委托业务费</t>
  </si>
  <si>
    <t>遗属生活补助经费</t>
  </si>
  <si>
    <t>530423231100001229803</t>
  </si>
  <si>
    <t>义务教育家庭经济困难学生生活补助专项资金</t>
  </si>
  <si>
    <t>311 专项业务类</t>
  </si>
  <si>
    <t>530423221100001049502</t>
  </si>
  <si>
    <t>义务教育生均公用经费专项资金</t>
  </si>
  <si>
    <t>530423221100000716371</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</si>
  <si>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</si>
  <si>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</si>
  <si>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</si>
  <si>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</si>
  <si>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</si>
  <si>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</si>
  <si>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</si>
  <si>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</si>
  <si>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</si>
  <si>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</si>
  <si>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</si>
  <si>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</si>
  <si>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符合相关法律法规政策以及国民经济和社会发展规划要求，符合云财教【2017】388号文件，严格按照文件精神进行资金的分配。按照下达资金，落实学校学籍人数，确保生均公用经费落实，专人负责相关支出，不得滥用，挪用，以2019至2020学年度在校学生人数为依据，按时、足额下达城乡义务教育学校生均公用经费补助资金。城乡义务教育学校生均公用经费拨款标准按照小学600元/生年，初中940元生年的标准执行，对寄宿制学校按照寄宿学生数每生每年再增加200元的公用经费补助，确保我省所有城乡义务教育学校公用经费补助资金能够有效保障学校正常运转，不因资金短缺而影响学校正常的教育教学秩序，确保教师培训所需资金得到有效保障：从2023年春季学期起，中西部地区城乡义务教育学校生均公用经费基准定额从年生均小学600元、初中800元，调整为年生均小学650元、初中940元。
预期效果：在收集整理学生信息时、确保每位困难学生都能得到应有的补助、减少辍学率，避免因贫辍学，督促发放人员的效率，确保资金透明、及时到位。
1.以教育事业统计为依据，按时，足额下达义务教育生均公用经费市级资金
2.保障学校正常运转，进一步改善义务教育的状况
3.做好该项政策的宣传、咨询等工作。年终汇总上报该项目工作执行情况，并组织实施相关的绩效评价。</t>
  </si>
  <si>
    <t>产出指标</t>
  </si>
  <si>
    <t>数量指标</t>
  </si>
  <si>
    <t>初中阶段应补助人数</t>
  </si>
  <si>
    <t>=</t>
  </si>
  <si>
    <t>1300</t>
  </si>
  <si>
    <t>人</t>
  </si>
  <si>
    <t>定量指标</t>
  </si>
  <si>
    <t>反映全部义务教育学生受助人数情况，应补助人数=学年报表统计人数。</t>
  </si>
  <si>
    <t>质量指标</t>
  </si>
  <si>
    <t>补助范围占在校生人数比例</t>
  </si>
  <si>
    <t>100</t>
  </si>
  <si>
    <t>%</t>
  </si>
  <si>
    <t>反映补助范围是在校生全部人数的情况
补助范围占在校生人数比例=补助范围/在校生人数*100%</t>
  </si>
  <si>
    <t>教师培训费占学校年度公用经费的比例</t>
  </si>
  <si>
    <t>&gt;=</t>
  </si>
  <si>
    <t>反应教师培训费占公用经费情况，
教师培训费占学校年度公用经费比例=教师培训费/公用经费*100%</t>
  </si>
  <si>
    <t>时效指标</t>
  </si>
  <si>
    <t>补助资金当年到位率</t>
  </si>
  <si>
    <t>反映项目资金的保障情况
资金到位率=实际资金/应到位资金*100%</t>
  </si>
  <si>
    <t>效益指标</t>
  </si>
  <si>
    <t>社会效益</t>
  </si>
  <si>
    <t>补助对象对政策的知晓度</t>
  </si>
  <si>
    <t>反映补助对象对政策的知晓率的情况，
补助对象对政策的知晓率=抽样调查人数满意度/抽样调查总人数*100%</t>
  </si>
  <si>
    <t>可持续影响</t>
  </si>
  <si>
    <t>义务教育免费年限</t>
  </si>
  <si>
    <t>年</t>
  </si>
  <si>
    <t>反映九年义务教育免费年限情况</t>
  </si>
  <si>
    <t>满意度指标</t>
  </si>
  <si>
    <t>服务对象满意度</t>
  </si>
  <si>
    <t>学生满意度</t>
  </si>
  <si>
    <t>95</t>
  </si>
  <si>
    <t>反映学生生对项目实施的满意度的情况
使用人员满意度=（对实施满意的使用人员/问卷调查人数）*100%</t>
  </si>
  <si>
    <t>家长满意度</t>
  </si>
  <si>
    <t>反映学生家长对项目实施的满意度的情况。
使用人员满意度=（对实施满意的使用人员/问卷调查人数）*100%</t>
  </si>
  <si>
    <t xml:space="preserve">符合相关法律法规政策以及国民经济和社会发展规划要求，符合云财教【2017】388号文件，严格按照文件精神进行资金的分配。按照下达资金，落实学校学籍人数，确保生均公用经费落实，专人负责相关支出，不得滥用，挪用，以2023至2024学年度在校学生人数为依据，按时、足额下达城乡义务教育学校生均公用经费补助资金。城乡义务教育学校生均公用经费拨款标准按照小学600元/生年，初中940元生年的标准执行，对寄宿制学校按照寄宿学生数每生每年再增加200元的公用经费补助，确保我省所有城乡义务教育学校公用经费补助资金能够有效保障学校正常运转，不因资金短缺而影响学校正常的教育教学秩序，确保教师培训所需资金得到有效保障：从2023年春季学期起，中西部地区城乡义务教育学校生均公用经费基准定额从年生均小学600元、初中800元，调整为年生均小学650元、初中940元。
预期效果：在收集整理学生信息时、确保每位困难学生都能得到应有的补助、减少辍学率，避免因贫辍学，督促发放人员的效率，确保资金透明、及时到位。
1.以教育事业统计为依据，按时，足额下达义务教育生均公用经费市级资金
2.保障学校正常运转，进一步改善义务教育的状况
3.做好该项政策的宣传、咨询等工作。年终汇总上报该项目工作执行情况，并组织实施相关的绩效评价。						
</t>
  </si>
  <si>
    <t>寄宿生应补助人数</t>
  </si>
  <si>
    <t>370</t>
  </si>
  <si>
    <t>反映全部寄宿生是否受到补助情况</t>
  </si>
  <si>
    <t>反映补助范围是在校生全部人数的情况，
补助范围占在校生人数比例=补助范围/在校生人数*100%</t>
  </si>
  <si>
    <t>90</t>
  </si>
  <si>
    <t>反映补助对象对政策的知晓率的情况
补助对象对政策的知晓率=抽样调查人数满意度/抽样调查总人数*100%</t>
  </si>
  <si>
    <t>反映学生生对项目实施的满意度的情况。
使用人员满意度=（对实施满意的使用人员/问卷调查人数）*100%</t>
  </si>
  <si>
    <t>"""1.玉财教〔2022〕107号玉溪市财政局玉溪市教育局关于下达2019年义务教育市级“三免一补”（文具费）经费的通知：实施范围为全市义务教育阶段中小学校学生（含民办）。补助标准：小学生、初中生20元/生/年。
2.确保该项目资金按时、足额到位，并督促学校按规定发放学生文具费。
3.做好该项学生资助政策的宣传、咨询等工作。年终汇总上报学生资助工作执行情况，并组织实施相关的绩效评价。""""""""      按照下达资金，落实学校学籍人数，确保生均公用经费落实，专人负责相关支出，不得滥用，挪用，以2019至2020学年度在校学生人数为依据，按时、足额下达城乡义务教育学校生均公用经费补助资金。城乡义务教育学校生均公用经费拨款标准按照小学600元/生年，初中800元生年的标准执行，对寄宿制学校按照寄宿学生数每生每年再增加200元的公用经费补助，确保我省所有城乡义务教育学校公用经费补助资金能够有效保障学校正常运转，不因资金短缺而影响学校正常的教育教学秩序，确保教师培训所需资金得到有效保障：从2020年春季学期起，中西部地区城乡义务教育学校生均公用经费基准定额从年生均小学600元、初中800元，调整为年生均小学650元、初中850元，"""""""</t>
  </si>
  <si>
    <t>394</t>
  </si>
  <si>
    <t>反映补助范围是在校生全部人数，
补助范围占在校生人数比例=补助范围/在校生人数*100%</t>
  </si>
  <si>
    <t>反映项目资金的保障情况
资金到位率=实际资金/应到位资金*100</t>
  </si>
  <si>
    <t>反映补助对象对政策的知晓率，补助对象对政策的知晓率=抽样调查人数满意度/抽样调查总人数*100%</t>
  </si>
  <si>
    <t>该项指标待项目完成后进行问卷调查统计得出。反映学生生对项目实施的满意度。
使用人员满意度=（对实施满意的使用人员/问卷调查人数）*100%</t>
  </si>
  <si>
    <t>切实落实遗属补助人员，严格按照规定发放资金，把政策落实到位。</t>
  </si>
  <si>
    <t>经费人数</t>
  </si>
  <si>
    <t>反映经费保障部门（单位）正常运转的在职人数情况。</t>
  </si>
  <si>
    <t>金额</t>
  </si>
  <si>
    <t>48228</t>
  </si>
  <si>
    <t>元</t>
  </si>
  <si>
    <t>反映经费保障部门（单位）正常运转的金额情况。</t>
  </si>
  <si>
    <t>及时拨付率</t>
  </si>
  <si>
    <t>80</t>
  </si>
  <si>
    <t>反映资金及时拨付率。</t>
  </si>
  <si>
    <t>“经费”控制情况</t>
  </si>
  <si>
    <t>85</t>
  </si>
  <si>
    <t>反映经费只减不增的要求完成情况。</t>
  </si>
  <si>
    <t>社会公众满意度</t>
  </si>
  <si>
    <t>反映社会公众对部门（单位）履职情况的满意程度。</t>
  </si>
  <si>
    <t>06表</t>
  </si>
  <si>
    <t>2025年政府性基金预算支出预算表</t>
  </si>
  <si>
    <t>单位名称</t>
  </si>
  <si>
    <t>本年政府性基金预算支出</t>
  </si>
  <si>
    <t>备注：本单位无2025年政府性基金预算支出预算。</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</si>
  <si>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</si>
  <si>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</si>
  <si>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</si>
  <si>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</si>
  <si>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</si>
  <si>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</si>
  <si>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</si>
  <si>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</si>
  <si>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</si>
  <si>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</si>
  <si>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</si>
  <si>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备注：本单位无2025年部门政府采购预算。</t>
  </si>
  <si>
    <t>08表</t>
  </si>
  <si>
    <t>2025年政府购买服务预算表</t>
  </si>
  <si>
    <t>政府购买服务项目</t>
  </si>
  <si>
    <t>政府购买服务指导性目录代码</t>
  </si>
  <si>
    <t>所属服务类别</t>
  </si>
  <si>
    <t>所属服务领域</t>
  </si>
  <si>
    <t>购买服务内容简述</t>
  </si>
  <si>
    <t>政府购买服务内容</t>
  </si>
  <si>
    <t>备注：本单位无2025年政府购买服务预算。</t>
  </si>
  <si>
    <t>09-1表</t>
  </si>
  <si>
    <t>2025年对下转移支付预算表</t>
  </si>
  <si>
    <t>单位名称（项目）</t>
  </si>
  <si>
    <t>地区</t>
  </si>
  <si>
    <t>秀山</t>
  </si>
  <si>
    <t>九龙</t>
  </si>
  <si>
    <t>四街</t>
  </si>
  <si>
    <t>纳古</t>
  </si>
  <si>
    <t>河西</t>
  </si>
  <si>
    <t>杨广</t>
  </si>
  <si>
    <t>里山</t>
  </si>
  <si>
    <t>兴蒙</t>
  </si>
  <si>
    <t>高大</t>
  </si>
  <si>
    <t>备注：本单位无2025年对下转移支付预算。</t>
  </si>
  <si>
    <t>09-2表</t>
  </si>
  <si>
    <t>2025年对下转移支付绩效目标表</t>
  </si>
  <si>
    <t>备注：本单位无2025年对下转移支付绩效目标。</t>
  </si>
  <si>
    <t>10表</t>
  </si>
  <si>
    <t>2025年新增资产配置表</t>
  </si>
  <si>
    <t>资产类别</t>
  </si>
  <si>
    <t>资产分类代码.名称</t>
  </si>
  <si>
    <t>资产名称</t>
  </si>
  <si>
    <t>财政部门批复数（元）</t>
  </si>
  <si>
    <t>单价</t>
  </si>
  <si>
    <t>A02 设备</t>
  </si>
  <si>
    <t>A02020100 复印机</t>
  </si>
  <si>
    <t>复印机</t>
  </si>
  <si>
    <t>台</t>
  </si>
  <si>
    <t>A02021003 A4黑白打印机</t>
  </si>
  <si>
    <t>打印机</t>
  </si>
  <si>
    <t>A02010105 台式计算机</t>
  </si>
  <si>
    <t>计算机</t>
  </si>
  <si>
    <t>11表</t>
  </si>
  <si>
    <t>2025年上级补助项目支出预算表</t>
  </si>
  <si>
    <t>经济科目部门</t>
  </si>
  <si>
    <t>经济科目名称</t>
  </si>
  <si>
    <t>上级补助</t>
  </si>
  <si>
    <t>备注：本单位无2025年上级补助项目支出预算。</t>
  </si>
  <si>
    <t>12表</t>
  </si>
  <si>
    <t>2025年部门项目中期规划预算表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</si>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</sst>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00000"/>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3" fillId="0" borderId="0">
      <alignment vertical="top"/>
      <protection locked="0"/>
    </xf>
  </cellStyleXfs>
  <cellXfs count="77">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1" xfId="57" applyFont="1" applyFill="1" applyBorder="1" applyAlignment="1" applyProtection="1">
      <alignment horizontal="center" vertical="center"/>
    </xf>
    <xf numFmtId="0" fontId="2" fillId="0" borderId="0" xfId="57" applyFont="1" applyFill="1" applyBorder="1" applyAlignment="1" applyProtection="1"/>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50" applyNumberFormat="1" applyFont="1" applyBorder="1" applyAlignment="1">
      <alignment horizontal="right"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2"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center" vertical="center" wrapText="1"/>
    </xf>
    <xf numFmtId="49" fontId="13"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Alignment="1">
      <alignment horizontal="center" vertical="center"/>
    </xf>
    <xf numFmtId="0" fontId="3" fillId="0" borderId="3" xfId="0" applyFont="1" applyBorder="1" applyAlignment="1">
      <alignment horizontal="left" vertical="center"/>
    </xf>
    <xf numFmtId="0" fontId="12" fillId="0" borderId="3" xfId="0" applyFont="1" applyBorder="1" applyAlignment="1">
      <alignment horizontal="center" vertical="center"/>
    </xf>
    <xf numFmtId="176"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tabSelected="1" workbookViewId="0">
      <pane ySplit="1" topLeftCell="A2" activePane="bottomLeft" state="frozen"/>
      <selection/>
      <selection pane="bottomLeft" activeCell="C12" sqref="C12"/>
    </sheetView>
  </sheetViews>
  <sheetFormatPr defaultColWidth="8.85185185185185" defaultRowHeight="15" customHeight="1" outlineLevelCol="3"/>
  <cols>
    <col min="1" max="4" width="35.71296296296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"单位名称："&amp;"通海县杨广中学"</f>
        <v>单位名称：通海县杨广中学</v>
      </c>
      <c r="B4" s="5"/>
      <c r="C4" s="66"/>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2061.570305</v>
      </c>
      <c r="C8" s="15" t="str">
        <f>"一"&amp;"、"&amp;"教育支出"</f>
        <v>一、教育支出</v>
      </c>
      <c r="D8" s="17">
        <v>1579.25904</v>
      </c>
    </row>
    <row r="9" ht="22.5" customHeight="1" spans="1:4">
      <c r="A9" s="15" t="s">
        <v>9</v>
      </c>
      <c r="B9" s="17"/>
      <c r="C9" s="15" t="str">
        <f>"二"&amp;"、"&amp;"社会保障和就业支出"</f>
        <v>二、社会保障和就业支出</v>
      </c>
      <c r="D9" s="17">
        <v>273.179808</v>
      </c>
    </row>
    <row r="10" ht="22.5" customHeight="1" spans="1:4">
      <c r="A10" s="15" t="s">
        <v>10</v>
      </c>
      <c r="B10" s="17"/>
      <c r="C10" s="15" t="str">
        <f>"三"&amp;"、"&amp;"卫生健康支出"</f>
        <v>三、卫生健康支出</v>
      </c>
      <c r="D10" s="17">
        <v>181.677709</v>
      </c>
    </row>
    <row r="11" ht="22.5" customHeight="1" spans="1:4">
      <c r="A11" s="15" t="s">
        <v>11</v>
      </c>
      <c r="B11" s="17"/>
      <c r="C11" s="15" t="str">
        <f>"四"&amp;"、"&amp;"住房保障支出"</f>
        <v>四、住房保障支出</v>
      </c>
      <c r="D11" s="17">
        <v>153.822</v>
      </c>
    </row>
    <row r="12" ht="22.5" customHeight="1" spans="1:4">
      <c r="A12" s="15" t="s">
        <v>12</v>
      </c>
      <c r="B12" s="17">
        <v>126.368252</v>
      </c>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7" t="s">
        <v>16</v>
      </c>
      <c r="B16" s="17"/>
      <c r="C16" s="70"/>
      <c r="D16" s="17"/>
    </row>
    <row r="17" ht="22.5" customHeight="1" spans="1:4">
      <c r="A17" s="67" t="s">
        <v>17</v>
      </c>
      <c r="B17" s="17">
        <v>126.368252</v>
      </c>
      <c r="C17" s="70"/>
      <c r="D17" s="17"/>
    </row>
    <row r="18" ht="22.5" customHeight="1" spans="1:4">
      <c r="A18" s="67"/>
      <c r="B18" s="17"/>
      <c r="C18" s="70"/>
      <c r="D18" s="17"/>
    </row>
    <row r="19" ht="22.5" customHeight="1" spans="1:4">
      <c r="A19" s="68" t="s">
        <v>18</v>
      </c>
      <c r="B19" s="69">
        <v>2187.938557</v>
      </c>
      <c r="C19" s="70" t="s">
        <v>19</v>
      </c>
      <c r="D19" s="69">
        <v>2187.938557</v>
      </c>
    </row>
    <row r="20" ht="22.5" customHeight="1" spans="1:4">
      <c r="A20" s="67" t="s">
        <v>20</v>
      </c>
      <c r="B20" s="17"/>
      <c r="C20" s="15" t="s">
        <v>21</v>
      </c>
      <c r="D20" s="49"/>
    </row>
    <row r="21" ht="22.5" customHeight="1" spans="1:4">
      <c r="A21" s="68" t="s">
        <v>22</v>
      </c>
      <c r="B21" s="69">
        <v>2187.938557</v>
      </c>
      <c r="C21" s="70" t="s">
        <v>23</v>
      </c>
      <c r="D21" s="69">
        <v>2187.938557</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C12" sqref="C12"/>
    </sheetView>
  </sheetViews>
  <sheetFormatPr defaultColWidth="8.85185185185185" defaultRowHeight="15" customHeight="1" outlineLevelCol="5"/>
  <cols>
    <col min="1" max="1" width="28.5740740740741" customWidth="1"/>
    <col min="2" max="2" width="17.1388888888889" customWidth="1"/>
    <col min="3" max="3" width="28.5740740740741" customWidth="1"/>
    <col min="4" max="6" width="21.4259259259259" customWidth="1"/>
  </cols>
  <sheetData>
    <row r="1" customHeight="1" spans="1:6">
      <c r="A1" s="1"/>
      <c r="B1" s="1"/>
      <c r="C1" s="1"/>
      <c r="D1" s="1"/>
      <c r="E1" s="1"/>
      <c r="F1" s="1"/>
    </row>
    <row r="2" ht="18.75" customHeight="1" spans="1:6">
      <c r="A2" s="2"/>
      <c r="B2" s="2"/>
      <c r="C2" s="2"/>
      <c r="D2" s="2"/>
      <c r="E2" s="2"/>
      <c r="F2" s="43" t="s">
        <v>287</v>
      </c>
    </row>
    <row r="3" ht="37.5" customHeight="1" spans="1:6">
      <c r="A3" s="4" t="s">
        <v>288</v>
      </c>
      <c r="B3" s="4"/>
      <c r="C3" s="4"/>
      <c r="D3" s="4"/>
      <c r="E3" s="4"/>
      <c r="F3" s="4"/>
    </row>
    <row r="4" ht="18.75" customHeight="1" spans="1:6">
      <c r="A4" s="44" t="str">
        <f>"单位名称："&amp;"通海县杨广中学"</f>
        <v>单位名称：通海县杨广中学</v>
      </c>
      <c r="B4" s="44"/>
      <c r="C4" s="44"/>
      <c r="D4" s="45"/>
      <c r="E4" s="45"/>
      <c r="F4" s="46" t="s">
        <v>26</v>
      </c>
    </row>
    <row r="5" ht="18.75" customHeight="1" spans="1:6">
      <c r="A5" s="13" t="s">
        <v>289</v>
      </c>
      <c r="B5" s="13" t="s">
        <v>55</v>
      </c>
      <c r="C5" s="13" t="s">
        <v>56</v>
      </c>
      <c r="D5" s="47" t="s">
        <v>290</v>
      </c>
      <c r="E5" s="47"/>
      <c r="F5" s="47"/>
    </row>
    <row r="6" ht="18.75" customHeight="1" spans="1:6">
      <c r="A6" s="13" t="s">
        <v>55</v>
      </c>
      <c r="B6" s="13" t="s">
        <v>55</v>
      </c>
      <c r="C6" s="13" t="s">
        <v>56</v>
      </c>
      <c r="D6" s="47" t="s">
        <v>31</v>
      </c>
      <c r="E6" s="47" t="s">
        <v>58</v>
      </c>
      <c r="F6" s="47" t="s">
        <v>59</v>
      </c>
    </row>
    <row r="7" ht="18.75" customHeight="1" spans="1:6">
      <c r="A7" s="14" t="s">
        <v>42</v>
      </c>
      <c r="B7" s="14"/>
      <c r="C7" s="14" t="s">
        <v>43</v>
      </c>
      <c r="D7" s="14" t="s">
        <v>45</v>
      </c>
      <c r="E7" s="14" t="s">
        <v>46</v>
      </c>
      <c r="F7" s="14" t="s">
        <v>47</v>
      </c>
    </row>
    <row r="8" ht="20.25" customHeight="1" spans="1:6">
      <c r="A8" s="16"/>
      <c r="B8" s="16"/>
      <c r="C8" s="16"/>
      <c r="D8" s="17"/>
      <c r="E8" s="17"/>
      <c r="F8" s="17"/>
    </row>
    <row r="9" ht="20.25" customHeight="1" spans="1:6">
      <c r="A9" s="48" t="s">
        <v>104</v>
      </c>
      <c r="B9" s="48"/>
      <c r="C9" s="48"/>
      <c r="D9" s="49"/>
      <c r="E9" s="49"/>
      <c r="F9" s="49"/>
    </row>
    <row r="10" customHeight="1" spans="1:1">
      <c r="A10" t="s">
        <v>291</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workbookViewId="0">
      <pane ySplit="1" topLeftCell="A2" activePane="bottomLeft" state="frozen"/>
      <selection/>
      <selection pane="bottomLeft" activeCell="B14" sqref="B14"/>
    </sheetView>
  </sheetViews>
  <sheetFormatPr defaultColWidth="8.85185185185185" defaultRowHeight="15" customHeight="1"/>
  <cols>
    <col min="1" max="1" width="32.9907407407407" customWidth="1"/>
    <col min="2" max="2" width="31.2777777777778" customWidth="1"/>
    <col min="3" max="3" width="31.4166666666667" customWidth="1"/>
    <col min="4" max="4" width="11.4166666666667" customWidth="1"/>
    <col min="5" max="7" width="16.2777777777778" customWidth="1"/>
    <col min="8" max="11" width="16.4166666666667" customWidth="1"/>
    <col min="12" max="17" width="16.2777777777778" customWidth="1"/>
  </cols>
  <sheetData>
    <row r="1" customHeight="1" spans="1:17">
      <c r="A1" s="31"/>
      <c r="B1" s="31"/>
      <c r="C1" s="31"/>
      <c r="D1" s="31"/>
      <c r="E1" s="31"/>
      <c r="F1" s="31"/>
      <c r="G1" s="31"/>
      <c r="H1" s="31"/>
      <c r="I1" s="31"/>
      <c r="J1" s="31"/>
      <c r="K1" s="31"/>
      <c r="L1" s="31"/>
      <c r="M1" s="31"/>
      <c r="N1" s="31"/>
      <c r="O1" s="31"/>
      <c r="P1" s="31"/>
      <c r="Q1" s="31"/>
    </row>
    <row r="2" customHeight="1" spans="1:17">
      <c r="A2" s="38"/>
      <c r="B2" s="38"/>
      <c r="C2" s="38"/>
      <c r="D2" s="38"/>
      <c r="E2" s="38"/>
      <c r="F2" s="38"/>
      <c r="G2" s="38"/>
      <c r="H2" s="38"/>
      <c r="I2" s="38"/>
      <c r="J2" s="38"/>
      <c r="K2" s="38"/>
      <c r="L2" s="38"/>
      <c r="M2" s="38"/>
      <c r="N2" s="38"/>
      <c r="O2" s="38"/>
      <c r="P2" s="38"/>
      <c r="Q2" s="20" t="s">
        <v>292</v>
      </c>
    </row>
    <row r="3" ht="45" customHeight="1" spans="1:17">
      <c r="A3" s="32" t="s">
        <v>293</v>
      </c>
      <c r="B3" s="32"/>
      <c r="C3" s="32"/>
      <c r="D3" s="32"/>
      <c r="E3" s="32"/>
      <c r="F3" s="32"/>
      <c r="G3" s="32"/>
      <c r="H3" s="32"/>
      <c r="I3" s="32"/>
      <c r="J3" s="32"/>
      <c r="K3" s="32"/>
      <c r="L3" s="32"/>
      <c r="M3" s="32"/>
      <c r="N3" s="41"/>
      <c r="O3" s="41"/>
      <c r="P3" s="41"/>
      <c r="Q3" s="41"/>
    </row>
    <row r="4" ht="20.25" customHeight="1" spans="1:17">
      <c r="A4" s="19" t="str">
        <f>"单位名称："&amp;"通海县杨广中学"</f>
        <v>单位名称：通海县杨广中学</v>
      </c>
      <c r="B4" s="19"/>
      <c r="C4" s="19"/>
      <c r="D4" s="19"/>
      <c r="E4" s="19"/>
      <c r="F4" s="19"/>
      <c r="G4" s="19"/>
      <c r="H4" s="19"/>
      <c r="I4" s="19"/>
      <c r="J4" s="19"/>
      <c r="K4" s="19"/>
      <c r="L4" s="19"/>
      <c r="M4" s="19"/>
      <c r="N4" s="19"/>
      <c r="O4" s="19"/>
      <c r="P4" s="19"/>
      <c r="Q4" s="20" t="s">
        <v>26</v>
      </c>
    </row>
    <row r="5" ht="20.25" customHeight="1" spans="1:17">
      <c r="A5" s="22" t="s">
        <v>294</v>
      </c>
      <c r="B5" s="22" t="s">
        <v>295</v>
      </c>
      <c r="C5" s="22" t="s">
        <v>296</v>
      </c>
      <c r="D5" s="22" t="s">
        <v>297</v>
      </c>
      <c r="E5" s="22" t="s">
        <v>298</v>
      </c>
      <c r="F5" s="22" t="s">
        <v>299</v>
      </c>
      <c r="G5" s="22" t="s">
        <v>141</v>
      </c>
      <c r="H5" s="22"/>
      <c r="I5" s="22"/>
      <c r="J5" s="22"/>
      <c r="K5" s="22"/>
      <c r="L5" s="22"/>
      <c r="M5" s="22"/>
      <c r="N5" s="22"/>
      <c r="O5" s="22"/>
      <c r="P5" s="22"/>
      <c r="Q5" s="22"/>
    </row>
    <row r="6" ht="20.25" customHeight="1" spans="1:17">
      <c r="A6" s="22" t="s">
        <v>300</v>
      </c>
      <c r="B6" s="22" t="s">
        <v>295</v>
      </c>
      <c r="C6" s="22" t="s">
        <v>296</v>
      </c>
      <c r="D6" s="22" t="s">
        <v>297</v>
      </c>
      <c r="E6" s="22" t="s">
        <v>298</v>
      </c>
      <c r="F6" s="22" t="s">
        <v>299</v>
      </c>
      <c r="G6" s="22" t="s">
        <v>29</v>
      </c>
      <c r="H6" s="22" t="s">
        <v>32</v>
      </c>
      <c r="I6" s="22" t="s">
        <v>301</v>
      </c>
      <c r="J6" s="22" t="s">
        <v>302</v>
      </c>
      <c r="K6" s="22" t="s">
        <v>35</v>
      </c>
      <c r="L6" s="22" t="s">
        <v>36</v>
      </c>
      <c r="M6" s="22" t="s">
        <v>36</v>
      </c>
      <c r="N6" s="22"/>
      <c r="O6" s="22"/>
      <c r="P6" s="22"/>
      <c r="Q6" s="22"/>
    </row>
    <row r="7" ht="32.4" customHeight="1" spans="1:17">
      <c r="A7" s="22"/>
      <c r="B7" s="22"/>
      <c r="C7" s="22"/>
      <c r="D7" s="22"/>
      <c r="E7" s="22"/>
      <c r="F7" s="22"/>
      <c r="G7" s="22"/>
      <c r="H7" s="22" t="s">
        <v>31</v>
      </c>
      <c r="I7" s="22"/>
      <c r="J7" s="22"/>
      <c r="K7" s="22"/>
      <c r="L7" s="22" t="s">
        <v>31</v>
      </c>
      <c r="M7" s="22" t="s">
        <v>37</v>
      </c>
      <c r="N7" s="22" t="s">
        <v>38</v>
      </c>
      <c r="O7" s="42" t="s">
        <v>39</v>
      </c>
      <c r="P7" s="42" t="s">
        <v>40</v>
      </c>
      <c r="Q7" s="42" t="s">
        <v>41</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9"/>
      <c r="B9" s="23"/>
      <c r="C9" s="23"/>
      <c r="D9" s="35"/>
      <c r="E9" s="35"/>
      <c r="F9" s="35"/>
      <c r="G9" s="35"/>
      <c r="H9" s="35"/>
      <c r="I9" s="35"/>
      <c r="J9" s="36"/>
      <c r="K9" s="36"/>
      <c r="L9" s="35"/>
      <c r="M9" s="35"/>
      <c r="N9" s="35"/>
      <c r="O9" s="35"/>
      <c r="P9" s="35"/>
      <c r="Q9" s="35"/>
    </row>
    <row r="10" ht="20.25" customHeight="1" spans="1:17">
      <c r="A10" s="23"/>
      <c r="B10" s="23"/>
      <c r="C10" s="23"/>
      <c r="D10" s="40"/>
      <c r="E10" s="24"/>
      <c r="F10" s="35"/>
      <c r="G10" s="35"/>
      <c r="H10" s="36"/>
      <c r="I10" s="36"/>
      <c r="J10" s="36"/>
      <c r="K10" s="36"/>
      <c r="L10" s="35"/>
      <c r="M10" s="35"/>
      <c r="N10" s="35"/>
      <c r="O10" s="35"/>
      <c r="P10" s="35"/>
      <c r="Q10" s="35"/>
    </row>
    <row r="11" ht="20.25" customHeight="1" spans="1:17">
      <c r="A11" s="24" t="s">
        <v>29</v>
      </c>
      <c r="B11" s="24"/>
      <c r="C11" s="24"/>
      <c r="D11" s="40"/>
      <c r="E11" s="40"/>
      <c r="F11" s="35"/>
      <c r="G11" s="35"/>
      <c r="H11" s="35"/>
      <c r="I11" s="35"/>
      <c r="J11" s="35"/>
      <c r="K11" s="35"/>
      <c r="L11" s="35"/>
      <c r="M11" s="35"/>
      <c r="N11" s="35"/>
      <c r="O11" s="35"/>
      <c r="P11" s="35"/>
      <c r="Q11" s="35"/>
    </row>
    <row r="12" customHeight="1" spans="1:1">
      <c r="A12" t="s">
        <v>303</v>
      </c>
    </row>
  </sheetData>
  <mergeCells count="17">
    <mergeCell ref="A2:M2"/>
    <mergeCell ref="A3:Q3"/>
    <mergeCell ref="A4:M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workbookViewId="0">
      <pane ySplit="1" topLeftCell="A2" activePane="bottomLeft" state="frozen"/>
      <selection/>
      <selection pane="bottomLeft" activeCell="A14" sqref="A14"/>
    </sheetView>
  </sheetViews>
  <sheetFormatPr defaultColWidth="8.85185185185185" defaultRowHeight="15" customHeight="1"/>
  <cols>
    <col min="1" max="1" width="35.1296296296296" customWidth="1"/>
    <col min="2" max="2" width="28.2777777777778" customWidth="1"/>
    <col min="3" max="6" width="28.4166666666667" customWidth="1"/>
    <col min="7" max="7" width="16.2777777777778" customWidth="1"/>
    <col min="8" max="12" width="16.4166666666667" customWidth="1"/>
    <col min="13" max="17" width="16.2777777777778" customWidth="1"/>
  </cols>
  <sheetData>
    <row r="1" customHeight="1" spans="1:17">
      <c r="A1" s="31"/>
      <c r="B1" s="31"/>
      <c r="C1" s="31"/>
      <c r="D1" s="31"/>
      <c r="E1" s="31"/>
      <c r="F1" s="31"/>
      <c r="G1" s="31"/>
      <c r="H1" s="31"/>
      <c r="I1" s="31"/>
      <c r="J1" s="31"/>
      <c r="K1" s="31"/>
      <c r="L1" s="31"/>
      <c r="M1" s="31"/>
      <c r="N1" s="31"/>
      <c r="O1" s="31"/>
      <c r="P1" s="31"/>
      <c r="Q1" s="31"/>
    </row>
    <row r="2" customHeight="1" spans="1:17">
      <c r="A2" s="20"/>
      <c r="B2" s="20"/>
      <c r="C2" s="20"/>
      <c r="D2" s="20"/>
      <c r="E2" s="20"/>
      <c r="F2" s="20"/>
      <c r="G2" s="20"/>
      <c r="H2" s="20"/>
      <c r="I2" s="20"/>
      <c r="J2" s="20"/>
      <c r="K2" s="20"/>
      <c r="L2" s="20"/>
      <c r="M2" s="20"/>
      <c r="N2" s="20"/>
      <c r="O2" s="20"/>
      <c r="P2" s="20"/>
      <c r="Q2" s="20" t="s">
        <v>304</v>
      </c>
    </row>
    <row r="3" ht="45" customHeight="1" spans="1:17">
      <c r="A3" s="32" t="s">
        <v>305</v>
      </c>
      <c r="B3" s="32"/>
      <c r="C3" s="32"/>
      <c r="D3" s="32"/>
      <c r="E3" s="32"/>
      <c r="F3" s="32"/>
      <c r="G3" s="32"/>
      <c r="H3" s="32"/>
      <c r="I3" s="32"/>
      <c r="J3" s="32"/>
      <c r="K3" s="32"/>
      <c r="L3" s="32"/>
      <c r="M3" s="32"/>
      <c r="N3" s="32"/>
      <c r="O3" s="32"/>
      <c r="P3" s="32"/>
      <c r="Q3" s="32"/>
    </row>
    <row r="4" ht="20.25" customHeight="1" spans="1:17">
      <c r="A4" s="19" t="str">
        <f>"单位名称："&amp;"通海县杨广中学"</f>
        <v>单位名称：通海县杨广中学</v>
      </c>
      <c r="B4" s="19"/>
      <c r="C4" s="19"/>
      <c r="D4" s="19"/>
      <c r="E4" s="19"/>
      <c r="F4" s="19"/>
      <c r="G4" s="19"/>
      <c r="H4" s="19"/>
      <c r="I4" s="19"/>
      <c r="J4" s="19"/>
      <c r="K4" s="19"/>
      <c r="L4" s="20"/>
      <c r="M4" s="20"/>
      <c r="N4" s="20"/>
      <c r="O4" s="20"/>
      <c r="P4" s="20"/>
      <c r="Q4" s="20" t="s">
        <v>26</v>
      </c>
    </row>
    <row r="5" ht="27.15" customHeight="1" spans="1:17">
      <c r="A5" s="33" t="s">
        <v>294</v>
      </c>
      <c r="B5" s="33" t="s">
        <v>306</v>
      </c>
      <c r="C5" s="33" t="s">
        <v>307</v>
      </c>
      <c r="D5" s="33" t="s">
        <v>308</v>
      </c>
      <c r="E5" s="33" t="s">
        <v>309</v>
      </c>
      <c r="F5" s="33" t="s">
        <v>310</v>
      </c>
      <c r="G5" s="33" t="s">
        <v>141</v>
      </c>
      <c r="H5" s="33"/>
      <c r="I5" s="33"/>
      <c r="J5" s="33"/>
      <c r="K5" s="33"/>
      <c r="L5" s="33"/>
      <c r="M5" s="33"/>
      <c r="N5" s="33"/>
      <c r="O5" s="33"/>
      <c r="P5" s="33"/>
      <c r="Q5" s="33"/>
    </row>
    <row r="6" ht="23.4" customHeight="1" spans="1:17">
      <c r="A6" s="33" t="s">
        <v>300</v>
      </c>
      <c r="B6" s="33"/>
      <c r="C6" s="33" t="s">
        <v>307</v>
      </c>
      <c r="D6" s="33" t="s">
        <v>308</v>
      </c>
      <c r="E6" s="33" t="s">
        <v>309</v>
      </c>
      <c r="F6" s="33" t="s">
        <v>311</v>
      </c>
      <c r="G6" s="33" t="s">
        <v>29</v>
      </c>
      <c r="H6" s="33" t="s">
        <v>32</v>
      </c>
      <c r="I6" s="33" t="s">
        <v>301</v>
      </c>
      <c r="J6" s="33" t="s">
        <v>302</v>
      </c>
      <c r="K6" s="33" t="s">
        <v>35</v>
      </c>
      <c r="L6" s="33" t="s">
        <v>36</v>
      </c>
      <c r="M6" s="33"/>
      <c r="N6" s="33"/>
      <c r="O6" s="33"/>
      <c r="P6" s="33"/>
      <c r="Q6" s="33"/>
    </row>
    <row r="7" ht="28.65" customHeight="1" spans="1:17">
      <c r="A7" s="33"/>
      <c r="B7" s="33"/>
      <c r="C7" s="33"/>
      <c r="D7" s="33"/>
      <c r="E7" s="33"/>
      <c r="F7" s="33"/>
      <c r="G7" s="33"/>
      <c r="H7" s="33" t="s">
        <v>31</v>
      </c>
      <c r="I7" s="33"/>
      <c r="J7" s="33"/>
      <c r="K7" s="33"/>
      <c r="L7" s="33" t="s">
        <v>31</v>
      </c>
      <c r="M7" s="33" t="s">
        <v>37</v>
      </c>
      <c r="N7" s="33" t="s">
        <v>38</v>
      </c>
      <c r="O7" s="37" t="s">
        <v>39</v>
      </c>
      <c r="P7" s="37" t="s">
        <v>40</v>
      </c>
      <c r="Q7" s="37" t="s">
        <v>41</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23"/>
      <c r="B9" s="23"/>
      <c r="C9" s="23"/>
      <c r="D9" s="24"/>
      <c r="E9" s="24"/>
      <c r="F9" s="35"/>
      <c r="G9" s="36"/>
      <c r="H9" s="36"/>
      <c r="I9" s="36"/>
      <c r="J9" s="36"/>
      <c r="K9" s="36"/>
      <c r="L9" s="36"/>
      <c r="M9" s="36"/>
      <c r="N9" s="36"/>
      <c r="O9" s="36"/>
      <c r="P9" s="36"/>
      <c r="Q9" s="36"/>
    </row>
    <row r="10" ht="20.25" customHeight="1" spans="1:17">
      <c r="A10" s="23"/>
      <c r="B10" s="23"/>
      <c r="C10" s="23"/>
      <c r="D10" s="23"/>
      <c r="E10" s="23"/>
      <c r="F10" s="23"/>
      <c r="G10" s="36"/>
      <c r="H10" s="36"/>
      <c r="I10" s="36"/>
      <c r="J10" s="36"/>
      <c r="K10" s="36"/>
      <c r="L10" s="36"/>
      <c r="M10" s="36"/>
      <c r="N10" s="36"/>
      <c r="O10" s="36"/>
      <c r="P10" s="36"/>
      <c r="Q10" s="36"/>
    </row>
    <row r="11" ht="20.25" customHeight="1" spans="1:17">
      <c r="A11" s="24" t="s">
        <v>29</v>
      </c>
      <c r="B11" s="24"/>
      <c r="C11" s="24"/>
      <c r="D11" s="24"/>
      <c r="E11" s="24"/>
      <c r="F11" s="24"/>
      <c r="G11" s="36"/>
      <c r="H11" s="36"/>
      <c r="I11" s="36"/>
      <c r="J11" s="36"/>
      <c r="K11" s="36"/>
      <c r="L11" s="36"/>
      <c r="M11" s="36"/>
      <c r="N11" s="36"/>
      <c r="O11" s="36"/>
      <c r="P11" s="36"/>
      <c r="Q11" s="36"/>
    </row>
    <row r="12" customHeight="1" spans="1:1">
      <c r="A12" t="s">
        <v>312</v>
      </c>
    </row>
  </sheetData>
  <mergeCells count="17">
    <mergeCell ref="A2:L2"/>
    <mergeCell ref="A3:Q3"/>
    <mergeCell ref="A4:K4"/>
    <mergeCell ref="G5:Q5"/>
    <mergeCell ref="L6:Q6"/>
    <mergeCell ref="A11:F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pane ySplit="1" topLeftCell="A2" activePane="bottomLeft" state="frozen"/>
      <selection/>
      <selection pane="bottomLeft" activeCell="B20" sqref="B20"/>
    </sheetView>
  </sheetViews>
  <sheetFormatPr defaultColWidth="8.85185185185185" defaultRowHeight="15" customHeight="1"/>
  <cols>
    <col min="1" max="1" width="37.1388888888889" customWidth="1"/>
    <col min="2" max="14" width="17.1388888888889" customWidth="1"/>
  </cols>
  <sheetData>
    <row r="1" customHeight="1" spans="1:14">
      <c r="A1" s="1"/>
      <c r="B1" s="1"/>
      <c r="C1" s="1"/>
      <c r="D1" s="1"/>
      <c r="E1" s="1"/>
      <c r="F1" s="1"/>
      <c r="G1" s="1"/>
      <c r="H1" s="1"/>
      <c r="I1" s="1"/>
      <c r="J1" s="1"/>
      <c r="K1" s="1"/>
      <c r="L1" s="1"/>
      <c r="M1" s="1"/>
      <c r="N1" s="1"/>
    </row>
    <row r="2" ht="24.15" customHeight="1" spans="1:14">
      <c r="A2" s="19"/>
      <c r="B2" s="19"/>
      <c r="C2" s="19"/>
      <c r="D2" s="19"/>
      <c r="E2" s="19"/>
      <c r="F2" s="19"/>
      <c r="G2" s="19"/>
      <c r="H2" s="19"/>
      <c r="I2" s="19"/>
      <c r="J2" s="19"/>
      <c r="K2" s="19"/>
      <c r="L2" s="19"/>
      <c r="M2" s="19"/>
      <c r="N2" s="20" t="s">
        <v>313</v>
      </c>
    </row>
    <row r="3" ht="45.15" customHeight="1" spans="1:14">
      <c r="A3" s="25" t="s">
        <v>314</v>
      </c>
      <c r="B3" s="25"/>
      <c r="C3" s="25"/>
      <c r="D3" s="25"/>
      <c r="E3" s="25"/>
      <c r="F3" s="25"/>
      <c r="G3" s="25"/>
      <c r="H3" s="25"/>
      <c r="I3" s="25"/>
      <c r="J3" s="25"/>
      <c r="K3" s="25"/>
      <c r="L3" s="25"/>
      <c r="M3" s="25"/>
      <c r="N3" s="25"/>
    </row>
    <row r="4" ht="18.75" customHeight="1" spans="1:14">
      <c r="A4" s="19" t="str">
        <f>"单位名称："&amp;"通海县杨广中学"</f>
        <v>单位名称：通海县杨广中学</v>
      </c>
      <c r="B4" s="19"/>
      <c r="C4" s="19"/>
      <c r="D4" s="19"/>
      <c r="E4" s="19"/>
      <c r="F4" s="19"/>
      <c r="G4" s="19"/>
      <c r="H4" s="19"/>
      <c r="I4" s="19"/>
      <c r="J4" s="19"/>
      <c r="K4" s="19"/>
      <c r="L4" s="19"/>
      <c r="M4" s="19"/>
      <c r="N4" s="20" t="s">
        <v>26</v>
      </c>
    </row>
    <row r="5" ht="22.5" customHeight="1" spans="1:14">
      <c r="A5" s="28" t="s">
        <v>315</v>
      </c>
      <c r="B5" s="28" t="s">
        <v>141</v>
      </c>
      <c r="C5" s="28"/>
      <c r="D5" s="28"/>
      <c r="E5" s="28" t="s">
        <v>316</v>
      </c>
      <c r="F5" s="28"/>
      <c r="G5" s="28"/>
      <c r="H5" s="28"/>
      <c r="I5" s="28"/>
      <c r="J5" s="28"/>
      <c r="K5" s="28"/>
      <c r="L5" s="28"/>
      <c r="M5" s="28"/>
      <c r="N5" s="28"/>
    </row>
    <row r="6" ht="22.5" customHeight="1" spans="1:14">
      <c r="A6" s="28"/>
      <c r="B6" s="28" t="s">
        <v>29</v>
      </c>
      <c r="C6" s="28" t="s">
        <v>32</v>
      </c>
      <c r="D6" s="28" t="s">
        <v>301</v>
      </c>
      <c r="E6" s="29" t="s">
        <v>317</v>
      </c>
      <c r="F6" s="29" t="s">
        <v>318</v>
      </c>
      <c r="G6" s="29" t="s">
        <v>319</v>
      </c>
      <c r="H6" s="29" t="s">
        <v>320</v>
      </c>
      <c r="I6" s="29" t="s">
        <v>321</v>
      </c>
      <c r="J6" s="29" t="s">
        <v>322</v>
      </c>
      <c r="K6" s="29" t="s">
        <v>323</v>
      </c>
      <c r="L6" s="29" t="s">
        <v>324</v>
      </c>
      <c r="M6" s="29" t="s">
        <v>325</v>
      </c>
      <c r="N6" s="28"/>
    </row>
    <row r="7" ht="18.75" customHeight="1" spans="1:14">
      <c r="A7" s="23"/>
      <c r="B7" s="23"/>
      <c r="C7" s="23"/>
      <c r="D7" s="23"/>
      <c r="E7" s="23"/>
      <c r="F7" s="23"/>
      <c r="G7" s="23"/>
      <c r="H7" s="23"/>
      <c r="I7" s="23"/>
      <c r="J7" s="23"/>
      <c r="K7" s="23"/>
      <c r="L7" s="23"/>
      <c r="M7" s="23"/>
      <c r="N7" s="23"/>
    </row>
    <row r="8" ht="18.75" customHeight="1" spans="1:14">
      <c r="A8" s="23"/>
      <c r="B8" s="23"/>
      <c r="C8" s="23"/>
      <c r="D8" s="23"/>
      <c r="E8" s="23"/>
      <c r="F8" s="23"/>
      <c r="G8" s="23"/>
      <c r="H8" s="23"/>
      <c r="I8" s="23"/>
      <c r="J8" s="23"/>
      <c r="K8" s="23"/>
      <c r="L8" s="23"/>
      <c r="M8" s="23"/>
      <c r="N8" s="23"/>
    </row>
    <row r="9" ht="18.75" customHeight="1" spans="1:14">
      <c r="A9" s="24" t="s">
        <v>29</v>
      </c>
      <c r="B9" s="23"/>
      <c r="C9" s="23"/>
      <c r="D9" s="23"/>
      <c r="E9" s="23"/>
      <c r="F9" s="23"/>
      <c r="G9" s="23"/>
      <c r="H9" s="23"/>
      <c r="I9" s="23"/>
      <c r="J9" s="23"/>
      <c r="K9" s="23"/>
      <c r="L9" s="23"/>
      <c r="M9" s="23"/>
      <c r="N9" s="23"/>
    </row>
    <row r="10" customHeight="1" spans="1:2">
      <c r="A10" s="30" t="s">
        <v>326</v>
      </c>
      <c r="B10" s="30"/>
    </row>
  </sheetData>
  <mergeCells count="5">
    <mergeCell ref="A3:N3"/>
    <mergeCell ref="A4:C4"/>
    <mergeCell ref="B5:D5"/>
    <mergeCell ref="E5:N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B17" sqref="B17"/>
    </sheetView>
  </sheetViews>
  <sheetFormatPr defaultColWidth="8.85185185185185" defaultRowHeight="15" customHeight="1"/>
  <cols>
    <col min="1" max="10" width="28.5740740740741"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327</v>
      </c>
    </row>
    <row r="3" ht="52.05" customHeight="1" spans="1:10">
      <c r="A3" s="25" t="s">
        <v>328</v>
      </c>
      <c r="B3" s="26"/>
      <c r="C3" s="26"/>
      <c r="D3" s="26"/>
      <c r="E3" s="26"/>
      <c r="F3" s="26"/>
      <c r="G3" s="26"/>
      <c r="H3" s="26"/>
      <c r="I3" s="26"/>
      <c r="J3" s="26"/>
    </row>
    <row r="4" ht="21.3" customHeight="1" spans="1:10">
      <c r="A4" s="19" t="str">
        <f>"单位名称："&amp;"通海县杨广中学"</f>
        <v>单位名称：通海县杨广中学</v>
      </c>
      <c r="B4" s="19"/>
      <c r="C4" s="19"/>
      <c r="D4" s="27"/>
      <c r="E4" s="27"/>
      <c r="F4" s="27"/>
      <c r="G4" s="27"/>
      <c r="H4" s="27"/>
      <c r="I4" s="27"/>
      <c r="J4" s="27"/>
    </row>
    <row r="5" ht="27.15" customHeight="1" spans="1:10">
      <c r="A5" s="22" t="s">
        <v>213</v>
      </c>
      <c r="B5" s="22" t="s">
        <v>214</v>
      </c>
      <c r="C5" s="22" t="s">
        <v>215</v>
      </c>
      <c r="D5" s="22" t="s">
        <v>216</v>
      </c>
      <c r="E5" s="22" t="s">
        <v>217</v>
      </c>
      <c r="F5" s="22" t="s">
        <v>218</v>
      </c>
      <c r="G5" s="22" t="s">
        <v>219</v>
      </c>
      <c r="H5" s="22" t="s">
        <v>220</v>
      </c>
      <c r="I5" s="22" t="s">
        <v>221</v>
      </c>
      <c r="J5" s="22" t="s">
        <v>222</v>
      </c>
    </row>
    <row r="6" ht="18.75" customHeight="1" spans="1:10">
      <c r="A6" s="22" t="s">
        <v>42</v>
      </c>
      <c r="B6" s="22" t="s">
        <v>43</v>
      </c>
      <c r="C6" s="22" t="s">
        <v>44</v>
      </c>
      <c r="D6" s="22" t="s">
        <v>45</v>
      </c>
      <c r="E6" s="22" t="s">
        <v>46</v>
      </c>
      <c r="F6" s="22" t="s">
        <v>47</v>
      </c>
      <c r="G6" s="22" t="s">
        <v>48</v>
      </c>
      <c r="H6" s="22" t="s">
        <v>49</v>
      </c>
      <c r="I6" s="22" t="s">
        <v>50</v>
      </c>
      <c r="J6" s="22" t="s">
        <v>65</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329</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pane ySplit="1" topLeftCell="A2" activePane="bottomLeft" state="frozen"/>
      <selection/>
      <selection pane="bottomLeft" activeCell="A1" sqref="A1 A1 A1 A1 A1 A1 A1"/>
    </sheetView>
  </sheetViews>
  <sheetFormatPr defaultColWidth="8.85185185185185" defaultRowHeight="15" customHeight="1" outlineLevelCol="7"/>
  <cols>
    <col min="1" max="8" width="28.5740740740741" customWidth="1"/>
  </cols>
  <sheetData>
    <row r="1" customHeight="1" spans="1:8">
      <c r="A1" s="1"/>
      <c r="B1" s="1"/>
      <c r="C1" s="1"/>
      <c r="D1" s="1"/>
      <c r="E1" s="1"/>
      <c r="F1" s="1"/>
      <c r="G1" s="1"/>
      <c r="H1" s="1"/>
    </row>
    <row r="2" ht="18.75" customHeight="1" spans="1:8">
      <c r="A2" s="19"/>
      <c r="B2" s="19"/>
      <c r="C2" s="19"/>
      <c r="D2" s="19"/>
      <c r="E2" s="19"/>
      <c r="F2" s="19"/>
      <c r="G2" s="19"/>
      <c r="H2" s="20" t="s">
        <v>330</v>
      </c>
    </row>
    <row r="3" ht="41.4" customHeight="1" spans="1:8">
      <c r="A3" s="21" t="s">
        <v>331</v>
      </c>
      <c r="B3" s="21"/>
      <c r="C3" s="21"/>
      <c r="D3" s="21"/>
      <c r="E3" s="21"/>
      <c r="F3" s="21"/>
      <c r="G3" s="21"/>
      <c r="H3" s="21"/>
    </row>
    <row r="4" ht="18.75" customHeight="1" spans="1:8">
      <c r="A4" s="19" t="str">
        <f>"单位名称："&amp;"通海县杨广中学"</f>
        <v>单位名称：通海县杨广中学</v>
      </c>
      <c r="B4" s="19"/>
      <c r="C4" s="19"/>
      <c r="D4" s="19"/>
      <c r="E4" s="19"/>
      <c r="F4" s="19"/>
      <c r="G4" s="19"/>
      <c r="H4" s="19"/>
    </row>
    <row r="5" ht="18.75" customHeight="1" spans="1:8">
      <c r="A5" s="22" t="s">
        <v>289</v>
      </c>
      <c r="B5" s="22" t="s">
        <v>332</v>
      </c>
      <c r="C5" s="22" t="s">
        <v>333</v>
      </c>
      <c r="D5" s="22" t="s">
        <v>334</v>
      </c>
      <c r="E5" s="22" t="s">
        <v>297</v>
      </c>
      <c r="F5" s="22" t="s">
        <v>335</v>
      </c>
      <c r="G5" s="22"/>
      <c r="H5" s="22"/>
    </row>
    <row r="6" ht="18.75" customHeight="1" spans="1:8">
      <c r="A6" s="22"/>
      <c r="B6" s="22"/>
      <c r="C6" s="22"/>
      <c r="D6" s="22"/>
      <c r="E6" s="22"/>
      <c r="F6" s="22" t="s">
        <v>298</v>
      </c>
      <c r="G6" s="22" t="s">
        <v>336</v>
      </c>
      <c r="H6" s="22" t="s">
        <v>275</v>
      </c>
    </row>
    <row r="7" ht="18.75" customHeight="1" spans="1:8">
      <c r="A7" s="22" t="s">
        <v>42</v>
      </c>
      <c r="B7" s="22" t="s">
        <v>43</v>
      </c>
      <c r="C7" s="22" t="s">
        <v>44</v>
      </c>
      <c r="D7" s="22" t="s">
        <v>45</v>
      </c>
      <c r="E7" s="22" t="s">
        <v>46</v>
      </c>
      <c r="F7" s="22" t="s">
        <v>47</v>
      </c>
      <c r="G7" s="22" t="s">
        <v>48</v>
      </c>
      <c r="H7" s="22" t="s">
        <v>49</v>
      </c>
    </row>
    <row r="8" ht="18.75" customHeight="1" spans="1:8">
      <c r="A8" s="23" t="s">
        <v>52</v>
      </c>
      <c r="B8" s="23" t="s">
        <v>337</v>
      </c>
      <c r="C8" s="23" t="s">
        <v>338</v>
      </c>
      <c r="D8" s="23" t="s">
        <v>339</v>
      </c>
      <c r="E8" s="24" t="s">
        <v>340</v>
      </c>
      <c r="F8" s="24">
        <v>2</v>
      </c>
      <c r="G8" s="17">
        <v>20000</v>
      </c>
      <c r="H8" s="17">
        <v>40000</v>
      </c>
    </row>
    <row r="9" ht="18.75" customHeight="1" spans="1:8">
      <c r="A9" s="23" t="s">
        <v>52</v>
      </c>
      <c r="B9" s="23" t="s">
        <v>337</v>
      </c>
      <c r="C9" s="23" t="s">
        <v>341</v>
      </c>
      <c r="D9" s="23" t="s">
        <v>342</v>
      </c>
      <c r="E9" s="24" t="s">
        <v>340</v>
      </c>
      <c r="F9" s="24">
        <v>5</v>
      </c>
      <c r="G9" s="17">
        <v>1500</v>
      </c>
      <c r="H9" s="17">
        <v>7500</v>
      </c>
    </row>
    <row r="10" ht="18.75" customHeight="1" spans="1:8">
      <c r="A10" s="23" t="s">
        <v>52</v>
      </c>
      <c r="B10" s="23" t="s">
        <v>337</v>
      </c>
      <c r="C10" s="23" t="s">
        <v>343</v>
      </c>
      <c r="D10" s="23" t="s">
        <v>344</v>
      </c>
      <c r="E10" s="24" t="s">
        <v>340</v>
      </c>
      <c r="F10" s="24">
        <v>5</v>
      </c>
      <c r="G10" s="17">
        <v>6000</v>
      </c>
      <c r="H10" s="17">
        <v>30000</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C13" sqref="C13"/>
    </sheetView>
  </sheetViews>
  <sheetFormatPr defaultColWidth="8.85185185185185" defaultRowHeight="15" customHeight="1"/>
  <cols>
    <col min="1" max="1" width="21.4259259259259" customWidth="1"/>
    <col min="2" max="3" width="35.712962962963" customWidth="1"/>
    <col min="4" max="4" width="17.1388888888889" customWidth="1"/>
    <col min="5" max="5" width="28.5740740740741" customWidth="1"/>
    <col min="6" max="6" width="17.1388888888889" customWidth="1"/>
    <col min="7" max="7" width="28.5740740740741" customWidth="1"/>
    <col min="8" max="11" width="14.2777777777778"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345</v>
      </c>
    </row>
    <row r="3" ht="45" customHeight="1" spans="1:11">
      <c r="A3" s="4" t="s">
        <v>346</v>
      </c>
      <c r="B3" s="4"/>
      <c r="C3" s="4"/>
      <c r="D3" s="4"/>
      <c r="E3" s="4"/>
      <c r="F3" s="4"/>
      <c r="G3" s="4"/>
      <c r="H3" s="4"/>
      <c r="I3" s="4"/>
      <c r="J3" s="4"/>
      <c r="K3" s="4"/>
    </row>
    <row r="4" ht="18.75" customHeight="1" spans="1:11">
      <c r="A4" s="5" t="str">
        <f>"单位名称："&amp;"通海县杨广中学"</f>
        <v>单位名称：通海县杨广中学</v>
      </c>
      <c r="B4" s="5"/>
      <c r="C4" s="5"/>
      <c r="D4" s="5"/>
      <c r="E4" s="5"/>
      <c r="F4" s="5"/>
      <c r="G4" s="5"/>
      <c r="H4" s="6"/>
      <c r="I4" s="6"/>
      <c r="J4" s="6"/>
      <c r="K4" s="6" t="s">
        <v>26</v>
      </c>
    </row>
    <row r="5" ht="18.75" customHeight="1" spans="1:11">
      <c r="A5" s="13" t="s">
        <v>192</v>
      </c>
      <c r="B5" s="13" t="s">
        <v>136</v>
      </c>
      <c r="C5" s="13" t="s">
        <v>134</v>
      </c>
      <c r="D5" s="13" t="s">
        <v>137</v>
      </c>
      <c r="E5" s="13" t="s">
        <v>138</v>
      </c>
      <c r="F5" s="13" t="s">
        <v>347</v>
      </c>
      <c r="G5" s="13" t="s">
        <v>348</v>
      </c>
      <c r="H5" s="13" t="s">
        <v>29</v>
      </c>
      <c r="I5" s="13" t="s">
        <v>349</v>
      </c>
      <c r="J5" s="13"/>
      <c r="K5" s="13"/>
    </row>
    <row r="6" ht="18.75" customHeight="1" spans="1:11">
      <c r="A6" s="13"/>
      <c r="B6" s="13"/>
      <c r="C6" s="13"/>
      <c r="D6" s="13"/>
      <c r="E6" s="13"/>
      <c r="F6" s="13"/>
      <c r="G6" s="13"/>
      <c r="H6" s="13"/>
      <c r="I6" s="13" t="s">
        <v>32</v>
      </c>
      <c r="J6" s="13" t="s">
        <v>33</v>
      </c>
      <c r="K6" s="13" t="s">
        <v>34</v>
      </c>
    </row>
    <row r="7" ht="22.65" customHeight="1" spans="1:11">
      <c r="A7" s="13"/>
      <c r="B7" s="13"/>
      <c r="C7" s="13"/>
      <c r="D7" s="13"/>
      <c r="E7" s="13"/>
      <c r="F7" s="13"/>
      <c r="G7" s="13"/>
      <c r="H7" s="13"/>
      <c r="I7" s="13"/>
      <c r="J7" s="13"/>
      <c r="K7" s="13"/>
    </row>
    <row r="8" ht="18.75" customHeight="1" spans="1:11">
      <c r="A8" s="14" t="s">
        <v>42</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29</v>
      </c>
      <c r="B11" s="18"/>
      <c r="C11" s="18"/>
      <c r="D11" s="18"/>
      <c r="E11" s="18"/>
      <c r="F11" s="18"/>
      <c r="G11" s="18"/>
      <c r="H11" s="17"/>
      <c r="I11" s="17"/>
      <c r="J11" s="17"/>
      <c r="K11" s="17"/>
    </row>
    <row r="12" customHeight="1" spans="1:1">
      <c r="A12" t="s">
        <v>350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3"/>
  <sheetViews>
    <sheetView showZeros="0" workbookViewId="0">
      <pane ySplit="1" topLeftCell="A2" activePane="bottomLeft" state="frozen"/>
      <selection/>
      <selection pane="bottomLeft" activeCell="A1" sqref="A1"/>
    </sheetView>
  </sheetViews>
  <sheetFormatPr defaultColWidth="8.85185185185185" defaultRowHeight="15" customHeight="1" outlineLevelCol="6"/>
  <cols>
    <col min="1" max="1" width="35.712962962963" customWidth="1"/>
    <col min="2" max="2" width="21.4259259259259" customWidth="1"/>
    <col min="3" max="3" width="35.712962962963" customWidth="1"/>
    <col min="4" max="4" width="21.4259259259259" customWidth="1"/>
    <col min="5" max="7" width="17.1388888888889" customWidth="1"/>
  </cols>
  <sheetData>
    <row r="1" customHeight="1" spans="1:7">
      <c r="A1" s="1"/>
      <c r="B1" s="1"/>
      <c r="C1" s="1"/>
      <c r="D1" s="1"/>
      <c r="E1" s="1"/>
      <c r="F1" s="1"/>
      <c r="G1" s="1"/>
    </row>
    <row r="2" ht="18.75" customHeight="1" spans="1:7">
      <c r="A2" s="2"/>
      <c r="B2" s="2"/>
      <c r="C2" s="2"/>
      <c r="D2" s="2"/>
      <c r="E2" s="3"/>
      <c r="F2" s="3"/>
      <c r="G2" s="3" t="s">
        <v>351</v>
      </c>
    </row>
    <row r="3" ht="45" customHeight="1" spans="1:7">
      <c r="A3" s="4" t="s">
        <v>352</v>
      </c>
      <c r="B3" s="4"/>
      <c r="C3" s="4"/>
      <c r="D3" s="4"/>
      <c r="E3" s="4"/>
      <c r="F3" s="4"/>
      <c r="G3" s="4"/>
    </row>
    <row r="4" ht="24.15" customHeight="1" spans="1:7">
      <c r="A4" s="5" t="str">
        <f>"单位名称："&amp;"通海县杨广中学"</f>
        <v>单位名称：通海县杨广中学</v>
      </c>
      <c r="B4" s="5"/>
      <c r="C4" s="5"/>
      <c r="D4" s="5"/>
      <c r="E4" s="6"/>
      <c r="F4" s="6"/>
      <c r="G4" s="6" t="s">
        <v>26</v>
      </c>
    </row>
    <row r="5" ht="18.75" customHeight="1" spans="1:7">
      <c r="A5" s="7" t="s">
        <v>134</v>
      </c>
      <c r="B5" s="7" t="s">
        <v>192</v>
      </c>
      <c r="C5" s="7" t="s">
        <v>136</v>
      </c>
      <c r="D5" s="7" t="s">
        <v>353</v>
      </c>
      <c r="E5" s="7" t="s">
        <v>32</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42</v>
      </c>
      <c r="B8" s="8">
        <v>2</v>
      </c>
      <c r="C8" s="8">
        <v>3</v>
      </c>
      <c r="D8" s="8">
        <v>4</v>
      </c>
      <c r="E8" s="8">
        <v>5</v>
      </c>
      <c r="F8" s="8">
        <v>6</v>
      </c>
      <c r="G8" s="8">
        <v>7</v>
      </c>
    </row>
    <row r="9" ht="20.25" customHeight="1" spans="1:7">
      <c r="A9" s="9" t="s">
        <v>52</v>
      </c>
      <c r="B9" s="9" t="s">
        <v>196</v>
      </c>
      <c r="C9" s="10" t="s">
        <v>195</v>
      </c>
      <c r="D9" s="9" t="s">
        <v>354</v>
      </c>
      <c r="E9" s="11"/>
      <c r="F9" s="11"/>
      <c r="G9" s="11"/>
    </row>
    <row r="10" ht="20.25" customHeight="1" spans="1:7">
      <c r="A10" s="9" t="s">
        <v>52</v>
      </c>
      <c r="B10" s="9" t="s">
        <v>196</v>
      </c>
      <c r="C10" s="10" t="s">
        <v>204</v>
      </c>
      <c r="D10" s="9" t="s">
        <v>354</v>
      </c>
      <c r="E10" s="11">
        <v>5.4504</v>
      </c>
      <c r="F10" s="11"/>
      <c r="G10" s="11"/>
    </row>
    <row r="11" ht="20.25" customHeight="1" spans="1:7">
      <c r="A11" s="9" t="s">
        <v>52</v>
      </c>
      <c r="B11" s="9" t="s">
        <v>207</v>
      </c>
      <c r="C11" s="10" t="s">
        <v>206</v>
      </c>
      <c r="D11" s="9" t="s">
        <v>354</v>
      </c>
      <c r="E11" s="11">
        <v>3.5325</v>
      </c>
      <c r="F11" s="11"/>
      <c r="G11" s="11"/>
    </row>
    <row r="12" ht="20.25" customHeight="1" spans="1:7">
      <c r="A12" s="9" t="s">
        <v>52</v>
      </c>
      <c r="B12" s="9" t="s">
        <v>196</v>
      </c>
      <c r="C12" s="10" t="s">
        <v>209</v>
      </c>
      <c r="D12" s="9" t="s">
        <v>354</v>
      </c>
      <c r="E12" s="11">
        <v>3.6816</v>
      </c>
      <c r="F12" s="11"/>
      <c r="G12" s="11"/>
    </row>
    <row r="13" ht="20.25" customHeight="1" spans="1:7">
      <c r="A13" s="12" t="s">
        <v>29</v>
      </c>
      <c r="B13" s="12"/>
      <c r="C13" s="12"/>
      <c r="D13" s="12"/>
      <c r="E13" s="11">
        <v>12.6645</v>
      </c>
      <c r="F13" s="11"/>
      <c r="G13" s="11"/>
    </row>
  </sheetData>
  <mergeCells count="11">
    <mergeCell ref="A3:G3"/>
    <mergeCell ref="A4:D4"/>
    <mergeCell ref="E5:G5"/>
    <mergeCell ref="A13:D13"/>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pane ySplit="1" topLeftCell="A2" activePane="bottomLeft" state="frozen"/>
      <selection/>
      <selection pane="bottomLeft" activeCell="A1" sqref="A1"/>
    </sheetView>
  </sheetViews>
  <sheetFormatPr defaultColWidth="8.85185185185185" defaultRowHeight="15" customHeight="1"/>
  <cols>
    <col min="1" max="1" width="25.2777777777778" customWidth="1"/>
    <col min="2" max="2" width="29.9814814814815" customWidth="1"/>
    <col min="3" max="20" width="17.1388888888889" customWidth="1"/>
  </cols>
  <sheetData>
    <row r="1" customHeight="1" spans="1:20">
      <c r="A1" s="1"/>
      <c r="B1" s="1"/>
      <c r="C1" s="1"/>
      <c r="D1" s="1"/>
      <c r="E1" s="1"/>
      <c r="F1" s="1"/>
      <c r="G1" s="1"/>
      <c r="H1" s="1"/>
      <c r="I1" s="1"/>
      <c r="J1" s="1"/>
      <c r="K1" s="1"/>
      <c r="L1" s="1"/>
      <c r="M1" s="1"/>
      <c r="N1" s="1"/>
      <c r="O1" s="1"/>
      <c r="P1" s="1"/>
      <c r="Q1" s="1"/>
      <c r="R1" s="1"/>
      <c r="S1" s="1"/>
      <c r="T1" s="1"/>
    </row>
    <row r="2" ht="18.75" customHeight="1" spans="1:20">
      <c r="A2" s="2"/>
      <c r="B2" s="2"/>
      <c r="C2" s="2"/>
      <c r="D2" s="2"/>
      <c r="E2" s="2"/>
      <c r="F2" s="2"/>
      <c r="G2" s="2"/>
      <c r="H2" s="2"/>
      <c r="I2" s="3"/>
      <c r="J2" s="3"/>
      <c r="K2" s="3"/>
      <c r="L2" s="3"/>
      <c r="M2" s="3"/>
      <c r="N2" s="3"/>
      <c r="O2" s="3"/>
      <c r="P2" s="3"/>
      <c r="Q2" s="3"/>
      <c r="R2" s="3"/>
      <c r="S2" s="3"/>
      <c r="T2" s="3" t="s">
        <v>24</v>
      </c>
    </row>
    <row r="3" ht="37.5" customHeight="1" spans="1:20">
      <c r="A3" s="4" t="s">
        <v>25</v>
      </c>
      <c r="B3" s="4"/>
      <c r="C3" s="4"/>
      <c r="D3" s="4"/>
      <c r="E3" s="4"/>
      <c r="F3" s="4"/>
      <c r="G3" s="4"/>
      <c r="H3" s="4"/>
      <c r="I3" s="4"/>
      <c r="J3" s="4"/>
      <c r="K3" s="4"/>
      <c r="L3" s="4"/>
      <c r="M3" s="4"/>
      <c r="N3" s="4"/>
      <c r="O3" s="4"/>
      <c r="P3" s="4"/>
      <c r="Q3" s="4"/>
      <c r="R3" s="4"/>
      <c r="S3" s="4"/>
      <c r="T3" s="4"/>
    </row>
    <row r="4" ht="18.75" customHeight="1" spans="1:20">
      <c r="A4" s="5" t="str">
        <f>"单位名称："&amp;"通海县杨广中学"</f>
        <v>单位名称：通海县杨广中学</v>
      </c>
      <c r="B4" s="5"/>
      <c r="C4" s="5"/>
      <c r="D4" s="5"/>
      <c r="E4" s="54"/>
      <c r="F4" s="54"/>
      <c r="G4" s="54"/>
      <c r="H4" s="54"/>
      <c r="I4" s="6"/>
      <c r="J4" s="6"/>
      <c r="K4" s="6"/>
      <c r="L4" s="6"/>
      <c r="M4" s="6"/>
      <c r="N4" s="6"/>
      <c r="O4" s="6"/>
      <c r="P4" s="6"/>
      <c r="Q4" s="6"/>
      <c r="R4" s="6"/>
      <c r="S4" s="6"/>
      <c r="T4" s="6" t="s">
        <v>26</v>
      </c>
    </row>
    <row r="5" ht="18.75" customHeight="1" spans="1:20">
      <c r="A5" s="13" t="s">
        <v>27</v>
      </c>
      <c r="B5" s="71" t="s">
        <v>28</v>
      </c>
      <c r="C5" s="71" t="s">
        <v>29</v>
      </c>
      <c r="D5" s="71" t="s">
        <v>30</v>
      </c>
      <c r="E5" s="71"/>
      <c r="F5" s="71"/>
      <c r="G5" s="71"/>
      <c r="H5" s="71"/>
      <c r="I5" s="71"/>
      <c r="J5" s="74"/>
      <c r="K5" s="74"/>
      <c r="L5" s="74"/>
      <c r="M5" s="74"/>
      <c r="N5" s="74"/>
      <c r="O5" s="71" t="s">
        <v>20</v>
      </c>
      <c r="P5" s="71"/>
      <c r="Q5" s="71"/>
      <c r="R5" s="71"/>
      <c r="S5" s="71"/>
      <c r="T5" s="71"/>
    </row>
    <row r="6" ht="18.75" customHeight="1" spans="1:20">
      <c r="A6" s="13"/>
      <c r="B6" s="71"/>
      <c r="C6" s="71"/>
      <c r="D6" s="72" t="s">
        <v>31</v>
      </c>
      <c r="E6" s="72" t="s">
        <v>32</v>
      </c>
      <c r="F6" s="72" t="s">
        <v>33</v>
      </c>
      <c r="G6" s="72" t="s">
        <v>34</v>
      </c>
      <c r="H6" s="72" t="s">
        <v>35</v>
      </c>
      <c r="I6" s="75" t="s">
        <v>36</v>
      </c>
      <c r="J6" s="76"/>
      <c r="K6" s="76"/>
      <c r="L6" s="76"/>
      <c r="M6" s="76"/>
      <c r="N6" s="76"/>
      <c r="O6" s="75" t="s">
        <v>31</v>
      </c>
      <c r="P6" s="75" t="s">
        <v>32</v>
      </c>
      <c r="Q6" s="75" t="s">
        <v>33</v>
      </c>
      <c r="R6" s="75" t="s">
        <v>34</v>
      </c>
      <c r="S6" s="75" t="s">
        <v>35</v>
      </c>
      <c r="T6" s="75" t="s">
        <v>36</v>
      </c>
    </row>
    <row r="7" ht="18.75" customHeight="1" spans="1:20">
      <c r="A7" s="13"/>
      <c r="B7" s="71"/>
      <c r="C7" s="71"/>
      <c r="D7" s="72"/>
      <c r="E7" s="72"/>
      <c r="F7" s="72"/>
      <c r="G7" s="72"/>
      <c r="H7" s="72"/>
      <c r="I7" s="75" t="s">
        <v>31</v>
      </c>
      <c r="J7" s="75" t="s">
        <v>37</v>
      </c>
      <c r="K7" s="75" t="s">
        <v>38</v>
      </c>
      <c r="L7" s="75" t="s">
        <v>39</v>
      </c>
      <c r="M7" s="75" t="s">
        <v>40</v>
      </c>
      <c r="N7" s="75" t="s">
        <v>41</v>
      </c>
      <c r="O7" s="75"/>
      <c r="P7" s="75"/>
      <c r="Q7" s="75"/>
      <c r="R7" s="75"/>
      <c r="S7" s="75"/>
      <c r="T7" s="75"/>
    </row>
    <row r="8" ht="18.75" customHeight="1" spans="1:20">
      <c r="A8" s="73" t="s">
        <v>42</v>
      </c>
      <c r="B8" s="14" t="s">
        <v>43</v>
      </c>
      <c r="C8" s="14" t="s">
        <v>44</v>
      </c>
      <c r="D8" s="14" t="s">
        <v>45</v>
      </c>
      <c r="E8" s="73" t="s">
        <v>46</v>
      </c>
      <c r="F8" s="14" t="s">
        <v>47</v>
      </c>
      <c r="G8" s="14" t="s">
        <v>48</v>
      </c>
      <c r="H8" s="73" t="s">
        <v>49</v>
      </c>
      <c r="I8" s="14" t="s">
        <v>50</v>
      </c>
      <c r="J8" s="14">
        <v>10</v>
      </c>
      <c r="K8" s="14">
        <v>11</v>
      </c>
      <c r="L8" s="14">
        <v>12</v>
      </c>
      <c r="M8" s="14">
        <v>13</v>
      </c>
      <c r="N8" s="14">
        <v>14</v>
      </c>
      <c r="O8" s="14">
        <v>15</v>
      </c>
      <c r="P8" s="14">
        <v>16</v>
      </c>
      <c r="Q8" s="14">
        <v>17</v>
      </c>
      <c r="R8" s="14">
        <v>18</v>
      </c>
      <c r="S8" s="14">
        <v>19</v>
      </c>
      <c r="T8" s="14">
        <v>20</v>
      </c>
    </row>
    <row r="9" ht="20.25" customHeight="1" spans="1:20">
      <c r="A9" s="16" t="s">
        <v>51</v>
      </c>
      <c r="B9" s="16" t="s">
        <v>52</v>
      </c>
      <c r="C9" s="17">
        <v>2187.938557</v>
      </c>
      <c r="D9" s="17">
        <v>2061.570305</v>
      </c>
      <c r="E9" s="17">
        <v>2061.570305</v>
      </c>
      <c r="F9" s="17"/>
      <c r="G9" s="17"/>
      <c r="H9" s="17"/>
      <c r="I9" s="17">
        <v>126.368252</v>
      </c>
      <c r="J9" s="17"/>
      <c r="K9" s="17"/>
      <c r="L9" s="17"/>
      <c r="M9" s="17"/>
      <c r="N9" s="17">
        <v>126.368252</v>
      </c>
      <c r="O9" s="17"/>
      <c r="P9" s="17"/>
      <c r="Q9" s="17"/>
      <c r="R9" s="17"/>
      <c r="S9" s="17"/>
      <c r="T9" s="17"/>
    </row>
    <row r="10" ht="20.25" customHeight="1" spans="1:20">
      <c r="A10" s="48" t="s">
        <v>29</v>
      </c>
      <c r="B10" s="48"/>
      <c r="C10" s="17">
        <v>2187.938557</v>
      </c>
      <c r="D10" s="17">
        <v>2061.570305</v>
      </c>
      <c r="E10" s="17">
        <v>2061.570305</v>
      </c>
      <c r="F10" s="17"/>
      <c r="G10" s="17"/>
      <c r="H10" s="17"/>
      <c r="I10" s="17">
        <v>126.368252</v>
      </c>
      <c r="J10" s="17"/>
      <c r="K10" s="17"/>
      <c r="L10" s="17"/>
      <c r="M10" s="17"/>
      <c r="N10" s="17">
        <v>126.368252</v>
      </c>
      <c r="O10" s="17"/>
      <c r="P10" s="17"/>
      <c r="Q10" s="17"/>
      <c r="R10" s="17"/>
      <c r="S10" s="17"/>
      <c r="T10" s="17"/>
    </row>
  </sheetData>
  <mergeCells count="20">
    <mergeCell ref="A3:T3"/>
    <mergeCell ref="A4:D4"/>
    <mergeCell ref="D5:N5"/>
    <mergeCell ref="O5:T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 ref="T6:T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7"/>
  <sheetViews>
    <sheetView showZeros="0" workbookViewId="0">
      <pane ySplit="1" topLeftCell="A2" activePane="bottomLeft" state="frozen"/>
      <selection/>
      <selection pane="bottomLeft" activeCell="C16" sqref="C16"/>
    </sheetView>
  </sheetViews>
  <sheetFormatPr defaultColWidth="8.85185185185185" defaultRowHeight="15" customHeight="1"/>
  <cols>
    <col min="1" max="1" width="21.5462962962963" customWidth="1"/>
    <col min="2" max="2" width="28.5740740740741" customWidth="1"/>
    <col min="3" max="15" width="17.1388888888889"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53</v>
      </c>
    </row>
    <row r="3" ht="37.5" customHeight="1" spans="1:15">
      <c r="A3" s="4" t="s">
        <v>54</v>
      </c>
      <c r="B3" s="4"/>
      <c r="C3" s="4"/>
      <c r="D3" s="4"/>
      <c r="E3" s="4"/>
      <c r="F3" s="4"/>
      <c r="G3" s="4"/>
      <c r="H3" s="4"/>
      <c r="I3" s="4"/>
      <c r="J3" s="4"/>
      <c r="K3" s="53"/>
      <c r="L3" s="53"/>
      <c r="M3" s="53"/>
      <c r="N3" s="53"/>
      <c r="O3" s="53"/>
    </row>
    <row r="4" ht="18.75" customHeight="1" spans="1:15">
      <c r="A4" s="44" t="str">
        <f>"单位名称："&amp;"通海县杨广中学"</f>
        <v>单位名称：通海县杨广中学</v>
      </c>
      <c r="B4" s="44"/>
      <c r="C4" s="44"/>
      <c r="D4" s="44"/>
      <c r="E4" s="44"/>
      <c r="F4" s="44"/>
      <c r="G4" s="44"/>
      <c r="H4" s="44"/>
      <c r="I4" s="44"/>
      <c r="J4" s="3"/>
      <c r="K4" s="3"/>
      <c r="L4" s="3"/>
      <c r="M4" s="3"/>
      <c r="N4" s="3"/>
      <c r="O4" s="3" t="s">
        <v>26</v>
      </c>
    </row>
    <row r="5" ht="18.75" customHeight="1" spans="1:15">
      <c r="A5" s="13" t="s">
        <v>55</v>
      </c>
      <c r="B5" s="13" t="s">
        <v>56</v>
      </c>
      <c r="C5" s="47" t="s">
        <v>29</v>
      </c>
      <c r="D5" s="47" t="s">
        <v>32</v>
      </c>
      <c r="E5" s="47"/>
      <c r="F5" s="47"/>
      <c r="G5" s="13" t="s">
        <v>33</v>
      </c>
      <c r="H5" s="47" t="s">
        <v>34</v>
      </c>
      <c r="I5" s="13" t="s">
        <v>57</v>
      </c>
      <c r="J5" s="47" t="s">
        <v>36</v>
      </c>
      <c r="K5" s="47"/>
      <c r="L5" s="47"/>
      <c r="M5" s="47"/>
      <c r="N5" s="47"/>
      <c r="O5" s="47"/>
    </row>
    <row r="6" ht="18.75" customHeight="1" spans="1:15">
      <c r="A6" s="13"/>
      <c r="B6" s="13"/>
      <c r="C6" s="47"/>
      <c r="D6" s="47" t="s">
        <v>31</v>
      </c>
      <c r="E6" s="47" t="s">
        <v>58</v>
      </c>
      <c r="F6" s="47" t="s">
        <v>59</v>
      </c>
      <c r="G6" s="13"/>
      <c r="H6" s="47"/>
      <c r="I6" s="13"/>
      <c r="J6" s="47" t="s">
        <v>31</v>
      </c>
      <c r="K6" s="47" t="s">
        <v>60</v>
      </c>
      <c r="L6" s="14" t="s">
        <v>61</v>
      </c>
      <c r="M6" s="14" t="s">
        <v>62</v>
      </c>
      <c r="N6" s="14" t="s">
        <v>63</v>
      </c>
      <c r="O6" s="14" t="s">
        <v>64</v>
      </c>
    </row>
    <row r="7" ht="18.75" customHeight="1" spans="1:15">
      <c r="A7" s="14" t="s">
        <v>42</v>
      </c>
      <c r="B7" s="14" t="s">
        <v>43</v>
      </c>
      <c r="C7" s="14" t="s">
        <v>44</v>
      </c>
      <c r="D7" s="14" t="s">
        <v>45</v>
      </c>
      <c r="E7" s="14" t="s">
        <v>46</v>
      </c>
      <c r="F7" s="14" t="s">
        <v>47</v>
      </c>
      <c r="G7" s="14" t="s">
        <v>48</v>
      </c>
      <c r="H7" s="14" t="s">
        <v>49</v>
      </c>
      <c r="I7" s="14" t="s">
        <v>50</v>
      </c>
      <c r="J7" s="14" t="s">
        <v>65</v>
      </c>
      <c r="K7" s="14">
        <v>11</v>
      </c>
      <c r="L7" s="14">
        <v>12</v>
      </c>
      <c r="M7" s="14">
        <v>13</v>
      </c>
      <c r="N7" s="14">
        <v>14</v>
      </c>
      <c r="O7" s="14">
        <v>15</v>
      </c>
    </row>
    <row r="8" ht="20.25" customHeight="1" spans="1:15">
      <c r="A8" s="16" t="s">
        <v>66</v>
      </c>
      <c r="B8" s="16" t="s">
        <v>67</v>
      </c>
      <c r="C8" s="17">
        <v>1579.25904</v>
      </c>
      <c r="D8" s="17">
        <v>1452.890788</v>
      </c>
      <c r="E8" s="17">
        <v>1445.676688</v>
      </c>
      <c r="F8" s="17">
        <v>7.2141</v>
      </c>
      <c r="G8" s="17"/>
      <c r="H8" s="17"/>
      <c r="I8" s="17"/>
      <c r="J8" s="17">
        <v>126.368252</v>
      </c>
      <c r="K8" s="17"/>
      <c r="L8" s="17"/>
      <c r="M8" s="17"/>
      <c r="N8" s="17"/>
      <c r="O8" s="17">
        <v>126.368252</v>
      </c>
    </row>
    <row r="9" ht="20.25" customHeight="1" spans="1:15">
      <c r="A9" s="64" t="s">
        <v>68</v>
      </c>
      <c r="B9" s="64" t="s">
        <v>69</v>
      </c>
      <c r="C9" s="17">
        <v>1579.20144</v>
      </c>
      <c r="D9" s="17">
        <v>1452.833188</v>
      </c>
      <c r="E9" s="17">
        <v>1445.676688</v>
      </c>
      <c r="F9" s="17">
        <v>7.1565</v>
      </c>
      <c r="G9" s="17"/>
      <c r="H9" s="17"/>
      <c r="I9" s="17"/>
      <c r="J9" s="17">
        <v>126.368252</v>
      </c>
      <c r="K9" s="17"/>
      <c r="L9" s="17"/>
      <c r="M9" s="17"/>
      <c r="N9" s="17"/>
      <c r="O9" s="17">
        <v>126.368252</v>
      </c>
    </row>
    <row r="10" ht="20.25" customHeight="1" spans="1:15">
      <c r="A10" s="65" t="s">
        <v>70</v>
      </c>
      <c r="B10" s="65" t="s">
        <v>71</v>
      </c>
      <c r="C10" s="17">
        <v>1579.20144</v>
      </c>
      <c r="D10" s="17">
        <v>1452.833188</v>
      </c>
      <c r="E10" s="17">
        <v>1445.676688</v>
      </c>
      <c r="F10" s="17">
        <v>7.1565</v>
      </c>
      <c r="G10" s="17"/>
      <c r="H10" s="17"/>
      <c r="I10" s="17"/>
      <c r="J10" s="17">
        <v>126.368252</v>
      </c>
      <c r="K10" s="17"/>
      <c r="L10" s="17"/>
      <c r="M10" s="17"/>
      <c r="N10" s="17"/>
      <c r="O10" s="17">
        <v>126.368252</v>
      </c>
    </row>
    <row r="11" ht="20.25" customHeight="1" spans="1:15">
      <c r="A11" s="64" t="s">
        <v>72</v>
      </c>
      <c r="B11" s="64" t="s">
        <v>73</v>
      </c>
      <c r="C11" s="17">
        <v>0.0576</v>
      </c>
      <c r="D11" s="17">
        <v>0.0576</v>
      </c>
      <c r="E11" s="17"/>
      <c r="F11" s="17">
        <v>0.0576</v>
      </c>
      <c r="G11" s="17"/>
      <c r="H11" s="17"/>
      <c r="I11" s="17"/>
      <c r="J11" s="17"/>
      <c r="K11" s="17"/>
      <c r="L11" s="17"/>
      <c r="M11" s="17"/>
      <c r="N11" s="17"/>
      <c r="O11" s="17"/>
    </row>
    <row r="12" ht="20.25" customHeight="1" spans="1:15">
      <c r="A12" s="65" t="s">
        <v>74</v>
      </c>
      <c r="B12" s="65" t="s">
        <v>75</v>
      </c>
      <c r="C12" s="17">
        <v>0.0576</v>
      </c>
      <c r="D12" s="17">
        <v>0.0576</v>
      </c>
      <c r="E12" s="17"/>
      <c r="F12" s="17">
        <v>0.0576</v>
      </c>
      <c r="G12" s="17"/>
      <c r="H12" s="17"/>
      <c r="I12" s="17"/>
      <c r="J12" s="17"/>
      <c r="K12" s="17"/>
      <c r="L12" s="17"/>
      <c r="M12" s="17"/>
      <c r="N12" s="17"/>
      <c r="O12" s="17"/>
    </row>
    <row r="13" ht="20.25" customHeight="1" spans="1:15">
      <c r="A13" s="16" t="s">
        <v>76</v>
      </c>
      <c r="B13" s="16" t="s">
        <v>77</v>
      </c>
      <c r="C13" s="17">
        <v>273.179808</v>
      </c>
      <c r="D13" s="17">
        <v>273.179808</v>
      </c>
      <c r="E13" s="17">
        <v>267.729408</v>
      </c>
      <c r="F13" s="17">
        <v>5.4504</v>
      </c>
      <c r="G13" s="17"/>
      <c r="H13" s="17"/>
      <c r="I13" s="17"/>
      <c r="J13" s="17"/>
      <c r="K13" s="17"/>
      <c r="L13" s="17"/>
      <c r="M13" s="17"/>
      <c r="N13" s="17"/>
      <c r="O13" s="17"/>
    </row>
    <row r="14" ht="20.25" customHeight="1" spans="1:15">
      <c r="A14" s="64" t="s">
        <v>78</v>
      </c>
      <c r="B14" s="64" t="s">
        <v>79</v>
      </c>
      <c r="C14" s="17">
        <v>267.729408</v>
      </c>
      <c r="D14" s="17">
        <v>267.729408</v>
      </c>
      <c r="E14" s="17">
        <v>267.729408</v>
      </c>
      <c r="F14" s="17"/>
      <c r="G14" s="17"/>
      <c r="H14" s="17"/>
      <c r="I14" s="17"/>
      <c r="J14" s="17"/>
      <c r="K14" s="17"/>
      <c r="L14" s="17"/>
      <c r="M14" s="17"/>
      <c r="N14" s="17"/>
      <c r="O14" s="17"/>
    </row>
    <row r="15" ht="20.25" customHeight="1" spans="1:15">
      <c r="A15" s="65" t="s">
        <v>80</v>
      </c>
      <c r="B15" s="65" t="s">
        <v>81</v>
      </c>
      <c r="C15" s="17">
        <v>61.92</v>
      </c>
      <c r="D15" s="17">
        <v>61.92</v>
      </c>
      <c r="E15" s="17">
        <v>61.92</v>
      </c>
      <c r="F15" s="17"/>
      <c r="G15" s="17"/>
      <c r="H15" s="17"/>
      <c r="I15" s="17"/>
      <c r="J15" s="17"/>
      <c r="K15" s="17"/>
      <c r="L15" s="17"/>
      <c r="M15" s="17"/>
      <c r="N15" s="17"/>
      <c r="O15" s="17"/>
    </row>
    <row r="16" ht="20.25" customHeight="1" spans="1:15">
      <c r="A16" s="65" t="s">
        <v>82</v>
      </c>
      <c r="B16" s="65" t="s">
        <v>83</v>
      </c>
      <c r="C16" s="17">
        <v>205.809408</v>
      </c>
      <c r="D16" s="17">
        <v>205.809408</v>
      </c>
      <c r="E16" s="17">
        <v>205.809408</v>
      </c>
      <c r="F16" s="17"/>
      <c r="G16" s="17"/>
      <c r="H16" s="17"/>
      <c r="I16" s="17"/>
      <c r="J16" s="17"/>
      <c r="K16" s="17"/>
      <c r="L16" s="17"/>
      <c r="M16" s="17"/>
      <c r="N16" s="17"/>
      <c r="O16" s="17"/>
    </row>
    <row r="17" ht="20.25" customHeight="1" spans="1:15">
      <c r="A17" s="64" t="s">
        <v>84</v>
      </c>
      <c r="B17" s="64" t="s">
        <v>85</v>
      </c>
      <c r="C17" s="17">
        <v>5.4504</v>
      </c>
      <c r="D17" s="17">
        <v>5.4504</v>
      </c>
      <c r="E17" s="17"/>
      <c r="F17" s="17">
        <v>5.4504</v>
      </c>
      <c r="G17" s="17"/>
      <c r="H17" s="17"/>
      <c r="I17" s="17"/>
      <c r="J17" s="17"/>
      <c r="K17" s="17"/>
      <c r="L17" s="17"/>
      <c r="M17" s="17"/>
      <c r="N17" s="17"/>
      <c r="O17" s="17"/>
    </row>
    <row r="18" ht="20.25" customHeight="1" spans="1:15">
      <c r="A18" s="65" t="s">
        <v>86</v>
      </c>
      <c r="B18" s="65" t="s">
        <v>87</v>
      </c>
      <c r="C18" s="17">
        <v>5.4504</v>
      </c>
      <c r="D18" s="17">
        <v>5.4504</v>
      </c>
      <c r="E18" s="17"/>
      <c r="F18" s="17">
        <v>5.4504</v>
      </c>
      <c r="G18" s="17"/>
      <c r="H18" s="17"/>
      <c r="I18" s="17"/>
      <c r="J18" s="17"/>
      <c r="K18" s="17"/>
      <c r="L18" s="17"/>
      <c r="M18" s="17"/>
      <c r="N18" s="17"/>
      <c r="O18" s="17"/>
    </row>
    <row r="19" ht="20.25" customHeight="1" spans="1:15">
      <c r="A19" s="16" t="s">
        <v>88</v>
      </c>
      <c r="B19" s="16" t="s">
        <v>89</v>
      </c>
      <c r="C19" s="17">
        <v>181.677709</v>
      </c>
      <c r="D19" s="17">
        <v>181.677709</v>
      </c>
      <c r="E19" s="17">
        <v>181.677709</v>
      </c>
      <c r="F19" s="17"/>
      <c r="G19" s="17"/>
      <c r="H19" s="17"/>
      <c r="I19" s="17"/>
      <c r="J19" s="17"/>
      <c r="K19" s="17"/>
      <c r="L19" s="17"/>
      <c r="M19" s="17"/>
      <c r="N19" s="17"/>
      <c r="O19" s="17"/>
    </row>
    <row r="20" ht="20.25" customHeight="1" spans="1:15">
      <c r="A20" s="64" t="s">
        <v>90</v>
      </c>
      <c r="B20" s="64" t="s">
        <v>91</v>
      </c>
      <c r="C20" s="17">
        <v>181.677709</v>
      </c>
      <c r="D20" s="17">
        <v>181.677709</v>
      </c>
      <c r="E20" s="17">
        <v>181.677709</v>
      </c>
      <c r="F20" s="17"/>
      <c r="G20" s="17"/>
      <c r="H20" s="17"/>
      <c r="I20" s="17"/>
      <c r="J20" s="17"/>
      <c r="K20" s="17"/>
      <c r="L20" s="17"/>
      <c r="M20" s="17"/>
      <c r="N20" s="17"/>
      <c r="O20" s="17"/>
    </row>
    <row r="21" ht="20.25" customHeight="1" spans="1:15">
      <c r="A21" s="65" t="s">
        <v>92</v>
      </c>
      <c r="B21" s="65" t="s">
        <v>93</v>
      </c>
      <c r="C21" s="17">
        <v>106.76363</v>
      </c>
      <c r="D21" s="17">
        <v>106.76363</v>
      </c>
      <c r="E21" s="17">
        <v>106.76363</v>
      </c>
      <c r="F21" s="17"/>
      <c r="G21" s="17"/>
      <c r="H21" s="17"/>
      <c r="I21" s="17"/>
      <c r="J21" s="17"/>
      <c r="K21" s="17"/>
      <c r="L21" s="17"/>
      <c r="M21" s="17"/>
      <c r="N21" s="17"/>
      <c r="O21" s="17"/>
    </row>
    <row r="22" ht="20.25" customHeight="1" spans="1:15">
      <c r="A22" s="65" t="s">
        <v>94</v>
      </c>
      <c r="B22" s="65" t="s">
        <v>95</v>
      </c>
      <c r="C22" s="17">
        <v>65.749991</v>
      </c>
      <c r="D22" s="17">
        <v>65.749991</v>
      </c>
      <c r="E22" s="17">
        <v>65.749991</v>
      </c>
      <c r="F22" s="17"/>
      <c r="G22" s="17"/>
      <c r="H22" s="17"/>
      <c r="I22" s="17"/>
      <c r="J22" s="17"/>
      <c r="K22" s="17"/>
      <c r="L22" s="17"/>
      <c r="M22" s="17"/>
      <c r="N22" s="17"/>
      <c r="O22" s="17"/>
    </row>
    <row r="23" ht="20.25" customHeight="1" spans="1:15">
      <c r="A23" s="65" t="s">
        <v>96</v>
      </c>
      <c r="B23" s="65" t="s">
        <v>97</v>
      </c>
      <c r="C23" s="17">
        <v>9.164088</v>
      </c>
      <c r="D23" s="17">
        <v>9.164088</v>
      </c>
      <c r="E23" s="17">
        <v>9.164088</v>
      </c>
      <c r="F23" s="17"/>
      <c r="G23" s="17"/>
      <c r="H23" s="17"/>
      <c r="I23" s="17"/>
      <c r="J23" s="17"/>
      <c r="K23" s="17"/>
      <c r="L23" s="17"/>
      <c r="M23" s="17"/>
      <c r="N23" s="17"/>
      <c r="O23" s="17"/>
    </row>
    <row r="24" ht="20.25" customHeight="1" spans="1:15">
      <c r="A24" s="16" t="s">
        <v>98</v>
      </c>
      <c r="B24" s="16" t="s">
        <v>99</v>
      </c>
      <c r="C24" s="17">
        <v>153.822</v>
      </c>
      <c r="D24" s="17">
        <v>153.822</v>
      </c>
      <c r="E24" s="17">
        <v>153.822</v>
      </c>
      <c r="F24" s="17"/>
      <c r="G24" s="17"/>
      <c r="H24" s="17"/>
      <c r="I24" s="17"/>
      <c r="J24" s="17"/>
      <c r="K24" s="17"/>
      <c r="L24" s="17"/>
      <c r="M24" s="17"/>
      <c r="N24" s="17"/>
      <c r="O24" s="17"/>
    </row>
    <row r="25" ht="20.25" customHeight="1" spans="1:15">
      <c r="A25" s="64" t="s">
        <v>100</v>
      </c>
      <c r="B25" s="64" t="s">
        <v>101</v>
      </c>
      <c r="C25" s="17">
        <v>153.822</v>
      </c>
      <c r="D25" s="17">
        <v>153.822</v>
      </c>
      <c r="E25" s="17">
        <v>153.822</v>
      </c>
      <c r="F25" s="17"/>
      <c r="G25" s="17"/>
      <c r="H25" s="17"/>
      <c r="I25" s="17"/>
      <c r="J25" s="17"/>
      <c r="K25" s="17"/>
      <c r="L25" s="17"/>
      <c r="M25" s="17"/>
      <c r="N25" s="17"/>
      <c r="O25" s="17"/>
    </row>
    <row r="26" ht="20.25" customHeight="1" spans="1:15">
      <c r="A26" s="65" t="s">
        <v>102</v>
      </c>
      <c r="B26" s="65" t="s">
        <v>103</v>
      </c>
      <c r="C26" s="17">
        <v>153.822</v>
      </c>
      <c r="D26" s="17">
        <v>153.822</v>
      </c>
      <c r="E26" s="17">
        <v>153.822</v>
      </c>
      <c r="F26" s="17"/>
      <c r="G26" s="17"/>
      <c r="H26" s="17"/>
      <c r="I26" s="17"/>
      <c r="J26" s="17"/>
      <c r="K26" s="17"/>
      <c r="L26" s="17"/>
      <c r="M26" s="17"/>
      <c r="N26" s="17"/>
      <c r="O26" s="17"/>
    </row>
    <row r="27" ht="20.25" customHeight="1" spans="1:15">
      <c r="A27" s="48" t="s">
        <v>104</v>
      </c>
      <c r="B27" s="48"/>
      <c r="C27" s="17">
        <v>2187.938557</v>
      </c>
      <c r="D27" s="17">
        <v>2061.570305</v>
      </c>
      <c r="E27" s="17">
        <v>2048.905805</v>
      </c>
      <c r="F27" s="17">
        <v>12.6645</v>
      </c>
      <c r="G27" s="17"/>
      <c r="H27" s="17"/>
      <c r="I27" s="17"/>
      <c r="J27" s="17">
        <v>126.368252</v>
      </c>
      <c r="K27" s="17"/>
      <c r="L27" s="17"/>
      <c r="M27" s="17"/>
      <c r="N27" s="17"/>
      <c r="O27" s="17">
        <v>126.368252</v>
      </c>
    </row>
  </sheetData>
  <mergeCells count="11">
    <mergeCell ref="A3:O3"/>
    <mergeCell ref="A4:I4"/>
    <mergeCell ref="D5:F5"/>
    <mergeCell ref="J5:O5"/>
    <mergeCell ref="A27:B27"/>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185185185185" defaultRowHeight="15" customHeight="1" outlineLevelCol="3"/>
  <cols>
    <col min="1" max="4" width="35.712962962963" customWidth="1"/>
  </cols>
  <sheetData>
    <row r="1" customHeight="1" spans="1:4">
      <c r="A1" s="1"/>
      <c r="B1" s="1"/>
      <c r="C1" s="1"/>
      <c r="D1" s="1"/>
    </row>
    <row r="2" ht="18.75" customHeight="1" spans="1:4">
      <c r="A2" s="2"/>
      <c r="B2" s="2"/>
      <c r="C2" s="2"/>
      <c r="D2" s="6" t="s">
        <v>105</v>
      </c>
    </row>
    <row r="3" ht="45" customHeight="1" spans="1:4">
      <c r="A3" s="4" t="s">
        <v>106</v>
      </c>
      <c r="B3" s="4"/>
      <c r="C3" s="4"/>
      <c r="D3" s="4"/>
    </row>
    <row r="4" ht="18.75" customHeight="1" spans="1:4">
      <c r="A4" s="5" t="str">
        <f>"单位名称："&amp;"通海县杨广中学"</f>
        <v>单位名称：通海县杨广中学</v>
      </c>
      <c r="B4" s="5"/>
      <c r="C4" s="66"/>
      <c r="D4" s="6" t="s">
        <v>2</v>
      </c>
    </row>
    <row r="5" ht="22.5" customHeight="1" spans="1:4">
      <c r="A5" s="8" t="s">
        <v>3</v>
      </c>
      <c r="B5" s="8"/>
      <c r="C5" s="8" t="s">
        <v>4</v>
      </c>
      <c r="D5" s="8"/>
    </row>
    <row r="6" ht="18.75" customHeight="1" spans="1:4">
      <c r="A6" s="8" t="s">
        <v>5</v>
      </c>
      <c r="B6" s="8" t="s">
        <v>107</v>
      </c>
      <c r="C6" s="8" t="s">
        <v>108</v>
      </c>
      <c r="D6" s="8" t="s">
        <v>107</v>
      </c>
    </row>
    <row r="7" ht="18.75" customHeight="1" spans="1:4">
      <c r="A7" s="8"/>
      <c r="B7" s="8"/>
      <c r="C7" s="8"/>
      <c r="D7" s="8"/>
    </row>
    <row r="8" ht="22.5" customHeight="1" spans="1:4">
      <c r="A8" s="15" t="s">
        <v>109</v>
      </c>
      <c r="B8" s="17">
        <v>2061.570305</v>
      </c>
      <c r="C8" s="15" t="s">
        <v>110</v>
      </c>
      <c r="D8" s="17">
        <v>2061.570305</v>
      </c>
    </row>
    <row r="9" ht="22.5" customHeight="1" spans="1:4">
      <c r="A9" s="15" t="s">
        <v>111</v>
      </c>
      <c r="B9" s="17">
        <v>2061.570305</v>
      </c>
      <c r="C9" s="15" t="str">
        <f>"（"&amp;"一"&amp;"）"&amp;"教育支出"</f>
        <v>（一）教育支出</v>
      </c>
      <c r="D9" s="17">
        <v>1452.890788</v>
      </c>
    </row>
    <row r="10" ht="22.5" customHeight="1" spans="1:4">
      <c r="A10" s="15" t="s">
        <v>112</v>
      </c>
      <c r="B10" s="17"/>
      <c r="C10" s="15" t="str">
        <f>"（"&amp;"二"&amp;"）"&amp;"社会保障和就业支出"</f>
        <v>（二）社会保障和就业支出</v>
      </c>
      <c r="D10" s="17">
        <v>273.179808</v>
      </c>
    </row>
    <row r="11" ht="22.5" customHeight="1" spans="1:4">
      <c r="A11" s="15" t="s">
        <v>113</v>
      </c>
      <c r="B11" s="17"/>
      <c r="C11" s="15" t="str">
        <f>"（"&amp;"三"&amp;"）"&amp;"卫生健康支出"</f>
        <v>（三）卫生健康支出</v>
      </c>
      <c r="D11" s="17">
        <v>181.677709</v>
      </c>
    </row>
    <row r="12" ht="22.5" customHeight="1" spans="1:4">
      <c r="A12" s="15" t="s">
        <v>114</v>
      </c>
      <c r="B12" s="17"/>
      <c r="C12" s="15" t="str">
        <f>"（"&amp;"四"&amp;"）"&amp;"住房保障支出"</f>
        <v>（四）住房保障支出</v>
      </c>
      <c r="D12" s="17">
        <v>153.822</v>
      </c>
    </row>
    <row r="13" ht="22.5" customHeight="1" spans="1:4">
      <c r="A13" s="15" t="s">
        <v>111</v>
      </c>
      <c r="B13" s="17"/>
      <c r="C13" s="15"/>
      <c r="D13" s="17"/>
    </row>
    <row r="14" ht="22.5" customHeight="1" spans="1:4">
      <c r="A14" s="15" t="s">
        <v>112</v>
      </c>
      <c r="B14" s="17"/>
      <c r="C14" s="15"/>
      <c r="D14" s="17"/>
    </row>
    <row r="15" ht="22.5" customHeight="1" spans="1:4">
      <c r="A15" s="15" t="s">
        <v>113</v>
      </c>
      <c r="B15" s="17"/>
      <c r="C15" s="15"/>
      <c r="D15" s="17"/>
    </row>
    <row r="16" ht="22.5" customHeight="1" spans="1:4">
      <c r="A16" s="67"/>
      <c r="B16" s="17"/>
      <c r="C16" s="15" t="s">
        <v>115</v>
      </c>
      <c r="D16" s="17"/>
    </row>
    <row r="17" ht="22.5" customHeight="1" spans="1:4">
      <c r="A17" s="68" t="s">
        <v>116</v>
      </c>
      <c r="B17" s="69">
        <v>2061.570305</v>
      </c>
      <c r="C17" s="70" t="s">
        <v>117</v>
      </c>
      <c r="D17" s="69">
        <v>2061.570305</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workbookViewId="0">
      <pane ySplit="1" topLeftCell="A2" activePane="bottomLeft" state="frozen"/>
      <selection/>
      <selection pane="bottomLeft" activeCell="A1" sqref="A1"/>
    </sheetView>
  </sheetViews>
  <sheetFormatPr defaultColWidth="8.85185185185185" defaultRowHeight="15" customHeight="1" outlineLevelCol="6"/>
  <cols>
    <col min="1" max="1" width="21.4259259259259" customWidth="1"/>
    <col min="2" max="2" width="28.5740740740741" customWidth="1"/>
    <col min="3" max="7" width="21.4259259259259" customWidth="1"/>
  </cols>
  <sheetData>
    <row r="1" customHeight="1" spans="1:7">
      <c r="A1" s="1"/>
      <c r="B1" s="1"/>
      <c r="C1" s="1"/>
      <c r="D1" s="1"/>
      <c r="E1" s="1"/>
      <c r="F1" s="1"/>
      <c r="G1" s="1"/>
    </row>
    <row r="2" ht="18.75" customHeight="1" spans="1:7">
      <c r="A2" s="2"/>
      <c r="B2" s="2"/>
      <c r="C2" s="2"/>
      <c r="D2" s="2"/>
      <c r="E2" s="2"/>
      <c r="F2" s="2"/>
      <c r="G2" s="43" t="s">
        <v>118</v>
      </c>
    </row>
    <row r="3" ht="37.5" customHeight="1" spans="1:7">
      <c r="A3" s="4" t="s">
        <v>119</v>
      </c>
      <c r="B3" s="4"/>
      <c r="C3" s="4"/>
      <c r="D3" s="4"/>
      <c r="E3" s="4"/>
      <c r="F3" s="4"/>
      <c r="G3" s="4"/>
    </row>
    <row r="4" ht="18.75" customHeight="1" spans="1:7">
      <c r="A4" s="44" t="str">
        <f>"单位名称："&amp;"通海县杨广中学"</f>
        <v>单位名称：通海县杨广中学</v>
      </c>
      <c r="B4" s="44"/>
      <c r="C4" s="44"/>
      <c r="D4" s="45"/>
      <c r="E4" s="45"/>
      <c r="F4" s="45"/>
      <c r="G4" s="46" t="s">
        <v>26</v>
      </c>
    </row>
    <row r="5" ht="18.75" customHeight="1" spans="1:7">
      <c r="A5" s="13" t="s">
        <v>120</v>
      </c>
      <c r="B5" s="13" t="s">
        <v>56</v>
      </c>
      <c r="C5" s="47" t="s">
        <v>29</v>
      </c>
      <c r="D5" s="47" t="s">
        <v>58</v>
      </c>
      <c r="E5" s="47"/>
      <c r="F5" s="47"/>
      <c r="G5" s="13" t="s">
        <v>59</v>
      </c>
    </row>
    <row r="6" ht="18.75" customHeight="1" spans="1:7">
      <c r="A6" s="13" t="s">
        <v>55</v>
      </c>
      <c r="B6" s="13" t="s">
        <v>56</v>
      </c>
      <c r="C6" s="47"/>
      <c r="D6" s="47" t="s">
        <v>31</v>
      </c>
      <c r="E6" s="47" t="s">
        <v>121</v>
      </c>
      <c r="F6" s="47" t="s">
        <v>122</v>
      </c>
      <c r="G6" s="13"/>
    </row>
    <row r="7" ht="18.75" customHeight="1" spans="1:7">
      <c r="A7" s="14" t="s">
        <v>42</v>
      </c>
      <c r="B7" s="14" t="s">
        <v>43</v>
      </c>
      <c r="C7" s="14" t="s">
        <v>44</v>
      </c>
      <c r="D7" s="14" t="s">
        <v>45</v>
      </c>
      <c r="E7" s="14" t="s">
        <v>46</v>
      </c>
      <c r="F7" s="14" t="s">
        <v>47</v>
      </c>
      <c r="G7" s="14" t="s">
        <v>48</v>
      </c>
    </row>
    <row r="8" ht="20.25" customHeight="1" spans="1:7">
      <c r="A8" s="16" t="s">
        <v>66</v>
      </c>
      <c r="B8" s="16" t="s">
        <v>67</v>
      </c>
      <c r="C8" s="17">
        <v>1452.890788</v>
      </c>
      <c r="D8" s="17">
        <v>1445.676688</v>
      </c>
      <c r="E8" s="17">
        <v>1426.676688</v>
      </c>
      <c r="F8" s="17">
        <v>19</v>
      </c>
      <c r="G8" s="17">
        <v>7.2141</v>
      </c>
    </row>
    <row r="9" ht="20.25" customHeight="1" spans="1:7">
      <c r="A9" s="64" t="s">
        <v>68</v>
      </c>
      <c r="B9" s="64" t="s">
        <v>69</v>
      </c>
      <c r="C9" s="17">
        <v>1452.833188</v>
      </c>
      <c r="D9" s="17">
        <v>1445.676688</v>
      </c>
      <c r="E9" s="17">
        <v>1426.676688</v>
      </c>
      <c r="F9" s="17">
        <v>19</v>
      </c>
      <c r="G9" s="17">
        <v>7.1565</v>
      </c>
    </row>
    <row r="10" ht="20.25" customHeight="1" spans="1:7">
      <c r="A10" s="65" t="s">
        <v>70</v>
      </c>
      <c r="B10" s="65" t="s">
        <v>71</v>
      </c>
      <c r="C10" s="17">
        <v>1452.833188</v>
      </c>
      <c r="D10" s="17">
        <v>1445.676688</v>
      </c>
      <c r="E10" s="17">
        <v>1426.676688</v>
      </c>
      <c r="F10" s="17">
        <v>19</v>
      </c>
      <c r="G10" s="17">
        <v>7.1565</v>
      </c>
    </row>
    <row r="11" ht="20.25" customHeight="1" spans="1:7">
      <c r="A11" s="64" t="s">
        <v>72</v>
      </c>
      <c r="B11" s="64" t="s">
        <v>73</v>
      </c>
      <c r="C11" s="17">
        <v>0.0576</v>
      </c>
      <c r="D11" s="17"/>
      <c r="E11" s="17"/>
      <c r="F11" s="17"/>
      <c r="G11" s="17">
        <v>0.0576</v>
      </c>
    </row>
    <row r="12" ht="20.25" customHeight="1" spans="1:7">
      <c r="A12" s="65" t="s">
        <v>74</v>
      </c>
      <c r="B12" s="65" t="s">
        <v>75</v>
      </c>
      <c r="C12" s="17">
        <v>0.0576</v>
      </c>
      <c r="D12" s="17"/>
      <c r="E12" s="17"/>
      <c r="F12" s="17"/>
      <c r="G12" s="17">
        <v>0.0576</v>
      </c>
    </row>
    <row r="13" ht="20.25" customHeight="1" spans="1:7">
      <c r="A13" s="16" t="s">
        <v>76</v>
      </c>
      <c r="B13" s="16" t="s">
        <v>77</v>
      </c>
      <c r="C13" s="17">
        <v>273.179808</v>
      </c>
      <c r="D13" s="17">
        <v>267.729408</v>
      </c>
      <c r="E13" s="17">
        <v>267.729408</v>
      </c>
      <c r="F13" s="17"/>
      <c r="G13" s="17">
        <v>5.4504</v>
      </c>
    </row>
    <row r="14" ht="20.25" customHeight="1" spans="1:7">
      <c r="A14" s="64" t="s">
        <v>78</v>
      </c>
      <c r="B14" s="64" t="s">
        <v>79</v>
      </c>
      <c r="C14" s="17">
        <v>267.729408</v>
      </c>
      <c r="D14" s="17">
        <v>267.729408</v>
      </c>
      <c r="E14" s="17">
        <v>267.729408</v>
      </c>
      <c r="F14" s="17"/>
      <c r="G14" s="17"/>
    </row>
    <row r="15" ht="20.25" customHeight="1" spans="1:7">
      <c r="A15" s="65" t="s">
        <v>80</v>
      </c>
      <c r="B15" s="65" t="s">
        <v>81</v>
      </c>
      <c r="C15" s="17">
        <v>61.92</v>
      </c>
      <c r="D15" s="17">
        <v>61.92</v>
      </c>
      <c r="E15" s="17">
        <v>61.92</v>
      </c>
      <c r="F15" s="17"/>
      <c r="G15" s="17"/>
    </row>
    <row r="16" ht="20.25" customHeight="1" spans="1:7">
      <c r="A16" s="65" t="s">
        <v>82</v>
      </c>
      <c r="B16" s="65" t="s">
        <v>83</v>
      </c>
      <c r="C16" s="17">
        <v>205.809408</v>
      </c>
      <c r="D16" s="17">
        <v>205.809408</v>
      </c>
      <c r="E16" s="17">
        <v>205.809408</v>
      </c>
      <c r="F16" s="17"/>
      <c r="G16" s="17"/>
    </row>
    <row r="17" ht="20.25" customHeight="1" spans="1:7">
      <c r="A17" s="64" t="s">
        <v>84</v>
      </c>
      <c r="B17" s="64" t="s">
        <v>85</v>
      </c>
      <c r="C17" s="17">
        <v>5.4504</v>
      </c>
      <c r="D17" s="17"/>
      <c r="E17" s="17"/>
      <c r="F17" s="17"/>
      <c r="G17" s="17">
        <v>5.4504</v>
      </c>
    </row>
    <row r="18" ht="20.25" customHeight="1" spans="1:7">
      <c r="A18" s="65" t="s">
        <v>86</v>
      </c>
      <c r="B18" s="65" t="s">
        <v>87</v>
      </c>
      <c r="C18" s="17">
        <v>5.4504</v>
      </c>
      <c r="D18" s="17"/>
      <c r="E18" s="17"/>
      <c r="F18" s="17"/>
      <c r="G18" s="17">
        <v>5.4504</v>
      </c>
    </row>
    <row r="19" ht="20.25" customHeight="1" spans="1:7">
      <c r="A19" s="16" t="s">
        <v>88</v>
      </c>
      <c r="B19" s="16" t="s">
        <v>89</v>
      </c>
      <c r="C19" s="17">
        <v>181.677709</v>
      </c>
      <c r="D19" s="17">
        <v>181.677709</v>
      </c>
      <c r="E19" s="17">
        <v>181.677709</v>
      </c>
      <c r="F19" s="17"/>
      <c r="G19" s="17"/>
    </row>
    <row r="20" ht="20.25" customHeight="1" spans="1:7">
      <c r="A20" s="64" t="s">
        <v>90</v>
      </c>
      <c r="B20" s="64" t="s">
        <v>91</v>
      </c>
      <c r="C20" s="17">
        <v>181.677709</v>
      </c>
      <c r="D20" s="17">
        <v>181.677709</v>
      </c>
      <c r="E20" s="17">
        <v>181.677709</v>
      </c>
      <c r="F20" s="17"/>
      <c r="G20" s="17"/>
    </row>
    <row r="21" ht="20.25" customHeight="1" spans="1:7">
      <c r="A21" s="65" t="s">
        <v>92</v>
      </c>
      <c r="B21" s="65" t="s">
        <v>93</v>
      </c>
      <c r="C21" s="17">
        <v>106.76363</v>
      </c>
      <c r="D21" s="17">
        <v>106.76363</v>
      </c>
      <c r="E21" s="17">
        <v>106.76363</v>
      </c>
      <c r="F21" s="17"/>
      <c r="G21" s="17"/>
    </row>
    <row r="22" ht="20.25" customHeight="1" spans="1:7">
      <c r="A22" s="65" t="s">
        <v>94</v>
      </c>
      <c r="B22" s="65" t="s">
        <v>95</v>
      </c>
      <c r="C22" s="17">
        <v>65.749991</v>
      </c>
      <c r="D22" s="17">
        <v>65.749991</v>
      </c>
      <c r="E22" s="17">
        <v>65.749991</v>
      </c>
      <c r="F22" s="17"/>
      <c r="G22" s="17"/>
    </row>
    <row r="23" ht="20.25" customHeight="1" spans="1:7">
      <c r="A23" s="65" t="s">
        <v>96</v>
      </c>
      <c r="B23" s="65" t="s">
        <v>97</v>
      </c>
      <c r="C23" s="17">
        <v>9.164088</v>
      </c>
      <c r="D23" s="17">
        <v>9.164088</v>
      </c>
      <c r="E23" s="17">
        <v>9.164088</v>
      </c>
      <c r="F23" s="17"/>
      <c r="G23" s="17"/>
    </row>
    <row r="24" ht="20.25" customHeight="1" spans="1:7">
      <c r="A24" s="16" t="s">
        <v>98</v>
      </c>
      <c r="B24" s="16" t="s">
        <v>99</v>
      </c>
      <c r="C24" s="17">
        <v>153.822</v>
      </c>
      <c r="D24" s="17">
        <v>153.822</v>
      </c>
      <c r="E24" s="17">
        <v>153.822</v>
      </c>
      <c r="F24" s="17"/>
      <c r="G24" s="17"/>
    </row>
    <row r="25" ht="20.25" customHeight="1" spans="1:7">
      <c r="A25" s="64" t="s">
        <v>100</v>
      </c>
      <c r="B25" s="64" t="s">
        <v>101</v>
      </c>
      <c r="C25" s="17">
        <v>153.822</v>
      </c>
      <c r="D25" s="17">
        <v>153.822</v>
      </c>
      <c r="E25" s="17">
        <v>153.822</v>
      </c>
      <c r="F25" s="17"/>
      <c r="G25" s="17"/>
    </row>
    <row r="26" ht="20.25" customHeight="1" spans="1:7">
      <c r="A26" s="65" t="s">
        <v>102</v>
      </c>
      <c r="B26" s="65" t="s">
        <v>103</v>
      </c>
      <c r="C26" s="17">
        <v>153.822</v>
      </c>
      <c r="D26" s="17">
        <v>153.822</v>
      </c>
      <c r="E26" s="17">
        <v>153.822</v>
      </c>
      <c r="F26" s="17"/>
      <c r="G26" s="17"/>
    </row>
    <row r="27" ht="20.25" customHeight="1" spans="1:7">
      <c r="A27" s="48" t="s">
        <v>104</v>
      </c>
      <c r="B27" s="48"/>
      <c r="C27" s="49">
        <v>2061.570305</v>
      </c>
      <c r="D27" s="49">
        <v>2048.905805</v>
      </c>
      <c r="E27" s="49">
        <v>2029.905805</v>
      </c>
      <c r="F27" s="49">
        <v>19</v>
      </c>
      <c r="G27" s="49">
        <v>12.6645</v>
      </c>
    </row>
  </sheetData>
  <mergeCells count="7">
    <mergeCell ref="A3:G3"/>
    <mergeCell ref="A4:C4"/>
    <mergeCell ref="A5:B5"/>
    <mergeCell ref="D5:F5"/>
    <mergeCell ref="A27:B27"/>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C14" sqref="C14"/>
    </sheetView>
  </sheetViews>
  <sheetFormatPr defaultColWidth="8.85185185185185" defaultRowHeight="15" customHeight="1" outlineLevelCol="5"/>
  <cols>
    <col min="1" max="6" width="28.5740740740741" customWidth="1"/>
  </cols>
  <sheetData>
    <row r="1" customHeight="1" spans="1:6">
      <c r="A1" s="1"/>
      <c r="B1" s="1"/>
      <c r="C1" s="1"/>
      <c r="D1" s="1"/>
      <c r="E1" s="1"/>
      <c r="F1" s="1"/>
    </row>
    <row r="2" ht="18.75" customHeight="1" spans="1:6">
      <c r="A2" s="57"/>
      <c r="B2" s="57"/>
      <c r="C2" s="58"/>
      <c r="D2" s="2"/>
      <c r="E2" s="2"/>
      <c r="F2" s="59" t="s">
        <v>123</v>
      </c>
    </row>
    <row r="3" ht="41.25" customHeight="1" spans="1:6">
      <c r="A3" s="60" t="s">
        <v>124</v>
      </c>
      <c r="B3" s="60"/>
      <c r="C3" s="60"/>
      <c r="D3" s="60"/>
      <c r="E3" s="60"/>
      <c r="F3" s="60"/>
    </row>
    <row r="4" ht="18.75" customHeight="1" spans="1:6">
      <c r="A4" s="5" t="str">
        <f>"单位名称："&amp;"通海县杨广中学"</f>
        <v>单位名称：通海县杨广中学</v>
      </c>
      <c r="B4" s="5"/>
      <c r="C4" s="5"/>
      <c r="D4" s="61"/>
      <c r="E4" s="2"/>
      <c r="F4" s="59" t="s">
        <v>26</v>
      </c>
    </row>
    <row r="5" ht="18.75" customHeight="1" spans="1:6">
      <c r="A5" s="13" t="s">
        <v>125</v>
      </c>
      <c r="B5" s="47" t="s">
        <v>126</v>
      </c>
      <c r="C5" s="47" t="s">
        <v>127</v>
      </c>
      <c r="D5" s="47"/>
      <c r="E5" s="47"/>
      <c r="F5" s="47" t="s">
        <v>128</v>
      </c>
    </row>
    <row r="6" ht="18.75" customHeight="1" spans="1:6">
      <c r="A6" s="13"/>
      <c r="B6" s="47"/>
      <c r="C6" s="47" t="s">
        <v>31</v>
      </c>
      <c r="D6" s="47" t="s">
        <v>129</v>
      </c>
      <c r="E6" s="47" t="s">
        <v>130</v>
      </c>
      <c r="F6" s="47"/>
    </row>
    <row r="7" ht="18.75" customHeight="1" spans="1:6">
      <c r="A7" s="62" t="s">
        <v>43</v>
      </c>
      <c r="B7" s="63" t="s">
        <v>44</v>
      </c>
      <c r="C7" s="62" t="s">
        <v>45</v>
      </c>
      <c r="D7" s="62" t="s">
        <v>46</v>
      </c>
      <c r="E7" s="62" t="s">
        <v>47</v>
      </c>
      <c r="F7" s="62">
        <v>7</v>
      </c>
    </row>
    <row r="8" ht="20.25" customHeight="1" spans="1:6">
      <c r="A8" s="17"/>
      <c r="B8" s="17"/>
      <c r="C8" s="17"/>
      <c r="D8" s="17"/>
      <c r="E8" s="17"/>
      <c r="F8" s="17"/>
    </row>
    <row r="9" customHeight="1" spans="1:1">
      <c r="A9" t="s">
        <v>131</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31"/>
  <sheetViews>
    <sheetView showZeros="0" workbookViewId="0">
      <pane ySplit="1" topLeftCell="A2" activePane="bottomLeft" state="frozen"/>
      <selection/>
      <selection pane="bottomLeft" activeCell="I27" sqref="I27:I28"/>
    </sheetView>
  </sheetViews>
  <sheetFormatPr defaultColWidth="8.85185185185185" defaultRowHeight="15" customHeight="1"/>
  <cols>
    <col min="1" max="7" width="28.5740740740741" customWidth="1"/>
    <col min="8" max="24" width="14.2777777777778"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8.75" customHeight="1" spans="1:24">
      <c r="A2" s="2"/>
      <c r="B2" s="2"/>
      <c r="C2" s="2"/>
      <c r="D2" s="2"/>
      <c r="E2" s="2"/>
      <c r="F2" s="2"/>
      <c r="G2" s="2"/>
      <c r="H2" s="2"/>
      <c r="I2" s="2"/>
      <c r="J2" s="2"/>
      <c r="K2" s="2"/>
      <c r="L2" s="2"/>
      <c r="M2" s="3"/>
      <c r="N2" s="3"/>
      <c r="O2" s="3"/>
      <c r="P2" s="3"/>
      <c r="Q2" s="3"/>
      <c r="R2" s="3"/>
      <c r="S2" s="3"/>
      <c r="T2" s="3"/>
      <c r="U2" s="3"/>
      <c r="V2" s="3"/>
      <c r="W2" s="3"/>
      <c r="X2" s="3" t="s">
        <v>132</v>
      </c>
    </row>
    <row r="3" ht="45" customHeight="1" spans="1:24">
      <c r="A3" s="4" t="s">
        <v>133</v>
      </c>
      <c r="B3" s="4"/>
      <c r="C3" s="4"/>
      <c r="D3" s="4"/>
      <c r="E3" s="4"/>
      <c r="F3" s="4"/>
      <c r="G3" s="4"/>
      <c r="H3" s="4"/>
      <c r="I3" s="4"/>
      <c r="J3" s="4"/>
      <c r="K3" s="4"/>
      <c r="L3" s="4"/>
      <c r="M3" s="53"/>
      <c r="N3" s="53"/>
      <c r="O3" s="53"/>
      <c r="P3" s="53"/>
      <c r="Q3" s="53"/>
      <c r="R3" s="53"/>
      <c r="S3" s="53"/>
      <c r="T3" s="53"/>
      <c r="U3" s="53"/>
      <c r="V3" s="53"/>
      <c r="W3" s="53"/>
      <c r="X3" s="53"/>
    </row>
    <row r="4" ht="18.75" customHeight="1" spans="1:24">
      <c r="A4" s="5" t="str">
        <f>"单位名称："&amp;"通海县杨广中学"</f>
        <v>单位名称：通海县杨广中学</v>
      </c>
      <c r="B4" s="5"/>
      <c r="C4" s="5"/>
      <c r="D4" s="5"/>
      <c r="E4" s="5"/>
      <c r="F4" s="5"/>
      <c r="G4" s="5"/>
      <c r="H4" s="54"/>
      <c r="I4" s="54"/>
      <c r="J4" s="54"/>
      <c r="K4" s="54"/>
      <c r="L4" s="54"/>
      <c r="M4" s="6"/>
      <c r="N4" s="6"/>
      <c r="O4" s="6"/>
      <c r="P4" s="6"/>
      <c r="Q4" s="6"/>
      <c r="R4" s="6"/>
      <c r="S4" s="6"/>
      <c r="T4" s="6"/>
      <c r="U4" s="6"/>
      <c r="V4" s="6"/>
      <c r="W4" s="6"/>
      <c r="X4" s="6" t="s">
        <v>26</v>
      </c>
    </row>
    <row r="5" ht="18.75" customHeight="1" spans="1:24">
      <c r="A5" s="55" t="s">
        <v>134</v>
      </c>
      <c r="B5" s="55" t="s">
        <v>135</v>
      </c>
      <c r="C5" s="55" t="s">
        <v>136</v>
      </c>
      <c r="D5" s="55" t="s">
        <v>137</v>
      </c>
      <c r="E5" s="55" t="s">
        <v>138</v>
      </c>
      <c r="F5" s="55" t="s">
        <v>139</v>
      </c>
      <c r="G5" s="55" t="s">
        <v>140</v>
      </c>
      <c r="H5" s="56" t="s">
        <v>29</v>
      </c>
      <c r="I5" s="56" t="s">
        <v>141</v>
      </c>
      <c r="J5" s="55"/>
      <c r="K5" s="55"/>
      <c r="L5" s="55"/>
      <c r="M5" s="55"/>
      <c r="N5" s="55"/>
      <c r="O5" s="55" t="s">
        <v>142</v>
      </c>
      <c r="P5" s="55"/>
      <c r="Q5" s="55"/>
      <c r="R5" s="55" t="s">
        <v>35</v>
      </c>
      <c r="S5" s="55" t="s">
        <v>36</v>
      </c>
      <c r="T5" s="55"/>
      <c r="U5" s="55"/>
      <c r="V5" s="55"/>
      <c r="W5" s="55"/>
      <c r="X5" s="55"/>
    </row>
    <row r="6" ht="18.75" customHeight="1" spans="1:24">
      <c r="A6" s="55"/>
      <c r="B6" s="55"/>
      <c r="C6" s="55"/>
      <c r="D6" s="55"/>
      <c r="E6" s="55"/>
      <c r="F6" s="55"/>
      <c r="G6" s="55"/>
      <c r="H6" s="56" t="s">
        <v>143</v>
      </c>
      <c r="I6" s="56" t="s">
        <v>144</v>
      </c>
      <c r="J6" s="56"/>
      <c r="K6" s="55" t="s">
        <v>33</v>
      </c>
      <c r="L6" s="55" t="s">
        <v>34</v>
      </c>
      <c r="M6" s="55"/>
      <c r="N6" s="55"/>
      <c r="O6" s="55" t="s">
        <v>142</v>
      </c>
      <c r="P6" s="55" t="s">
        <v>33</v>
      </c>
      <c r="Q6" s="55" t="s">
        <v>34</v>
      </c>
      <c r="R6" s="55" t="s">
        <v>35</v>
      </c>
      <c r="S6" s="55" t="s">
        <v>36</v>
      </c>
      <c r="T6" s="55" t="s">
        <v>37</v>
      </c>
      <c r="U6" s="55" t="s">
        <v>38</v>
      </c>
      <c r="V6" s="55" t="s">
        <v>39</v>
      </c>
      <c r="W6" s="55" t="s">
        <v>40</v>
      </c>
      <c r="X6" s="55" t="s">
        <v>41</v>
      </c>
    </row>
    <row r="7" ht="18.75" customHeight="1" spans="1:24">
      <c r="A7" s="55"/>
      <c r="B7" s="55"/>
      <c r="C7" s="55"/>
      <c r="D7" s="55"/>
      <c r="E7" s="55"/>
      <c r="F7" s="55"/>
      <c r="G7" s="55"/>
      <c r="H7" s="56"/>
      <c r="I7" s="56" t="s">
        <v>145</v>
      </c>
      <c r="J7" s="55" t="s">
        <v>146</v>
      </c>
      <c r="K7" s="55" t="s">
        <v>147</v>
      </c>
      <c r="L7" s="55" t="s">
        <v>148</v>
      </c>
      <c r="M7" s="55" t="s">
        <v>149</v>
      </c>
      <c r="N7" s="55" t="s">
        <v>150</v>
      </c>
      <c r="O7" s="55" t="s">
        <v>32</v>
      </c>
      <c r="P7" s="55" t="s">
        <v>33</v>
      </c>
      <c r="Q7" s="55" t="s">
        <v>34</v>
      </c>
      <c r="R7" s="55"/>
      <c r="S7" s="55" t="s">
        <v>31</v>
      </c>
      <c r="T7" s="55" t="s">
        <v>37</v>
      </c>
      <c r="U7" s="55" t="s">
        <v>38</v>
      </c>
      <c r="V7" s="55" t="s">
        <v>39</v>
      </c>
      <c r="W7" s="55" t="s">
        <v>40</v>
      </c>
      <c r="X7" s="55" t="s">
        <v>41</v>
      </c>
    </row>
    <row r="8" ht="22.65" customHeight="1" spans="1:24">
      <c r="A8" s="55"/>
      <c r="B8" s="55"/>
      <c r="C8" s="55"/>
      <c r="D8" s="55"/>
      <c r="E8" s="55"/>
      <c r="F8" s="55"/>
      <c r="G8" s="55"/>
      <c r="H8" s="56"/>
      <c r="I8" s="56" t="s">
        <v>31</v>
      </c>
      <c r="J8" s="55" t="s">
        <v>146</v>
      </c>
      <c r="K8" s="55"/>
      <c r="L8" s="55"/>
      <c r="M8" s="55"/>
      <c r="N8" s="55"/>
      <c r="O8" s="55"/>
      <c r="P8" s="55"/>
      <c r="Q8" s="55"/>
      <c r="R8" s="55"/>
      <c r="S8" s="55"/>
      <c r="T8" s="55"/>
      <c r="U8" s="55"/>
      <c r="V8" s="55"/>
      <c r="W8" s="55"/>
      <c r="X8" s="55"/>
    </row>
    <row r="9" ht="18.75" customHeight="1" spans="1:24">
      <c r="A9" s="56" t="s">
        <v>42</v>
      </c>
      <c r="B9" s="56">
        <v>2</v>
      </c>
      <c r="C9" s="56">
        <v>3</v>
      </c>
      <c r="D9" s="56">
        <v>4</v>
      </c>
      <c r="E9" s="56">
        <v>5</v>
      </c>
      <c r="F9" s="56">
        <v>6</v>
      </c>
      <c r="G9" s="56">
        <v>7</v>
      </c>
      <c r="H9" s="56">
        <v>8</v>
      </c>
      <c r="I9" s="56">
        <v>9</v>
      </c>
      <c r="J9" s="56">
        <v>10</v>
      </c>
      <c r="K9" s="56">
        <v>11</v>
      </c>
      <c r="L9" s="56">
        <v>12</v>
      </c>
      <c r="M9" s="56">
        <v>13</v>
      </c>
      <c r="N9" s="56">
        <v>14</v>
      </c>
      <c r="O9" s="56">
        <v>15</v>
      </c>
      <c r="P9" s="56">
        <v>16</v>
      </c>
      <c r="Q9" s="56">
        <v>17</v>
      </c>
      <c r="R9" s="56">
        <v>18</v>
      </c>
      <c r="S9" s="56">
        <v>19</v>
      </c>
      <c r="T9" s="56">
        <v>20</v>
      </c>
      <c r="U9" s="56">
        <v>21</v>
      </c>
      <c r="V9" s="56">
        <v>22</v>
      </c>
      <c r="W9" s="56">
        <v>23</v>
      </c>
      <c r="X9" s="56">
        <v>24</v>
      </c>
    </row>
    <row r="10" ht="18.75" customHeight="1" spans="1:24">
      <c r="A10" s="9" t="s">
        <v>52</v>
      </c>
      <c r="B10" s="9" t="s">
        <v>151</v>
      </c>
      <c r="C10" s="10" t="s">
        <v>152</v>
      </c>
      <c r="D10" s="9" t="s">
        <v>70</v>
      </c>
      <c r="E10" s="9" t="s">
        <v>71</v>
      </c>
      <c r="F10" s="9" t="s">
        <v>153</v>
      </c>
      <c r="G10" s="9" t="s">
        <v>154</v>
      </c>
      <c r="H10" s="17">
        <v>595.2276</v>
      </c>
      <c r="I10" s="17">
        <v>595.2276</v>
      </c>
      <c r="J10" s="17"/>
      <c r="K10" s="17"/>
      <c r="L10" s="17"/>
      <c r="M10" s="17">
        <v>595.2276</v>
      </c>
      <c r="N10" s="17"/>
      <c r="O10" s="17"/>
      <c r="P10" s="17"/>
      <c r="Q10" s="17"/>
      <c r="R10" s="17"/>
      <c r="S10" s="17"/>
      <c r="T10" s="17"/>
      <c r="U10" s="17"/>
      <c r="V10" s="17"/>
      <c r="W10" s="17"/>
      <c r="X10" s="17"/>
    </row>
    <row r="11" ht="18.75" customHeight="1" spans="1:24">
      <c r="A11" s="9" t="s">
        <v>52</v>
      </c>
      <c r="B11" s="9" t="s">
        <v>151</v>
      </c>
      <c r="C11" s="10" t="s">
        <v>152</v>
      </c>
      <c r="D11" s="9" t="s">
        <v>70</v>
      </c>
      <c r="E11" s="9" t="s">
        <v>71</v>
      </c>
      <c r="F11" s="9" t="s">
        <v>155</v>
      </c>
      <c r="G11" s="9" t="s">
        <v>156</v>
      </c>
      <c r="H11" s="17">
        <v>36.75</v>
      </c>
      <c r="I11" s="17">
        <v>36.75</v>
      </c>
      <c r="J11" s="17"/>
      <c r="K11" s="17"/>
      <c r="L11" s="17"/>
      <c r="M11" s="17">
        <v>36.75</v>
      </c>
      <c r="N11" s="17"/>
      <c r="O11" s="17"/>
      <c r="P11" s="17"/>
      <c r="Q11" s="23"/>
      <c r="R11" s="17"/>
      <c r="S11" s="17"/>
      <c r="T11" s="17"/>
      <c r="U11" s="17"/>
      <c r="V11" s="17"/>
      <c r="W11" s="17"/>
      <c r="X11" s="17"/>
    </row>
    <row r="12" ht="18.75" customHeight="1" spans="1:24">
      <c r="A12" s="9" t="s">
        <v>52</v>
      </c>
      <c r="B12" s="9" t="s">
        <v>151</v>
      </c>
      <c r="C12" s="10" t="s">
        <v>152</v>
      </c>
      <c r="D12" s="9" t="s">
        <v>70</v>
      </c>
      <c r="E12" s="9" t="s">
        <v>71</v>
      </c>
      <c r="F12" s="9" t="s">
        <v>155</v>
      </c>
      <c r="G12" s="9" t="s">
        <v>156</v>
      </c>
      <c r="H12" s="17">
        <v>60</v>
      </c>
      <c r="I12" s="17">
        <v>60</v>
      </c>
      <c r="J12" s="17"/>
      <c r="K12" s="17"/>
      <c r="L12" s="17"/>
      <c r="M12" s="17">
        <v>60</v>
      </c>
      <c r="N12" s="17"/>
      <c r="O12" s="17"/>
      <c r="P12" s="17"/>
      <c r="Q12" s="23"/>
      <c r="R12" s="17"/>
      <c r="S12" s="17"/>
      <c r="T12" s="17"/>
      <c r="U12" s="17"/>
      <c r="V12" s="17"/>
      <c r="W12" s="17"/>
      <c r="X12" s="17"/>
    </row>
    <row r="13" ht="18.75" customHeight="1" spans="1:24">
      <c r="A13" s="9" t="s">
        <v>52</v>
      </c>
      <c r="B13" s="9" t="s">
        <v>151</v>
      </c>
      <c r="C13" s="10" t="s">
        <v>152</v>
      </c>
      <c r="D13" s="9" t="s">
        <v>70</v>
      </c>
      <c r="E13" s="9" t="s">
        <v>71</v>
      </c>
      <c r="F13" s="9" t="s">
        <v>157</v>
      </c>
      <c r="G13" s="9" t="s">
        <v>158</v>
      </c>
      <c r="H13" s="17">
        <v>300</v>
      </c>
      <c r="I13" s="17">
        <v>300</v>
      </c>
      <c r="J13" s="17"/>
      <c r="K13" s="17"/>
      <c r="L13" s="17"/>
      <c r="M13" s="17">
        <v>300</v>
      </c>
      <c r="N13" s="17"/>
      <c r="O13" s="17"/>
      <c r="P13" s="17"/>
      <c r="Q13" s="23"/>
      <c r="R13" s="17"/>
      <c r="S13" s="17"/>
      <c r="T13" s="17"/>
      <c r="U13" s="17"/>
      <c r="V13" s="17"/>
      <c r="W13" s="17"/>
      <c r="X13" s="17"/>
    </row>
    <row r="14" ht="18.75" customHeight="1" spans="1:24">
      <c r="A14" s="9" t="s">
        <v>52</v>
      </c>
      <c r="B14" s="9" t="s">
        <v>151</v>
      </c>
      <c r="C14" s="10" t="s">
        <v>152</v>
      </c>
      <c r="D14" s="9" t="s">
        <v>70</v>
      </c>
      <c r="E14" s="9" t="s">
        <v>71</v>
      </c>
      <c r="F14" s="9" t="s">
        <v>157</v>
      </c>
      <c r="G14" s="9" t="s">
        <v>158</v>
      </c>
      <c r="H14" s="17">
        <v>174.396</v>
      </c>
      <c r="I14" s="17">
        <v>174.396</v>
      </c>
      <c r="J14" s="17"/>
      <c r="K14" s="17"/>
      <c r="L14" s="17"/>
      <c r="M14" s="17">
        <v>174.396</v>
      </c>
      <c r="N14" s="17"/>
      <c r="O14" s="17"/>
      <c r="P14" s="17"/>
      <c r="Q14" s="23"/>
      <c r="R14" s="17"/>
      <c r="S14" s="17"/>
      <c r="T14" s="17"/>
      <c r="U14" s="17"/>
      <c r="V14" s="17"/>
      <c r="W14" s="17"/>
      <c r="X14" s="17"/>
    </row>
    <row r="15" ht="18.75" customHeight="1" spans="1:24">
      <c r="A15" s="9" t="s">
        <v>52</v>
      </c>
      <c r="B15" s="9" t="s">
        <v>159</v>
      </c>
      <c r="C15" s="10" t="s">
        <v>160</v>
      </c>
      <c r="D15" s="9" t="s">
        <v>70</v>
      </c>
      <c r="E15" s="9" t="s">
        <v>71</v>
      </c>
      <c r="F15" s="9" t="s">
        <v>161</v>
      </c>
      <c r="G15" s="9" t="s">
        <v>162</v>
      </c>
      <c r="H15" s="17">
        <v>12.863088</v>
      </c>
      <c r="I15" s="17">
        <v>12.863088</v>
      </c>
      <c r="J15" s="17"/>
      <c r="K15" s="17"/>
      <c r="L15" s="17"/>
      <c r="M15" s="17">
        <v>12.863088</v>
      </c>
      <c r="N15" s="17"/>
      <c r="O15" s="17"/>
      <c r="P15" s="17"/>
      <c r="Q15" s="23"/>
      <c r="R15" s="17"/>
      <c r="S15" s="17"/>
      <c r="T15" s="17"/>
      <c r="U15" s="17"/>
      <c r="V15" s="17"/>
      <c r="W15" s="17"/>
      <c r="X15" s="17"/>
    </row>
    <row r="16" ht="18.75" customHeight="1" spans="1:24">
      <c r="A16" s="9" t="s">
        <v>52</v>
      </c>
      <c r="B16" s="9" t="s">
        <v>159</v>
      </c>
      <c r="C16" s="10" t="s">
        <v>160</v>
      </c>
      <c r="D16" s="9" t="s">
        <v>82</v>
      </c>
      <c r="E16" s="9" t="s">
        <v>83</v>
      </c>
      <c r="F16" s="9" t="s">
        <v>163</v>
      </c>
      <c r="G16" s="9" t="s">
        <v>164</v>
      </c>
      <c r="H16" s="17">
        <v>205.809408</v>
      </c>
      <c r="I16" s="17">
        <v>205.809408</v>
      </c>
      <c r="J16" s="17"/>
      <c r="K16" s="17"/>
      <c r="L16" s="17"/>
      <c r="M16" s="17">
        <v>205.809408</v>
      </c>
      <c r="N16" s="17"/>
      <c r="O16" s="17"/>
      <c r="P16" s="17"/>
      <c r="Q16" s="23"/>
      <c r="R16" s="17"/>
      <c r="S16" s="17"/>
      <c r="T16" s="17"/>
      <c r="U16" s="17"/>
      <c r="V16" s="17"/>
      <c r="W16" s="17"/>
      <c r="X16" s="17"/>
    </row>
    <row r="17" ht="18.75" customHeight="1" spans="1:24">
      <c r="A17" s="9" t="s">
        <v>52</v>
      </c>
      <c r="B17" s="9" t="s">
        <v>159</v>
      </c>
      <c r="C17" s="10" t="s">
        <v>160</v>
      </c>
      <c r="D17" s="9" t="s">
        <v>92</v>
      </c>
      <c r="E17" s="9" t="s">
        <v>93</v>
      </c>
      <c r="F17" s="9" t="s">
        <v>165</v>
      </c>
      <c r="G17" s="9" t="s">
        <v>166</v>
      </c>
      <c r="H17" s="17">
        <v>106.76363</v>
      </c>
      <c r="I17" s="17">
        <v>106.76363</v>
      </c>
      <c r="J17" s="17"/>
      <c r="K17" s="17"/>
      <c r="L17" s="17"/>
      <c r="M17" s="17">
        <v>106.76363</v>
      </c>
      <c r="N17" s="17"/>
      <c r="O17" s="17"/>
      <c r="P17" s="17"/>
      <c r="Q17" s="23"/>
      <c r="R17" s="17"/>
      <c r="S17" s="17"/>
      <c r="T17" s="17"/>
      <c r="U17" s="17"/>
      <c r="V17" s="17"/>
      <c r="W17" s="17"/>
      <c r="X17" s="17"/>
    </row>
    <row r="18" ht="18.75" customHeight="1" spans="1:24">
      <c r="A18" s="9" t="s">
        <v>52</v>
      </c>
      <c r="B18" s="9" t="s">
        <v>159</v>
      </c>
      <c r="C18" s="10" t="s">
        <v>160</v>
      </c>
      <c r="D18" s="9" t="s">
        <v>94</v>
      </c>
      <c r="E18" s="9" t="s">
        <v>95</v>
      </c>
      <c r="F18" s="9" t="s">
        <v>167</v>
      </c>
      <c r="G18" s="9" t="s">
        <v>168</v>
      </c>
      <c r="H18" s="17">
        <v>14.169008</v>
      </c>
      <c r="I18" s="17">
        <v>14.169008</v>
      </c>
      <c r="J18" s="17"/>
      <c r="K18" s="17"/>
      <c r="L18" s="17"/>
      <c r="M18" s="17">
        <v>14.169008</v>
      </c>
      <c r="N18" s="17"/>
      <c r="O18" s="17"/>
      <c r="P18" s="17"/>
      <c r="Q18" s="23"/>
      <c r="R18" s="17"/>
      <c r="S18" s="17"/>
      <c r="T18" s="17"/>
      <c r="U18" s="17"/>
      <c r="V18" s="17"/>
      <c r="W18" s="17"/>
      <c r="X18" s="17"/>
    </row>
    <row r="19" ht="18.75" customHeight="1" spans="1:24">
      <c r="A19" s="9" t="s">
        <v>52</v>
      </c>
      <c r="B19" s="9" t="s">
        <v>159</v>
      </c>
      <c r="C19" s="10" t="s">
        <v>160</v>
      </c>
      <c r="D19" s="9" t="s">
        <v>94</v>
      </c>
      <c r="E19" s="9" t="s">
        <v>95</v>
      </c>
      <c r="F19" s="9" t="s">
        <v>167</v>
      </c>
      <c r="G19" s="9" t="s">
        <v>168</v>
      </c>
      <c r="H19" s="17">
        <v>51.580983</v>
      </c>
      <c r="I19" s="17">
        <v>51.580983</v>
      </c>
      <c r="J19" s="17"/>
      <c r="K19" s="17"/>
      <c r="L19" s="17"/>
      <c r="M19" s="17">
        <v>51.580983</v>
      </c>
      <c r="N19" s="17"/>
      <c r="O19" s="17"/>
      <c r="P19" s="17"/>
      <c r="Q19" s="23"/>
      <c r="R19" s="17"/>
      <c r="S19" s="17"/>
      <c r="T19" s="17"/>
      <c r="U19" s="17"/>
      <c r="V19" s="17"/>
      <c r="W19" s="17"/>
      <c r="X19" s="17"/>
    </row>
    <row r="20" ht="18.75" customHeight="1" spans="1:24">
      <c r="A20" s="9" t="s">
        <v>52</v>
      </c>
      <c r="B20" s="9" t="s">
        <v>159</v>
      </c>
      <c r="C20" s="10" t="s">
        <v>160</v>
      </c>
      <c r="D20" s="9" t="s">
        <v>96</v>
      </c>
      <c r="E20" s="9" t="s">
        <v>97</v>
      </c>
      <c r="F20" s="9" t="s">
        <v>161</v>
      </c>
      <c r="G20" s="9" t="s">
        <v>162</v>
      </c>
      <c r="H20" s="17">
        <v>3.53</v>
      </c>
      <c r="I20" s="17">
        <v>3.53</v>
      </c>
      <c r="J20" s="17"/>
      <c r="K20" s="17"/>
      <c r="L20" s="17"/>
      <c r="M20" s="17">
        <v>3.53</v>
      </c>
      <c r="N20" s="17"/>
      <c r="O20" s="17"/>
      <c r="P20" s="17"/>
      <c r="Q20" s="23"/>
      <c r="R20" s="17"/>
      <c r="S20" s="17"/>
      <c r="T20" s="17"/>
      <c r="U20" s="17"/>
      <c r="V20" s="17"/>
      <c r="W20" s="17"/>
      <c r="X20" s="17"/>
    </row>
    <row r="21" ht="18.75" customHeight="1" spans="1:24">
      <c r="A21" s="9" t="s">
        <v>52</v>
      </c>
      <c r="B21" s="9" t="s">
        <v>159</v>
      </c>
      <c r="C21" s="10" t="s">
        <v>160</v>
      </c>
      <c r="D21" s="9" t="s">
        <v>96</v>
      </c>
      <c r="E21" s="9" t="s">
        <v>97</v>
      </c>
      <c r="F21" s="9" t="s">
        <v>161</v>
      </c>
      <c r="G21" s="9" t="s">
        <v>162</v>
      </c>
      <c r="H21" s="17">
        <v>1.5179</v>
      </c>
      <c r="I21" s="17">
        <v>1.5179</v>
      </c>
      <c r="J21" s="17"/>
      <c r="K21" s="17"/>
      <c r="L21" s="17"/>
      <c r="M21" s="17">
        <v>1.5179</v>
      </c>
      <c r="N21" s="17"/>
      <c r="O21" s="17"/>
      <c r="P21" s="17"/>
      <c r="Q21" s="23"/>
      <c r="R21" s="17"/>
      <c r="S21" s="17"/>
      <c r="T21" s="17"/>
      <c r="U21" s="17"/>
      <c r="V21" s="17"/>
      <c r="W21" s="17"/>
      <c r="X21" s="17"/>
    </row>
    <row r="22" ht="18.75" customHeight="1" spans="1:24">
      <c r="A22" s="9" t="s">
        <v>52</v>
      </c>
      <c r="B22" s="9" t="s">
        <v>159</v>
      </c>
      <c r="C22" s="10" t="s">
        <v>160</v>
      </c>
      <c r="D22" s="9" t="s">
        <v>96</v>
      </c>
      <c r="E22" s="9" t="s">
        <v>97</v>
      </c>
      <c r="F22" s="9" t="s">
        <v>161</v>
      </c>
      <c r="G22" s="9" t="s">
        <v>162</v>
      </c>
      <c r="H22" s="17">
        <v>4.116188</v>
      </c>
      <c r="I22" s="17">
        <v>4.116188</v>
      </c>
      <c r="J22" s="17"/>
      <c r="K22" s="17"/>
      <c r="L22" s="17"/>
      <c r="M22" s="17">
        <v>4.116188</v>
      </c>
      <c r="N22" s="17"/>
      <c r="O22" s="17"/>
      <c r="P22" s="17"/>
      <c r="Q22" s="23"/>
      <c r="R22" s="17"/>
      <c r="S22" s="17"/>
      <c r="T22" s="17"/>
      <c r="U22" s="17"/>
      <c r="V22" s="17"/>
      <c r="W22" s="17"/>
      <c r="X22" s="17"/>
    </row>
    <row r="23" ht="18.75" customHeight="1" spans="1:24">
      <c r="A23" s="9" t="s">
        <v>52</v>
      </c>
      <c r="B23" s="9" t="s">
        <v>169</v>
      </c>
      <c r="C23" s="10" t="s">
        <v>103</v>
      </c>
      <c r="D23" s="9" t="s">
        <v>102</v>
      </c>
      <c r="E23" s="9" t="s">
        <v>103</v>
      </c>
      <c r="F23" s="9" t="s">
        <v>170</v>
      </c>
      <c r="G23" s="9" t="s">
        <v>103</v>
      </c>
      <c r="H23" s="17">
        <v>153.822</v>
      </c>
      <c r="I23" s="17">
        <v>153.822</v>
      </c>
      <c r="J23" s="17"/>
      <c r="K23" s="17"/>
      <c r="L23" s="17"/>
      <c r="M23" s="17">
        <v>153.822</v>
      </c>
      <c r="N23" s="17"/>
      <c r="O23" s="17"/>
      <c r="P23" s="17"/>
      <c r="Q23" s="23"/>
      <c r="R23" s="17"/>
      <c r="S23" s="17"/>
      <c r="T23" s="17"/>
      <c r="U23" s="17"/>
      <c r="V23" s="17"/>
      <c r="W23" s="17"/>
      <c r="X23" s="17"/>
    </row>
    <row r="24" ht="18.75" customHeight="1" spans="1:24">
      <c r="A24" s="9" t="s">
        <v>52</v>
      </c>
      <c r="B24" s="9" t="s">
        <v>171</v>
      </c>
      <c r="C24" s="10" t="s">
        <v>172</v>
      </c>
      <c r="D24" s="9" t="s">
        <v>80</v>
      </c>
      <c r="E24" s="9" t="s">
        <v>81</v>
      </c>
      <c r="F24" s="9" t="s">
        <v>173</v>
      </c>
      <c r="G24" s="9" t="s">
        <v>174</v>
      </c>
      <c r="H24" s="17">
        <v>61.92</v>
      </c>
      <c r="I24" s="17">
        <v>61.92</v>
      </c>
      <c r="J24" s="17"/>
      <c r="K24" s="17"/>
      <c r="L24" s="17"/>
      <c r="M24" s="17">
        <v>61.92</v>
      </c>
      <c r="N24" s="17"/>
      <c r="O24" s="17"/>
      <c r="P24" s="17"/>
      <c r="Q24" s="23"/>
      <c r="R24" s="17"/>
      <c r="S24" s="17"/>
      <c r="T24" s="17"/>
      <c r="U24" s="17"/>
      <c r="V24" s="17"/>
      <c r="W24" s="17"/>
      <c r="X24" s="17"/>
    </row>
    <row r="25" ht="18.75" customHeight="1" spans="1:24">
      <c r="A25" s="9" t="s">
        <v>52</v>
      </c>
      <c r="B25" s="9" t="s">
        <v>175</v>
      </c>
      <c r="C25" s="10" t="s">
        <v>176</v>
      </c>
      <c r="D25" s="9" t="s">
        <v>70</v>
      </c>
      <c r="E25" s="9" t="s">
        <v>71</v>
      </c>
      <c r="F25" s="9" t="s">
        <v>177</v>
      </c>
      <c r="G25" s="9" t="s">
        <v>176</v>
      </c>
      <c r="H25" s="17">
        <v>6</v>
      </c>
      <c r="I25" s="17">
        <v>6</v>
      </c>
      <c r="J25" s="17"/>
      <c r="K25" s="17"/>
      <c r="L25" s="17"/>
      <c r="M25" s="17">
        <v>6</v>
      </c>
      <c r="N25" s="17"/>
      <c r="O25" s="17"/>
      <c r="P25" s="17"/>
      <c r="Q25" s="23"/>
      <c r="R25" s="17"/>
      <c r="S25" s="17"/>
      <c r="T25" s="17"/>
      <c r="U25" s="17"/>
      <c r="V25" s="17"/>
      <c r="W25" s="17"/>
      <c r="X25" s="17"/>
    </row>
    <row r="26" ht="18.75" customHeight="1" spans="1:24">
      <c r="A26" s="9" t="s">
        <v>52</v>
      </c>
      <c r="B26" s="9" t="s">
        <v>178</v>
      </c>
      <c r="C26" s="10" t="s">
        <v>179</v>
      </c>
      <c r="D26" s="9" t="s">
        <v>70</v>
      </c>
      <c r="E26" s="9" t="s">
        <v>71</v>
      </c>
      <c r="F26" s="9" t="s">
        <v>180</v>
      </c>
      <c r="G26" s="9" t="s">
        <v>181</v>
      </c>
      <c r="H26" s="17">
        <v>60</v>
      </c>
      <c r="I26" s="17">
        <v>60</v>
      </c>
      <c r="J26" s="17"/>
      <c r="K26" s="17"/>
      <c r="L26" s="17"/>
      <c r="M26" s="17">
        <v>60</v>
      </c>
      <c r="N26" s="17"/>
      <c r="O26" s="17"/>
      <c r="P26" s="17"/>
      <c r="Q26" s="23"/>
      <c r="R26" s="17"/>
      <c r="S26" s="17"/>
      <c r="T26" s="17"/>
      <c r="U26" s="17"/>
      <c r="V26" s="17"/>
      <c r="W26" s="17"/>
      <c r="X26" s="17"/>
    </row>
    <row r="27" ht="18.75" customHeight="1" spans="1:24">
      <c r="A27" s="9" t="s">
        <v>52</v>
      </c>
      <c r="B27" s="9" t="s">
        <v>182</v>
      </c>
      <c r="C27" s="10" t="s">
        <v>183</v>
      </c>
      <c r="D27" s="9" t="s">
        <v>70</v>
      </c>
      <c r="E27" s="9" t="s">
        <v>71</v>
      </c>
      <c r="F27" s="9" t="s">
        <v>157</v>
      </c>
      <c r="G27" s="9" t="s">
        <v>158</v>
      </c>
      <c r="H27" s="17">
        <v>132</v>
      </c>
      <c r="I27" s="17">
        <v>132</v>
      </c>
      <c r="J27" s="17"/>
      <c r="K27" s="17"/>
      <c r="L27" s="17"/>
      <c r="M27" s="17">
        <v>132</v>
      </c>
      <c r="N27" s="17"/>
      <c r="O27" s="17"/>
      <c r="P27" s="17"/>
      <c r="Q27" s="23"/>
      <c r="R27" s="17"/>
      <c r="S27" s="17"/>
      <c r="T27" s="17"/>
      <c r="U27" s="17"/>
      <c r="V27" s="17"/>
      <c r="W27" s="17"/>
      <c r="X27" s="17"/>
    </row>
    <row r="28" ht="18.75" customHeight="1" spans="1:24">
      <c r="A28" s="9" t="s">
        <v>52</v>
      </c>
      <c r="B28" s="9" t="s">
        <v>182</v>
      </c>
      <c r="C28" s="10" t="s">
        <v>183</v>
      </c>
      <c r="D28" s="9" t="s">
        <v>70</v>
      </c>
      <c r="E28" s="9" t="s">
        <v>71</v>
      </c>
      <c r="F28" s="9" t="s">
        <v>157</v>
      </c>
      <c r="G28" s="9" t="s">
        <v>158</v>
      </c>
      <c r="H28" s="17">
        <v>48</v>
      </c>
      <c r="I28" s="17">
        <v>48</v>
      </c>
      <c r="J28" s="17"/>
      <c r="K28" s="17"/>
      <c r="L28" s="17"/>
      <c r="M28" s="17">
        <v>48</v>
      </c>
      <c r="N28" s="17"/>
      <c r="O28" s="17"/>
      <c r="P28" s="17"/>
      <c r="Q28" s="23"/>
      <c r="R28" s="17"/>
      <c r="S28" s="17"/>
      <c r="T28" s="17"/>
      <c r="U28" s="17"/>
      <c r="V28" s="17"/>
      <c r="W28" s="17"/>
      <c r="X28" s="17"/>
    </row>
    <row r="29" ht="18.75" customHeight="1" spans="1:24">
      <c r="A29" s="9" t="s">
        <v>52</v>
      </c>
      <c r="B29" s="9" t="s">
        <v>184</v>
      </c>
      <c r="C29" s="10" t="s">
        <v>185</v>
      </c>
      <c r="D29" s="9" t="s">
        <v>70</v>
      </c>
      <c r="E29" s="9" t="s">
        <v>71</v>
      </c>
      <c r="F29" s="9" t="s">
        <v>186</v>
      </c>
      <c r="G29" s="9" t="s">
        <v>187</v>
      </c>
      <c r="H29" s="17">
        <v>13</v>
      </c>
      <c r="I29" s="17">
        <v>13</v>
      </c>
      <c r="J29" s="17"/>
      <c r="K29" s="17"/>
      <c r="L29" s="17"/>
      <c r="M29" s="17">
        <v>13</v>
      </c>
      <c r="N29" s="17"/>
      <c r="O29" s="17"/>
      <c r="P29" s="17"/>
      <c r="Q29" s="23"/>
      <c r="R29" s="17"/>
      <c r="S29" s="17"/>
      <c r="T29" s="17"/>
      <c r="U29" s="17"/>
      <c r="V29" s="17"/>
      <c r="W29" s="17"/>
      <c r="X29" s="17"/>
    </row>
    <row r="30" ht="18.75" customHeight="1" spans="1:24">
      <c r="A30" s="9" t="s">
        <v>52</v>
      </c>
      <c r="B30" s="9" t="s">
        <v>188</v>
      </c>
      <c r="C30" s="10" t="s">
        <v>189</v>
      </c>
      <c r="D30" s="9" t="s">
        <v>70</v>
      </c>
      <c r="E30" s="9" t="s">
        <v>71</v>
      </c>
      <c r="F30" s="9" t="s">
        <v>180</v>
      </c>
      <c r="G30" s="9" t="s">
        <v>181</v>
      </c>
      <c r="H30" s="17">
        <v>7.44</v>
      </c>
      <c r="I30" s="17">
        <v>7.44</v>
      </c>
      <c r="J30" s="17"/>
      <c r="K30" s="17"/>
      <c r="L30" s="17"/>
      <c r="M30" s="17">
        <v>7.44</v>
      </c>
      <c r="N30" s="17"/>
      <c r="O30" s="17"/>
      <c r="P30" s="17"/>
      <c r="Q30" s="23"/>
      <c r="R30" s="17"/>
      <c r="S30" s="17"/>
      <c r="T30" s="17"/>
      <c r="U30" s="17"/>
      <c r="V30" s="17"/>
      <c r="W30" s="17"/>
      <c r="X30" s="17"/>
    </row>
    <row r="31" ht="18.75" customHeight="1" spans="1:24">
      <c r="A31" s="12" t="s">
        <v>29</v>
      </c>
      <c r="B31" s="12"/>
      <c r="C31" s="12"/>
      <c r="D31" s="12"/>
      <c r="E31" s="12"/>
      <c r="F31" s="12"/>
      <c r="G31" s="12"/>
      <c r="H31" s="17">
        <v>2048.905805</v>
      </c>
      <c r="I31" s="17">
        <v>2048.905805</v>
      </c>
      <c r="J31" s="17"/>
      <c r="K31" s="17"/>
      <c r="L31" s="17"/>
      <c r="M31" s="17">
        <v>2048.905805</v>
      </c>
      <c r="N31" s="17"/>
      <c r="O31" s="17"/>
      <c r="P31" s="17"/>
      <c r="Q31" s="17"/>
      <c r="R31" s="17"/>
      <c r="S31" s="17"/>
      <c r="T31" s="17"/>
      <c r="U31" s="17"/>
      <c r="V31" s="17"/>
      <c r="W31" s="17"/>
      <c r="X31" s="17"/>
    </row>
  </sheetData>
  <mergeCells count="30">
    <mergeCell ref="A3:X3"/>
    <mergeCell ref="A4:G4"/>
    <mergeCell ref="I5:X5"/>
    <mergeCell ref="I6:N6"/>
    <mergeCell ref="O6:Q6"/>
    <mergeCell ref="S6:X6"/>
    <mergeCell ref="I7:J7"/>
    <mergeCell ref="A31:G31"/>
    <mergeCell ref="A5:A8"/>
    <mergeCell ref="B5:B8"/>
    <mergeCell ref="C5:C8"/>
    <mergeCell ref="D5:D8"/>
    <mergeCell ref="E5:E8"/>
    <mergeCell ref="F5:F8"/>
    <mergeCell ref="G5:G8"/>
    <mergeCell ref="H5:H8"/>
    <mergeCell ref="K7:K8"/>
    <mergeCell ref="L7:L8"/>
    <mergeCell ref="M7:M8"/>
    <mergeCell ref="N7:N8"/>
    <mergeCell ref="O7:O8"/>
    <mergeCell ref="P7:P8"/>
    <mergeCell ref="Q7:Q8"/>
    <mergeCell ref="R6:R8"/>
    <mergeCell ref="S7:S8"/>
    <mergeCell ref="T7:T8"/>
    <mergeCell ref="U7:U8"/>
    <mergeCell ref="V7:V8"/>
    <mergeCell ref="W7:W8"/>
    <mergeCell ref="X7:X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3"/>
  <sheetViews>
    <sheetView showZeros="0" workbookViewId="0">
      <pane ySplit="1" topLeftCell="A2" activePane="bottomLeft" state="frozen"/>
      <selection/>
      <selection pane="bottomLeft" activeCell="A1" sqref="A1"/>
    </sheetView>
  </sheetViews>
  <sheetFormatPr defaultColWidth="8.85185185185185" defaultRowHeight="15" customHeight="1"/>
  <cols>
    <col min="1" max="8" width="28.5740740740741" customWidth="1"/>
    <col min="9" max="23" width="14.2777777777778"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190</v>
      </c>
    </row>
    <row r="3" ht="45" customHeight="1" spans="1:23">
      <c r="A3" s="4" t="s">
        <v>191</v>
      </c>
      <c r="B3" s="4"/>
      <c r="C3" s="4"/>
      <c r="D3" s="4"/>
      <c r="E3" s="4"/>
      <c r="F3" s="4"/>
      <c r="G3" s="4"/>
      <c r="H3" s="4"/>
      <c r="I3" s="4"/>
      <c r="J3" s="4"/>
      <c r="K3" s="4"/>
      <c r="L3" s="4"/>
      <c r="M3" s="4"/>
      <c r="N3" s="53"/>
      <c r="O3" s="53"/>
      <c r="P3" s="53"/>
      <c r="Q3" s="53"/>
      <c r="R3" s="53"/>
      <c r="S3" s="53"/>
      <c r="T3" s="53"/>
      <c r="U3" s="53"/>
      <c r="V3" s="53"/>
      <c r="W3" s="53"/>
    </row>
    <row r="4" ht="18.75" customHeight="1" spans="1:23">
      <c r="A4" s="5" t="str">
        <f>"单位名称："&amp;"通海县杨广中学"</f>
        <v>单位名称：通海县杨广中学</v>
      </c>
      <c r="B4" s="5"/>
      <c r="C4" s="5"/>
      <c r="D4" s="5"/>
      <c r="E4" s="5"/>
      <c r="F4" s="5"/>
      <c r="G4" s="5"/>
      <c r="H4" s="5"/>
      <c r="I4" s="54"/>
      <c r="J4" s="54"/>
      <c r="K4" s="54"/>
      <c r="L4" s="54"/>
      <c r="M4" s="54"/>
      <c r="N4" s="6"/>
      <c r="O4" s="6"/>
      <c r="P4" s="6"/>
      <c r="Q4" s="6"/>
      <c r="R4" s="6"/>
      <c r="S4" s="6"/>
      <c r="T4" s="6"/>
      <c r="U4" s="6"/>
      <c r="V4" s="6"/>
      <c r="W4" s="6" t="s">
        <v>26</v>
      </c>
    </row>
    <row r="5" ht="18.75" customHeight="1" spans="1:23">
      <c r="A5" s="13" t="s">
        <v>192</v>
      </c>
      <c r="B5" s="13" t="s">
        <v>135</v>
      </c>
      <c r="C5" s="13" t="s">
        <v>136</v>
      </c>
      <c r="D5" s="13" t="s">
        <v>134</v>
      </c>
      <c r="E5" s="13" t="s">
        <v>137</v>
      </c>
      <c r="F5" s="13" t="s">
        <v>138</v>
      </c>
      <c r="G5" s="13" t="s">
        <v>139</v>
      </c>
      <c r="H5" s="13" t="s">
        <v>140</v>
      </c>
      <c r="I5" s="47" t="s">
        <v>29</v>
      </c>
      <c r="J5" s="47" t="s">
        <v>193</v>
      </c>
      <c r="K5" s="13"/>
      <c r="L5" s="13"/>
      <c r="M5" s="13"/>
      <c r="N5" s="13" t="s">
        <v>142</v>
      </c>
      <c r="O5" s="13"/>
      <c r="P5" s="13"/>
      <c r="Q5" s="13" t="s">
        <v>35</v>
      </c>
      <c r="R5" s="13" t="s">
        <v>36</v>
      </c>
      <c r="S5" s="13"/>
      <c r="T5" s="13"/>
      <c r="U5" s="13"/>
      <c r="V5" s="13"/>
      <c r="W5" s="13"/>
    </row>
    <row r="6" ht="18.75" customHeight="1" spans="1:23">
      <c r="A6" s="13"/>
      <c r="B6" s="13"/>
      <c r="C6" s="13"/>
      <c r="D6" s="13"/>
      <c r="E6" s="13"/>
      <c r="F6" s="13"/>
      <c r="G6" s="13"/>
      <c r="H6" s="13"/>
      <c r="I6" s="47" t="s">
        <v>143</v>
      </c>
      <c r="J6" s="47" t="s">
        <v>144</v>
      </c>
      <c r="K6" s="13"/>
      <c r="L6" s="13" t="s">
        <v>33</v>
      </c>
      <c r="M6" s="13" t="s">
        <v>34</v>
      </c>
      <c r="N6" s="13" t="s">
        <v>32</v>
      </c>
      <c r="O6" s="13" t="s">
        <v>33</v>
      </c>
      <c r="P6" s="13" t="s">
        <v>34</v>
      </c>
      <c r="Q6" s="13" t="s">
        <v>35</v>
      </c>
      <c r="R6" s="13" t="s">
        <v>31</v>
      </c>
      <c r="S6" s="13" t="s">
        <v>37</v>
      </c>
      <c r="T6" s="13" t="s">
        <v>38</v>
      </c>
      <c r="U6" s="13" t="s">
        <v>39</v>
      </c>
      <c r="V6" s="13" t="s">
        <v>40</v>
      </c>
      <c r="W6" s="13" t="s">
        <v>41</v>
      </c>
    </row>
    <row r="7" ht="18.75" customHeight="1" spans="1:23">
      <c r="A7" s="13"/>
      <c r="B7" s="13"/>
      <c r="C7" s="13"/>
      <c r="D7" s="13"/>
      <c r="E7" s="13"/>
      <c r="F7" s="13"/>
      <c r="G7" s="13"/>
      <c r="H7" s="13"/>
      <c r="I7" s="47"/>
      <c r="J7" s="47" t="s">
        <v>32</v>
      </c>
      <c r="K7" s="13"/>
      <c r="L7" s="13" t="s">
        <v>33</v>
      </c>
      <c r="M7" s="13" t="s">
        <v>34</v>
      </c>
      <c r="N7" s="13" t="s">
        <v>32</v>
      </c>
      <c r="O7" s="13" t="s">
        <v>33</v>
      </c>
      <c r="P7" s="13" t="s">
        <v>34</v>
      </c>
      <c r="Q7" s="13"/>
      <c r="R7" s="13" t="s">
        <v>31</v>
      </c>
      <c r="S7" s="13" t="s">
        <v>37</v>
      </c>
      <c r="T7" s="13" t="s">
        <v>38</v>
      </c>
      <c r="U7" s="13" t="s">
        <v>39</v>
      </c>
      <c r="V7" s="13" t="s">
        <v>40</v>
      </c>
      <c r="W7" s="13" t="s">
        <v>41</v>
      </c>
    </row>
    <row r="8" ht="22.65" customHeight="1" spans="1:23">
      <c r="A8" s="13"/>
      <c r="B8" s="13"/>
      <c r="C8" s="13"/>
      <c r="D8" s="13"/>
      <c r="E8" s="13"/>
      <c r="F8" s="13"/>
      <c r="G8" s="13"/>
      <c r="H8" s="13"/>
      <c r="I8" s="47"/>
      <c r="J8" s="47" t="s">
        <v>31</v>
      </c>
      <c r="K8" s="13" t="s">
        <v>194</v>
      </c>
      <c r="L8" s="13"/>
      <c r="M8" s="13"/>
      <c r="N8" s="13"/>
      <c r="O8" s="13"/>
      <c r="P8" s="13"/>
      <c r="Q8" s="13"/>
      <c r="R8" s="13"/>
      <c r="S8" s="13"/>
      <c r="T8" s="13"/>
      <c r="U8" s="13"/>
      <c r="V8" s="13"/>
      <c r="W8" s="13"/>
    </row>
    <row r="9" ht="18.75" customHeight="1" spans="1:23">
      <c r="A9" s="14" t="s">
        <v>42</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195</v>
      </c>
      <c r="D10" s="9"/>
      <c r="E10" s="9"/>
      <c r="F10" s="9"/>
      <c r="G10" s="9"/>
      <c r="H10" s="9"/>
      <c r="I10" s="11">
        <v>126.368252</v>
      </c>
      <c r="J10" s="11"/>
      <c r="K10" s="11"/>
      <c r="L10" s="11"/>
      <c r="M10" s="11"/>
      <c r="N10" s="11"/>
      <c r="O10" s="11"/>
      <c r="P10" s="11"/>
      <c r="Q10" s="11"/>
      <c r="R10" s="11">
        <v>126.368252</v>
      </c>
      <c r="S10" s="11"/>
      <c r="T10" s="11"/>
      <c r="U10" s="11"/>
      <c r="V10" s="11"/>
      <c r="W10" s="11">
        <v>126.368252</v>
      </c>
    </row>
    <row r="11" ht="18.75" customHeight="1" spans="1:23">
      <c r="A11" s="9" t="s">
        <v>196</v>
      </c>
      <c r="B11" s="9" t="s">
        <v>197</v>
      </c>
      <c r="C11" s="10" t="s">
        <v>195</v>
      </c>
      <c r="D11" s="9" t="s">
        <v>52</v>
      </c>
      <c r="E11" s="9" t="s">
        <v>70</v>
      </c>
      <c r="F11" s="9" t="s">
        <v>71</v>
      </c>
      <c r="G11" s="9" t="s">
        <v>198</v>
      </c>
      <c r="H11" s="9" t="s">
        <v>199</v>
      </c>
      <c r="I11" s="11">
        <v>13.248252</v>
      </c>
      <c r="J11" s="11"/>
      <c r="K11" s="11"/>
      <c r="L11" s="11"/>
      <c r="M11" s="11"/>
      <c r="N11" s="11"/>
      <c r="O11" s="11"/>
      <c r="P11" s="11"/>
      <c r="Q11" s="11"/>
      <c r="R11" s="11">
        <v>13.248252</v>
      </c>
      <c r="S11" s="11"/>
      <c r="T11" s="11"/>
      <c r="U11" s="11"/>
      <c r="V11" s="11"/>
      <c r="W11" s="11">
        <v>13.248252</v>
      </c>
    </row>
    <row r="12" ht="18.75" customHeight="1" spans="1:23">
      <c r="A12" s="9" t="s">
        <v>196</v>
      </c>
      <c r="B12" s="9" t="s">
        <v>197</v>
      </c>
      <c r="C12" s="10" t="s">
        <v>195</v>
      </c>
      <c r="D12" s="9" t="s">
        <v>52</v>
      </c>
      <c r="E12" s="9" t="s">
        <v>70</v>
      </c>
      <c r="F12" s="9" t="s">
        <v>71</v>
      </c>
      <c r="G12" s="9" t="s">
        <v>200</v>
      </c>
      <c r="H12" s="9" t="s">
        <v>201</v>
      </c>
      <c r="I12" s="11">
        <v>15.52</v>
      </c>
      <c r="J12" s="11"/>
      <c r="K12" s="11"/>
      <c r="L12" s="11"/>
      <c r="M12" s="11"/>
      <c r="N12" s="11"/>
      <c r="O12" s="11"/>
      <c r="P12" s="23"/>
      <c r="Q12" s="11"/>
      <c r="R12" s="11">
        <v>15.52</v>
      </c>
      <c r="S12" s="11"/>
      <c r="T12" s="11"/>
      <c r="U12" s="11"/>
      <c r="V12" s="11"/>
      <c r="W12" s="11">
        <v>15.52</v>
      </c>
    </row>
    <row r="13" ht="18.75" customHeight="1" spans="1:23">
      <c r="A13" s="9" t="s">
        <v>196</v>
      </c>
      <c r="B13" s="9" t="s">
        <v>197</v>
      </c>
      <c r="C13" s="10" t="s">
        <v>195</v>
      </c>
      <c r="D13" s="9" t="s">
        <v>52</v>
      </c>
      <c r="E13" s="9" t="s">
        <v>70</v>
      </c>
      <c r="F13" s="9" t="s">
        <v>71</v>
      </c>
      <c r="G13" s="9" t="s">
        <v>202</v>
      </c>
      <c r="H13" s="9" t="s">
        <v>203</v>
      </c>
      <c r="I13" s="11">
        <v>97.6</v>
      </c>
      <c r="J13" s="11"/>
      <c r="K13" s="11"/>
      <c r="L13" s="11"/>
      <c r="M13" s="11"/>
      <c r="N13" s="11"/>
      <c r="O13" s="11"/>
      <c r="P13" s="23"/>
      <c r="Q13" s="11"/>
      <c r="R13" s="11">
        <v>97.6</v>
      </c>
      <c r="S13" s="11"/>
      <c r="T13" s="11"/>
      <c r="U13" s="11"/>
      <c r="V13" s="11"/>
      <c r="W13" s="11">
        <v>97.6</v>
      </c>
    </row>
    <row r="14" ht="18.75" customHeight="1" spans="1:23">
      <c r="A14" s="23"/>
      <c r="B14" s="23"/>
      <c r="C14" s="10" t="s">
        <v>204</v>
      </c>
      <c r="D14" s="23"/>
      <c r="E14" s="23"/>
      <c r="F14" s="23"/>
      <c r="G14" s="23"/>
      <c r="H14" s="23"/>
      <c r="I14" s="11">
        <v>5.4504</v>
      </c>
      <c r="J14" s="11">
        <v>5.4504</v>
      </c>
      <c r="K14" s="11">
        <v>5.4504</v>
      </c>
      <c r="L14" s="11"/>
      <c r="M14" s="11"/>
      <c r="N14" s="11"/>
      <c r="O14" s="11"/>
      <c r="P14" s="23"/>
      <c r="Q14" s="11"/>
      <c r="R14" s="11"/>
      <c r="S14" s="11"/>
      <c r="T14" s="11"/>
      <c r="U14" s="11"/>
      <c r="V14" s="11"/>
      <c r="W14" s="11"/>
    </row>
    <row r="15" ht="18.75" customHeight="1" spans="1:23">
      <c r="A15" s="9" t="s">
        <v>196</v>
      </c>
      <c r="B15" s="9" t="s">
        <v>205</v>
      </c>
      <c r="C15" s="10" t="s">
        <v>204</v>
      </c>
      <c r="D15" s="9" t="s">
        <v>52</v>
      </c>
      <c r="E15" s="9" t="s">
        <v>86</v>
      </c>
      <c r="F15" s="9" t="s">
        <v>87</v>
      </c>
      <c r="G15" s="9" t="s">
        <v>173</v>
      </c>
      <c r="H15" s="9" t="s">
        <v>174</v>
      </c>
      <c r="I15" s="11">
        <v>5.4504</v>
      </c>
      <c r="J15" s="11">
        <v>5.4504</v>
      </c>
      <c r="K15" s="11">
        <v>5.4504</v>
      </c>
      <c r="L15" s="11"/>
      <c r="M15" s="11"/>
      <c r="N15" s="11"/>
      <c r="O15" s="11"/>
      <c r="P15" s="23"/>
      <c r="Q15" s="11"/>
      <c r="R15" s="11"/>
      <c r="S15" s="11"/>
      <c r="T15" s="11"/>
      <c r="U15" s="11"/>
      <c r="V15" s="11"/>
      <c r="W15" s="11"/>
    </row>
    <row r="16" ht="18.75" customHeight="1" spans="1:23">
      <c r="A16" s="23"/>
      <c r="B16" s="23"/>
      <c r="C16" s="10" t="s">
        <v>206</v>
      </c>
      <c r="D16" s="23"/>
      <c r="E16" s="23"/>
      <c r="F16" s="23"/>
      <c r="G16" s="23"/>
      <c r="H16" s="23"/>
      <c r="I16" s="11">
        <v>3.5325</v>
      </c>
      <c r="J16" s="11">
        <v>3.5325</v>
      </c>
      <c r="K16" s="11">
        <v>3.5325</v>
      </c>
      <c r="L16" s="11"/>
      <c r="M16" s="11"/>
      <c r="N16" s="11"/>
      <c r="O16" s="11"/>
      <c r="P16" s="23"/>
      <c r="Q16" s="11"/>
      <c r="R16" s="11"/>
      <c r="S16" s="11"/>
      <c r="T16" s="11"/>
      <c r="U16" s="11"/>
      <c r="V16" s="11"/>
      <c r="W16" s="11"/>
    </row>
    <row r="17" ht="18.75" customHeight="1" spans="1:23">
      <c r="A17" s="9" t="s">
        <v>207</v>
      </c>
      <c r="B17" s="9" t="s">
        <v>208</v>
      </c>
      <c r="C17" s="10" t="s">
        <v>206</v>
      </c>
      <c r="D17" s="9" t="s">
        <v>52</v>
      </c>
      <c r="E17" s="9" t="s">
        <v>70</v>
      </c>
      <c r="F17" s="9" t="s">
        <v>71</v>
      </c>
      <c r="G17" s="9" t="s">
        <v>173</v>
      </c>
      <c r="H17" s="9" t="s">
        <v>174</v>
      </c>
      <c r="I17" s="11">
        <v>3.33</v>
      </c>
      <c r="J17" s="11">
        <v>3.33</v>
      </c>
      <c r="K17" s="11">
        <v>3.33</v>
      </c>
      <c r="L17" s="11"/>
      <c r="M17" s="11"/>
      <c r="N17" s="11"/>
      <c r="O17" s="11"/>
      <c r="P17" s="23"/>
      <c r="Q17" s="11"/>
      <c r="R17" s="11"/>
      <c r="S17" s="11"/>
      <c r="T17" s="11"/>
      <c r="U17" s="11"/>
      <c r="V17" s="11"/>
      <c r="W17" s="11"/>
    </row>
    <row r="18" ht="18.75" customHeight="1" spans="1:23">
      <c r="A18" s="9" t="s">
        <v>207</v>
      </c>
      <c r="B18" s="9" t="s">
        <v>208</v>
      </c>
      <c r="C18" s="10" t="s">
        <v>206</v>
      </c>
      <c r="D18" s="9" t="s">
        <v>52</v>
      </c>
      <c r="E18" s="9" t="s">
        <v>70</v>
      </c>
      <c r="F18" s="9" t="s">
        <v>71</v>
      </c>
      <c r="G18" s="9" t="s">
        <v>173</v>
      </c>
      <c r="H18" s="9" t="s">
        <v>174</v>
      </c>
      <c r="I18" s="11">
        <v>0.2025</v>
      </c>
      <c r="J18" s="11">
        <v>0.2025</v>
      </c>
      <c r="K18" s="11">
        <v>0.2025</v>
      </c>
      <c r="L18" s="11"/>
      <c r="M18" s="11"/>
      <c r="N18" s="11"/>
      <c r="O18" s="11"/>
      <c r="P18" s="23"/>
      <c r="Q18" s="11"/>
      <c r="R18" s="11"/>
      <c r="S18" s="11"/>
      <c r="T18" s="11"/>
      <c r="U18" s="11"/>
      <c r="V18" s="11"/>
      <c r="W18" s="11"/>
    </row>
    <row r="19" ht="18.75" customHeight="1" spans="1:23">
      <c r="A19" s="23"/>
      <c r="B19" s="23"/>
      <c r="C19" s="10" t="s">
        <v>209</v>
      </c>
      <c r="D19" s="23"/>
      <c r="E19" s="23"/>
      <c r="F19" s="23"/>
      <c r="G19" s="23"/>
      <c r="H19" s="23"/>
      <c r="I19" s="11">
        <v>3.6816</v>
      </c>
      <c r="J19" s="11">
        <v>3.6816</v>
      </c>
      <c r="K19" s="11">
        <v>3.6816</v>
      </c>
      <c r="L19" s="11"/>
      <c r="M19" s="11"/>
      <c r="N19" s="11"/>
      <c r="O19" s="11"/>
      <c r="P19" s="23"/>
      <c r="Q19" s="11"/>
      <c r="R19" s="11"/>
      <c r="S19" s="11"/>
      <c r="T19" s="11"/>
      <c r="U19" s="11"/>
      <c r="V19" s="11"/>
      <c r="W19" s="11"/>
    </row>
    <row r="20" ht="18.75" customHeight="1" spans="1:23">
      <c r="A20" s="9" t="s">
        <v>196</v>
      </c>
      <c r="B20" s="9" t="s">
        <v>210</v>
      </c>
      <c r="C20" s="10" t="s">
        <v>209</v>
      </c>
      <c r="D20" s="9" t="s">
        <v>52</v>
      </c>
      <c r="E20" s="9" t="s">
        <v>70</v>
      </c>
      <c r="F20" s="9" t="s">
        <v>71</v>
      </c>
      <c r="G20" s="9" t="s">
        <v>198</v>
      </c>
      <c r="H20" s="9" t="s">
        <v>199</v>
      </c>
      <c r="I20" s="11">
        <v>0.6912</v>
      </c>
      <c r="J20" s="11">
        <v>0.6912</v>
      </c>
      <c r="K20" s="11">
        <v>0.6912</v>
      </c>
      <c r="L20" s="11"/>
      <c r="M20" s="11"/>
      <c r="N20" s="11"/>
      <c r="O20" s="11"/>
      <c r="P20" s="23"/>
      <c r="Q20" s="11"/>
      <c r="R20" s="11"/>
      <c r="S20" s="11"/>
      <c r="T20" s="11"/>
      <c r="U20" s="11"/>
      <c r="V20" s="11"/>
      <c r="W20" s="11"/>
    </row>
    <row r="21" ht="18.75" customHeight="1" spans="1:23">
      <c r="A21" s="9" t="s">
        <v>196</v>
      </c>
      <c r="B21" s="9" t="s">
        <v>210</v>
      </c>
      <c r="C21" s="10" t="s">
        <v>209</v>
      </c>
      <c r="D21" s="9" t="s">
        <v>52</v>
      </c>
      <c r="E21" s="9" t="s">
        <v>70</v>
      </c>
      <c r="F21" s="9" t="s">
        <v>71</v>
      </c>
      <c r="G21" s="9" t="s">
        <v>198</v>
      </c>
      <c r="H21" s="9" t="s">
        <v>199</v>
      </c>
      <c r="I21" s="11">
        <v>2.9328</v>
      </c>
      <c r="J21" s="11">
        <v>2.9328</v>
      </c>
      <c r="K21" s="11">
        <v>2.9328</v>
      </c>
      <c r="L21" s="11"/>
      <c r="M21" s="11"/>
      <c r="N21" s="11"/>
      <c r="O21" s="11"/>
      <c r="P21" s="23"/>
      <c r="Q21" s="11"/>
      <c r="R21" s="11"/>
      <c r="S21" s="11"/>
      <c r="T21" s="11"/>
      <c r="U21" s="11"/>
      <c r="V21" s="11"/>
      <c r="W21" s="11"/>
    </row>
    <row r="22" ht="18.75" customHeight="1" spans="1:23">
      <c r="A22" s="9" t="s">
        <v>196</v>
      </c>
      <c r="B22" s="9" t="s">
        <v>210</v>
      </c>
      <c r="C22" s="10" t="s">
        <v>209</v>
      </c>
      <c r="D22" s="9" t="s">
        <v>52</v>
      </c>
      <c r="E22" s="9" t="s">
        <v>74</v>
      </c>
      <c r="F22" s="9" t="s">
        <v>75</v>
      </c>
      <c r="G22" s="9" t="s">
        <v>198</v>
      </c>
      <c r="H22" s="9" t="s">
        <v>199</v>
      </c>
      <c r="I22" s="11">
        <v>0.0576</v>
      </c>
      <c r="J22" s="11">
        <v>0.0576</v>
      </c>
      <c r="K22" s="11">
        <v>0.0576</v>
      </c>
      <c r="L22" s="11"/>
      <c r="M22" s="11"/>
      <c r="N22" s="11"/>
      <c r="O22" s="11"/>
      <c r="P22" s="23"/>
      <c r="Q22" s="11"/>
      <c r="R22" s="11"/>
      <c r="S22" s="11"/>
      <c r="T22" s="11"/>
      <c r="U22" s="11"/>
      <c r="V22" s="11"/>
      <c r="W22" s="11"/>
    </row>
    <row r="23" ht="18.75" customHeight="1" spans="1:23">
      <c r="A23" s="12" t="s">
        <v>29</v>
      </c>
      <c r="B23" s="12"/>
      <c r="C23" s="12"/>
      <c r="D23" s="12"/>
      <c r="E23" s="12"/>
      <c r="F23" s="12"/>
      <c r="G23" s="12"/>
      <c r="H23" s="12"/>
      <c r="I23" s="11">
        <v>139.032752</v>
      </c>
      <c r="J23" s="11">
        <v>12.6645</v>
      </c>
      <c r="K23" s="11">
        <v>12.6645</v>
      </c>
      <c r="L23" s="11"/>
      <c r="M23" s="11"/>
      <c r="N23" s="11"/>
      <c r="O23" s="11"/>
      <c r="P23" s="11"/>
      <c r="Q23" s="11"/>
      <c r="R23" s="11">
        <v>126.368252</v>
      </c>
      <c r="S23" s="11"/>
      <c r="T23" s="11"/>
      <c r="U23" s="11"/>
      <c r="V23" s="11"/>
      <c r="W23" s="11">
        <v>126.368252</v>
      </c>
    </row>
  </sheetData>
  <mergeCells count="28">
    <mergeCell ref="A3:W3"/>
    <mergeCell ref="A4:H4"/>
    <mergeCell ref="J5:M5"/>
    <mergeCell ref="N5:P5"/>
    <mergeCell ref="R5:W5"/>
    <mergeCell ref="A23:H2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5"/>
  <sheetViews>
    <sheetView showZeros="0" workbookViewId="0">
      <pane ySplit="1" topLeftCell="A29" activePane="bottomLeft" state="frozen"/>
      <selection/>
      <selection pane="bottomLeft" activeCell="A1" sqref="A1"/>
    </sheetView>
  </sheetViews>
  <sheetFormatPr defaultColWidth="8.85185185185185" defaultRowHeight="15" customHeight="1"/>
  <cols>
    <col min="1" max="1" width="44.4166666666667" customWidth="1"/>
    <col min="2" max="2" width="41.5462962962963" customWidth="1"/>
    <col min="3" max="4" width="13.8425925925926" customWidth="1"/>
    <col min="5" max="5" width="26.8425925925926" customWidth="1"/>
    <col min="6" max="8" width="10" customWidth="1"/>
    <col min="9" max="9" width="13.7037037037037" customWidth="1"/>
    <col min="10" max="10" width="27.9814814814815" customWidth="1"/>
  </cols>
  <sheetData>
    <row r="1" customHeight="1" spans="1:10">
      <c r="A1" s="31"/>
      <c r="B1" s="31"/>
      <c r="C1" s="31"/>
      <c r="D1" s="31"/>
      <c r="E1" s="31"/>
      <c r="F1" s="31"/>
      <c r="G1" s="31"/>
      <c r="H1" s="31"/>
      <c r="I1" s="31"/>
      <c r="J1" s="31"/>
    </row>
    <row r="2" customHeight="1" spans="1:10">
      <c r="A2" s="20" t="s">
        <v>211</v>
      </c>
      <c r="B2" s="20"/>
      <c r="C2" s="20"/>
      <c r="D2" s="20"/>
      <c r="E2" s="20"/>
      <c r="F2" s="20"/>
      <c r="G2" s="20"/>
      <c r="H2" s="20"/>
      <c r="I2" s="20"/>
      <c r="J2" s="20"/>
    </row>
    <row r="3" ht="45" customHeight="1" spans="1:10">
      <c r="A3" s="32" t="s">
        <v>212</v>
      </c>
      <c r="B3" s="32"/>
      <c r="C3" s="32"/>
      <c r="D3" s="32"/>
      <c r="E3" s="32"/>
      <c r="F3" s="32"/>
      <c r="G3" s="32"/>
      <c r="H3" s="32"/>
      <c r="I3" s="32"/>
      <c r="J3" s="32"/>
    </row>
    <row r="4" ht="20.25" customHeight="1" spans="1:10">
      <c r="A4" s="19" t="str">
        <f>"单位名称："&amp;"通海县杨广中学"</f>
        <v>单位名称：通海县杨广中学</v>
      </c>
      <c r="B4" s="19"/>
      <c r="C4" s="19"/>
      <c r="D4" s="19"/>
      <c r="E4" s="19"/>
      <c r="F4" s="19"/>
      <c r="G4" s="19"/>
      <c r="H4" s="19"/>
      <c r="I4" s="19"/>
      <c r="J4" s="19"/>
    </row>
    <row r="5" ht="20.25" customHeight="1" spans="1:10">
      <c r="A5" s="33" t="s">
        <v>213</v>
      </c>
      <c r="B5" s="33" t="s">
        <v>214</v>
      </c>
      <c r="C5" s="33" t="s">
        <v>215</v>
      </c>
      <c r="D5" s="33" t="s">
        <v>216</v>
      </c>
      <c r="E5" s="33" t="s">
        <v>217</v>
      </c>
      <c r="F5" s="33" t="s">
        <v>218</v>
      </c>
      <c r="G5" s="33" t="s">
        <v>219</v>
      </c>
      <c r="H5" s="33" t="s">
        <v>220</v>
      </c>
      <c r="I5" s="33" t="s">
        <v>221</v>
      </c>
      <c r="J5" s="33" t="s">
        <v>222</v>
      </c>
    </row>
    <row r="6" ht="46.5" customHeight="1" spans="1:10">
      <c r="A6" s="33"/>
      <c r="B6" s="33"/>
      <c r="C6" s="33"/>
      <c r="D6" s="33"/>
      <c r="E6" s="33"/>
      <c r="F6" s="33"/>
      <c r="G6" s="33"/>
      <c r="H6" s="33"/>
      <c r="I6" s="33"/>
      <c r="J6" s="33"/>
    </row>
    <row r="7" ht="20.25" customHeight="1" spans="1:10">
      <c r="A7" s="34">
        <v>1</v>
      </c>
      <c r="B7" s="34">
        <v>2</v>
      </c>
      <c r="C7" s="34">
        <v>3</v>
      </c>
      <c r="D7" s="34">
        <v>4</v>
      </c>
      <c r="E7" s="34">
        <v>5</v>
      </c>
      <c r="F7" s="34">
        <v>6</v>
      </c>
      <c r="G7" s="34">
        <v>7</v>
      </c>
      <c r="H7" s="34">
        <v>8</v>
      </c>
      <c r="I7" s="34">
        <v>9</v>
      </c>
      <c r="J7" s="34">
        <v>10</v>
      </c>
    </row>
    <row r="8" ht="20.25" customHeight="1" spans="1:10">
      <c r="A8" t="s">
        <v>52</v>
      </c>
      <c r="B8" s="23"/>
      <c r="C8" s="23"/>
      <c r="E8" s="35"/>
      <c r="F8" s="35"/>
      <c r="G8" s="35"/>
      <c r="H8" s="35"/>
      <c r="I8" s="35"/>
      <c r="J8" s="35"/>
    </row>
    <row r="9" ht="20.25" customHeight="1" spans="1:10">
      <c r="A9" s="50" t="s">
        <v>209</v>
      </c>
      <c r="B9" s="23" t="s">
        <v>223</v>
      </c>
      <c r="C9" s="24"/>
      <c r="D9" s="24"/>
      <c r="E9" s="35"/>
      <c r="F9" s="35"/>
      <c r="G9" s="35"/>
      <c r="H9" s="35"/>
      <c r="I9" s="35"/>
      <c r="J9" s="35"/>
    </row>
    <row r="10" ht="20.25" customHeight="1" spans="1:10">
      <c r="A10" s="23"/>
      <c r="B10" s="23"/>
      <c r="C10" s="23" t="s">
        <v>224</v>
      </c>
      <c r="D10" s="51" t="s">
        <v>225</v>
      </c>
      <c r="E10" s="52" t="s">
        <v>226</v>
      </c>
      <c r="F10" s="40" t="s">
        <v>227</v>
      </c>
      <c r="G10" s="24" t="s">
        <v>228</v>
      </c>
      <c r="H10" s="40" t="s">
        <v>229</v>
      </c>
      <c r="I10" s="40" t="s">
        <v>230</v>
      </c>
      <c r="J10" s="52" t="s">
        <v>231</v>
      </c>
    </row>
    <row r="11" ht="20.25" customHeight="1" spans="1:10">
      <c r="A11" s="23"/>
      <c r="B11" s="23"/>
      <c r="C11" s="23" t="s">
        <v>224</v>
      </c>
      <c r="D11" s="51" t="s">
        <v>232</v>
      </c>
      <c r="E11" s="52" t="s">
        <v>233</v>
      </c>
      <c r="F11" s="40" t="s">
        <v>227</v>
      </c>
      <c r="G11" s="24" t="s">
        <v>234</v>
      </c>
      <c r="H11" s="40" t="s">
        <v>235</v>
      </c>
      <c r="I11" s="40" t="s">
        <v>230</v>
      </c>
      <c r="J11" s="52" t="s">
        <v>236</v>
      </c>
    </row>
    <row r="12" ht="20.25" customHeight="1" spans="1:10">
      <c r="A12" s="23"/>
      <c r="B12" s="23"/>
      <c r="C12" s="23" t="s">
        <v>224</v>
      </c>
      <c r="D12" s="51" t="s">
        <v>232</v>
      </c>
      <c r="E12" s="52" t="s">
        <v>237</v>
      </c>
      <c r="F12" s="40" t="s">
        <v>238</v>
      </c>
      <c r="G12" s="24" t="s">
        <v>65</v>
      </c>
      <c r="H12" s="40" t="s">
        <v>235</v>
      </c>
      <c r="I12" s="40" t="s">
        <v>230</v>
      </c>
      <c r="J12" s="52" t="s">
        <v>239</v>
      </c>
    </row>
    <row r="13" ht="20.25" customHeight="1" spans="1:10">
      <c r="A13" s="23"/>
      <c r="B13" s="23"/>
      <c r="C13" s="23" t="s">
        <v>224</v>
      </c>
      <c r="D13" s="51" t="s">
        <v>240</v>
      </c>
      <c r="E13" s="52" t="s">
        <v>241</v>
      </c>
      <c r="F13" s="40" t="s">
        <v>227</v>
      </c>
      <c r="G13" s="24" t="s">
        <v>234</v>
      </c>
      <c r="H13" s="40" t="s">
        <v>235</v>
      </c>
      <c r="I13" s="40" t="s">
        <v>230</v>
      </c>
      <c r="J13" s="52" t="s">
        <v>242</v>
      </c>
    </row>
    <row r="14" ht="20.25" customHeight="1" spans="1:10">
      <c r="A14" s="23"/>
      <c r="B14" s="23"/>
      <c r="C14" s="23" t="s">
        <v>243</v>
      </c>
      <c r="D14" s="51" t="s">
        <v>244</v>
      </c>
      <c r="E14" s="52" t="s">
        <v>245</v>
      </c>
      <c r="F14" s="40" t="s">
        <v>227</v>
      </c>
      <c r="G14" s="24" t="s">
        <v>234</v>
      </c>
      <c r="H14" s="40" t="s">
        <v>235</v>
      </c>
      <c r="I14" s="40" t="s">
        <v>230</v>
      </c>
      <c r="J14" s="52" t="s">
        <v>246</v>
      </c>
    </row>
    <row r="15" ht="20.25" customHeight="1" spans="1:10">
      <c r="A15" s="23"/>
      <c r="B15" s="23"/>
      <c r="C15" s="23" t="s">
        <v>243</v>
      </c>
      <c r="D15" s="51" t="s">
        <v>247</v>
      </c>
      <c r="E15" s="52" t="s">
        <v>248</v>
      </c>
      <c r="F15" s="40" t="s">
        <v>227</v>
      </c>
      <c r="G15" s="24" t="s">
        <v>50</v>
      </c>
      <c r="H15" s="40" t="s">
        <v>249</v>
      </c>
      <c r="I15" s="40" t="s">
        <v>230</v>
      </c>
      <c r="J15" s="52" t="s">
        <v>250</v>
      </c>
    </row>
    <row r="16" ht="20.25" customHeight="1" spans="1:10">
      <c r="A16" s="23"/>
      <c r="B16" s="23"/>
      <c r="C16" s="23" t="s">
        <v>251</v>
      </c>
      <c r="D16" s="51" t="s">
        <v>252</v>
      </c>
      <c r="E16" s="52" t="s">
        <v>253</v>
      </c>
      <c r="F16" s="40" t="s">
        <v>238</v>
      </c>
      <c r="G16" s="24" t="s">
        <v>254</v>
      </c>
      <c r="H16" s="40" t="s">
        <v>235</v>
      </c>
      <c r="I16" s="40" t="s">
        <v>230</v>
      </c>
      <c r="J16" s="52" t="s">
        <v>255</v>
      </c>
    </row>
    <row r="17" ht="20.25" customHeight="1" spans="1:10">
      <c r="A17" s="23"/>
      <c r="B17" s="23"/>
      <c r="C17" s="23" t="s">
        <v>251</v>
      </c>
      <c r="D17" s="51" t="s">
        <v>252</v>
      </c>
      <c r="E17" s="52" t="s">
        <v>256</v>
      </c>
      <c r="F17" s="40" t="s">
        <v>238</v>
      </c>
      <c r="G17" s="24" t="s">
        <v>254</v>
      </c>
      <c r="H17" s="40" t="s">
        <v>235</v>
      </c>
      <c r="I17" s="40" t="s">
        <v>230</v>
      </c>
      <c r="J17" s="52" t="s">
        <v>257</v>
      </c>
    </row>
    <row r="18" ht="20.25" customHeight="1" spans="1:10">
      <c r="A18" s="50" t="s">
        <v>206</v>
      </c>
      <c r="B18" s="23" t="s">
        <v>258</v>
      </c>
      <c r="C18" s="23"/>
      <c r="D18" s="23"/>
      <c r="E18" s="23"/>
      <c r="F18" s="23"/>
      <c r="G18" s="23"/>
      <c r="H18" s="23"/>
      <c r="I18" s="23"/>
      <c r="J18" s="23"/>
    </row>
    <row r="19" ht="20.25" customHeight="1" spans="1:10">
      <c r="A19" s="23"/>
      <c r="B19" s="23"/>
      <c r="C19" s="23" t="s">
        <v>224</v>
      </c>
      <c r="D19" s="51" t="s">
        <v>225</v>
      </c>
      <c r="E19" s="52" t="s">
        <v>259</v>
      </c>
      <c r="F19" s="40" t="s">
        <v>227</v>
      </c>
      <c r="G19" s="24" t="s">
        <v>260</v>
      </c>
      <c r="H19" s="40" t="s">
        <v>229</v>
      </c>
      <c r="I19" s="40" t="s">
        <v>230</v>
      </c>
      <c r="J19" s="52" t="s">
        <v>261</v>
      </c>
    </row>
    <row r="20" ht="20.25" customHeight="1" spans="1:10">
      <c r="A20" s="23"/>
      <c r="B20" s="23"/>
      <c r="C20" s="23" t="s">
        <v>224</v>
      </c>
      <c r="D20" s="51" t="s">
        <v>232</v>
      </c>
      <c r="E20" s="52" t="s">
        <v>233</v>
      </c>
      <c r="F20" s="40" t="s">
        <v>227</v>
      </c>
      <c r="G20" s="24" t="s">
        <v>234</v>
      </c>
      <c r="H20" s="40" t="s">
        <v>235</v>
      </c>
      <c r="I20" s="40" t="s">
        <v>230</v>
      </c>
      <c r="J20" s="52" t="s">
        <v>262</v>
      </c>
    </row>
    <row r="21" ht="20.25" customHeight="1" spans="1:10">
      <c r="A21" s="23"/>
      <c r="B21" s="23"/>
      <c r="C21" s="23" t="s">
        <v>224</v>
      </c>
      <c r="D21" s="51" t="s">
        <v>240</v>
      </c>
      <c r="E21" s="52" t="s">
        <v>241</v>
      </c>
      <c r="F21" s="40" t="s">
        <v>227</v>
      </c>
      <c r="G21" s="24" t="s">
        <v>234</v>
      </c>
      <c r="H21" s="40" t="s">
        <v>235</v>
      </c>
      <c r="I21" s="40" t="s">
        <v>230</v>
      </c>
      <c r="J21" s="52" t="s">
        <v>242</v>
      </c>
    </row>
    <row r="22" ht="20.25" customHeight="1" spans="1:10">
      <c r="A22" s="23"/>
      <c r="B22" s="23"/>
      <c r="C22" s="23" t="s">
        <v>243</v>
      </c>
      <c r="D22" s="51" t="s">
        <v>244</v>
      </c>
      <c r="E22" s="52" t="s">
        <v>245</v>
      </c>
      <c r="F22" s="40" t="s">
        <v>238</v>
      </c>
      <c r="G22" s="24" t="s">
        <v>263</v>
      </c>
      <c r="H22" s="40" t="s">
        <v>235</v>
      </c>
      <c r="I22" s="40" t="s">
        <v>230</v>
      </c>
      <c r="J22" s="52" t="s">
        <v>264</v>
      </c>
    </row>
    <row r="23" ht="20.25" customHeight="1" spans="1:10">
      <c r="A23" s="23"/>
      <c r="B23" s="23"/>
      <c r="C23" s="23" t="s">
        <v>251</v>
      </c>
      <c r="D23" s="51" t="s">
        <v>252</v>
      </c>
      <c r="E23" s="52" t="s">
        <v>253</v>
      </c>
      <c r="F23" s="40" t="s">
        <v>238</v>
      </c>
      <c r="G23" s="24" t="s">
        <v>254</v>
      </c>
      <c r="H23" s="40" t="s">
        <v>235</v>
      </c>
      <c r="I23" s="40" t="s">
        <v>230</v>
      </c>
      <c r="J23" s="52" t="s">
        <v>265</v>
      </c>
    </row>
    <row r="24" ht="20.25" customHeight="1" spans="1:10">
      <c r="A24" s="50" t="s">
        <v>195</v>
      </c>
      <c r="B24" s="23" t="s">
        <v>266</v>
      </c>
      <c r="C24" s="23"/>
      <c r="D24" s="23"/>
      <c r="E24" s="23"/>
      <c r="F24" s="23"/>
      <c r="G24" s="23"/>
      <c r="H24" s="23"/>
      <c r="I24" s="23"/>
      <c r="J24" s="23"/>
    </row>
    <row r="25" ht="20.25" customHeight="1" spans="1:10">
      <c r="A25" s="23"/>
      <c r="B25" s="23"/>
      <c r="C25" s="23" t="s">
        <v>224</v>
      </c>
      <c r="D25" s="51" t="s">
        <v>225</v>
      </c>
      <c r="E25" s="52" t="s">
        <v>259</v>
      </c>
      <c r="F25" s="40" t="s">
        <v>227</v>
      </c>
      <c r="G25" s="24" t="s">
        <v>267</v>
      </c>
      <c r="H25" s="40" t="s">
        <v>229</v>
      </c>
      <c r="I25" s="40" t="s">
        <v>230</v>
      </c>
      <c r="J25" s="52" t="s">
        <v>261</v>
      </c>
    </row>
    <row r="26" ht="20.25" customHeight="1" spans="1:10">
      <c r="A26" s="23"/>
      <c r="B26" s="23"/>
      <c r="C26" s="23" t="s">
        <v>224</v>
      </c>
      <c r="D26" s="51" t="s">
        <v>232</v>
      </c>
      <c r="E26" s="52" t="s">
        <v>233</v>
      </c>
      <c r="F26" s="40" t="s">
        <v>238</v>
      </c>
      <c r="G26" s="24" t="s">
        <v>263</v>
      </c>
      <c r="H26" s="40" t="s">
        <v>235</v>
      </c>
      <c r="I26" s="40" t="s">
        <v>230</v>
      </c>
      <c r="J26" s="52" t="s">
        <v>268</v>
      </c>
    </row>
    <row r="27" ht="20.25" customHeight="1" spans="1:10">
      <c r="A27" s="23"/>
      <c r="B27" s="23"/>
      <c r="C27" s="23" t="s">
        <v>224</v>
      </c>
      <c r="D27" s="51" t="s">
        <v>240</v>
      </c>
      <c r="E27" s="52" t="s">
        <v>241</v>
      </c>
      <c r="F27" s="40" t="s">
        <v>238</v>
      </c>
      <c r="G27" s="24" t="s">
        <v>263</v>
      </c>
      <c r="H27" s="40" t="s">
        <v>235</v>
      </c>
      <c r="I27" s="40" t="s">
        <v>230</v>
      </c>
      <c r="J27" s="52" t="s">
        <v>269</v>
      </c>
    </row>
    <row r="28" ht="20.25" customHeight="1" spans="1:10">
      <c r="A28" s="23"/>
      <c r="B28" s="23"/>
      <c r="C28" s="23" t="s">
        <v>243</v>
      </c>
      <c r="D28" s="51" t="s">
        <v>244</v>
      </c>
      <c r="E28" s="52" t="s">
        <v>245</v>
      </c>
      <c r="F28" s="40" t="s">
        <v>238</v>
      </c>
      <c r="G28" s="24" t="s">
        <v>263</v>
      </c>
      <c r="H28" s="40" t="s">
        <v>235</v>
      </c>
      <c r="I28" s="40" t="s">
        <v>230</v>
      </c>
      <c r="J28" s="52" t="s">
        <v>270</v>
      </c>
    </row>
    <row r="29" ht="20.25" customHeight="1" spans="1:10">
      <c r="A29" s="23"/>
      <c r="B29" s="23"/>
      <c r="C29" s="23" t="s">
        <v>251</v>
      </c>
      <c r="D29" s="51" t="s">
        <v>252</v>
      </c>
      <c r="E29" s="52" t="s">
        <v>253</v>
      </c>
      <c r="F29" s="40" t="s">
        <v>238</v>
      </c>
      <c r="G29" s="24" t="s">
        <v>263</v>
      </c>
      <c r="H29" s="40" t="s">
        <v>235</v>
      </c>
      <c r="I29" s="40" t="s">
        <v>230</v>
      </c>
      <c r="J29" s="52" t="s">
        <v>271</v>
      </c>
    </row>
    <row r="30" ht="20.25" customHeight="1" spans="1:10">
      <c r="A30" s="50" t="s">
        <v>204</v>
      </c>
      <c r="B30" s="23" t="s">
        <v>272</v>
      </c>
      <c r="C30" s="23"/>
      <c r="D30" s="23"/>
      <c r="E30" s="23"/>
      <c r="F30" s="23"/>
      <c r="G30" s="23"/>
      <c r="H30" s="23"/>
      <c r="I30" s="23"/>
      <c r="J30" s="23"/>
    </row>
    <row r="31" ht="20.25" customHeight="1" spans="1:10">
      <c r="A31" s="23"/>
      <c r="B31" s="23"/>
      <c r="C31" s="23" t="s">
        <v>224</v>
      </c>
      <c r="D31" s="51" t="s">
        <v>225</v>
      </c>
      <c r="E31" s="52" t="s">
        <v>273</v>
      </c>
      <c r="F31" s="40" t="s">
        <v>227</v>
      </c>
      <c r="G31" s="24" t="s">
        <v>47</v>
      </c>
      <c r="H31" s="40" t="s">
        <v>229</v>
      </c>
      <c r="I31" s="40" t="s">
        <v>230</v>
      </c>
      <c r="J31" s="52" t="s">
        <v>274</v>
      </c>
    </row>
    <row r="32" ht="20.25" customHeight="1" spans="1:10">
      <c r="A32" s="23"/>
      <c r="B32" s="23"/>
      <c r="C32" s="23" t="s">
        <v>224</v>
      </c>
      <c r="D32" s="51" t="s">
        <v>225</v>
      </c>
      <c r="E32" s="52" t="s">
        <v>275</v>
      </c>
      <c r="F32" s="40" t="s">
        <v>227</v>
      </c>
      <c r="G32" s="24" t="s">
        <v>276</v>
      </c>
      <c r="H32" s="40" t="s">
        <v>277</v>
      </c>
      <c r="I32" s="40" t="s">
        <v>230</v>
      </c>
      <c r="J32" s="52" t="s">
        <v>278</v>
      </c>
    </row>
    <row r="33" ht="20.25" customHeight="1" spans="1:10">
      <c r="A33" s="23"/>
      <c r="B33" s="23"/>
      <c r="C33" s="23" t="s">
        <v>224</v>
      </c>
      <c r="D33" s="51" t="s">
        <v>240</v>
      </c>
      <c r="E33" s="52" t="s">
        <v>279</v>
      </c>
      <c r="F33" s="40" t="s">
        <v>238</v>
      </c>
      <c r="G33" s="24" t="s">
        <v>280</v>
      </c>
      <c r="H33" s="40" t="s">
        <v>235</v>
      </c>
      <c r="I33" s="40" t="s">
        <v>230</v>
      </c>
      <c r="J33" s="52" t="s">
        <v>281</v>
      </c>
    </row>
    <row r="34" ht="20.25" customHeight="1" spans="1:10">
      <c r="A34" s="23"/>
      <c r="B34" s="23"/>
      <c r="C34" s="23" t="s">
        <v>243</v>
      </c>
      <c r="D34" s="51" t="s">
        <v>244</v>
      </c>
      <c r="E34" s="52" t="s">
        <v>282</v>
      </c>
      <c r="F34" s="40" t="s">
        <v>238</v>
      </c>
      <c r="G34" s="24" t="s">
        <v>283</v>
      </c>
      <c r="H34" s="40" t="s">
        <v>235</v>
      </c>
      <c r="I34" s="40" t="s">
        <v>230</v>
      </c>
      <c r="J34" s="52" t="s">
        <v>284</v>
      </c>
    </row>
    <row r="35" ht="20.25" customHeight="1" spans="1:10">
      <c r="A35" s="23"/>
      <c r="B35" s="23"/>
      <c r="C35" s="23" t="s">
        <v>251</v>
      </c>
      <c r="D35" s="51" t="s">
        <v>252</v>
      </c>
      <c r="E35" s="52" t="s">
        <v>285</v>
      </c>
      <c r="F35" s="40" t="s">
        <v>238</v>
      </c>
      <c r="G35" s="24" t="s">
        <v>263</v>
      </c>
      <c r="H35" s="40" t="s">
        <v>235</v>
      </c>
      <c r="I35" s="40" t="s">
        <v>230</v>
      </c>
      <c r="J35" s="52" t="s">
        <v>286</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2025-01-20T05:16:00Z</dcterms:created>
  <dcterms:modified xsi:type="dcterms:W3CDTF">2025-01-20T07:12:44Z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9E3E9414E8CE447E97D286F98FF99651_12</vt:lpwstr>
  </property>
  <property fmtid="{D5CDD505-2E9C-101B-9397-08002B2CF9AE}" pid="3" name="KSOProductBuildVer">
    <vt:lpwstr>2052-12.1.0.19770</vt:lpwstr>
  </property>
</Properties>
</file>