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4" activeTab="1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<sst xmlns="http://schemas.openxmlformats.org/spreadsheetml/2006/main" count="1094" uniqueCount="402">
  <si>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</si>
  <si>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</si>
  <si>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</si>
  <si>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</si>
  <si>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</si>
  <si>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</si>
  <si>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</si>
  <si>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</si>
  <si>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</si>
  <si>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</si>
  <si>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</si>
  <si>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</si>
  <si>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</si>
  <si>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</si>
  <si>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</si>
  <si>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</si>
  <si>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</si>
  <si>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</si>
  <si>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</si>
  <si>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</si>
  <si>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</si>
  <si>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</si>
  <si>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</si>
  <si>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</si>
  <si>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</si>
  <si>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</si>
  <si>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</si>
  <si>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</si>
  <si>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</si>
  <si>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</si>
  <si>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</si>
  <si>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</si>
  <si>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</si>
  <si>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</si>
  <si>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</si>
  <si>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</si>
  <si>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</si>
  <si>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一般公
共预算</t>
  </si>
  <si>
    <t>政府性
基金预算</t>
  </si>
  <si>
    <t>国有资本
经营预算</t>
  </si>
  <si>
    <t>财政专户
管理资金</t>
  </si>
  <si>
    <t>事业收入</t>
  </si>
  <si>
    <t>事业单位
经营收入</t>
  </si>
  <si>
    <t>上级补
助收入</t>
  </si>
  <si>
    <t>附属单位
上缴收入</t>
  </si>
  <si>
    <t>其他收入</t>
  </si>
  <si>
    <t>1</t>
  </si>
  <si>
    <t>2</t>
  </si>
  <si>
    <t>3</t>
  </si>
  <si>
    <t>4</t>
  </si>
  <si>
    <t>5</t>
  </si>
  <si>
    <t>6</t>
  </si>
  <si>
    <t>7</t>
  </si>
  <si>
    <t>8</t>
  </si>
  <si>
    <t>9</t>
  </si>
  <si>
    <t>105024</t>
  </si>
  <si>
    <t>通海县杨广中心小学</t>
  </si>
  <si>
    <t>01-3表</t>
  </si>
  <si>
    <t>2025年部门支出预算表</t>
  </si>
  <si>
    <t>科目编码</t>
  </si>
  <si>
    <t>科目名称</t>
  </si>
  <si>
    <t>财政专户管理的支出</t>
  </si>
  <si>
    <t>基本支出</t>
  </si>
  <si>
    <t>项目支出</t>
  </si>
  <si>
    <t>事业支出</t>
  </si>
  <si>
    <t>事业单位
经营支出</t>
  </si>
  <si>
    <t>上级补
助支出</t>
  </si>
  <si>
    <t>附属单位
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</si>
  <si>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</si>
  <si>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</si>
  <si>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</si>
  <si>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</si>
  <si>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</si>
  <si>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</si>
  <si>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</si>
  <si>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</si>
  <si>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</si>
  <si>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</si>
  <si>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</si>
  <si>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</si>
  <si>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</si>
  <si>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</si>
  <si>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</si>
  <si>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</si>
  <si>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</si>
  <si>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</si>
  <si>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</si>
  <si>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</si>
  <si>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</si>
  <si>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</si>
  <si>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</si>
  <si>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</si>
  <si>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</si>
  <si>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</si>
  <si>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</si>
  <si>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</si>
  <si>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</si>
  <si>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</si>
  <si>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</si>
  <si>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</si>
  <si>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</si>
  <si>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</si>
  <si>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</si>
  <si>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</si>
  <si>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</si>
  <si>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</si>
  <si>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</si>
  <si>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</si>
  <si>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</si>
  <si>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</si>
  <si>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</si>
  <si>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</si>
  <si>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</si>
  <si>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</si>
  <si>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</si>
  <si>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</si>
  <si>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</si>
  <si>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</si>
  <si>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</si>
  <si>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</si>
  <si>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</si>
  <si>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</si>
  <si>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</si>
  <si>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</si>
  <si>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</si>
  <si>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</si>
  <si>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</si>
  <si>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</si>
  <si>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</si>
  <si>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</si>
  <si>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</si>
  <si>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</si>
  <si>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</si>
  <si>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</si>
  <si>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</si>
  <si>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</si>
  <si>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</si>
  <si>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备注：本部门无2025年一般公共预算“三公”经费支出预算表</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</si>
  <si>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</si>
  <si>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</si>
  <si>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</si>
  <si>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</si>
  <si>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</si>
  <si>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</si>
  <si>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</si>
  <si>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</si>
  <si>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</si>
  <si>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</si>
  <si>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</si>
  <si>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</si>
  <si>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</si>
  <si>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事业单位经营收入</t>
  </si>
  <si>
    <t>上级补助收入</t>
  </si>
  <si>
    <t>附属单位上缴收入</t>
  </si>
  <si>
    <t>全年数</t>
  </si>
  <si>
    <t>其中：转隶人员公用经费</t>
  </si>
  <si>
    <t>已提前安排</t>
  </si>
  <si>
    <t>抵扣上年垫付资金</t>
  </si>
  <si>
    <t>本次下达</t>
  </si>
  <si>
    <t>另文下达</t>
  </si>
  <si>
    <t>530423210000000003692</t>
  </si>
  <si>
    <t>事业人员支出工资</t>
  </si>
  <si>
    <t>30101</t>
  </si>
  <si>
    <t>基本工资</t>
  </si>
  <si>
    <t>30102</t>
  </si>
  <si>
    <t>津贴补贴</t>
  </si>
  <si>
    <t>30107</t>
  </si>
  <si>
    <t>绩效工资</t>
  </si>
  <si>
    <t>530423210000000003693</t>
  </si>
  <si>
    <t>社会保障缴费</t>
  </si>
  <si>
    <t>30112</t>
  </si>
  <si>
    <t>其他社会保障缴费</t>
  </si>
  <si>
    <t>30108</t>
  </si>
  <si>
    <t>机关事业单位基本养老保险缴费</t>
  </si>
  <si>
    <t>30110</t>
  </si>
  <si>
    <t>职工基本医疗保险缴费</t>
  </si>
  <si>
    <t>30111</t>
  </si>
  <si>
    <t>公务员医疗补助缴费</t>
  </si>
  <si>
    <t>530423210000000003694</t>
  </si>
  <si>
    <t>30113</t>
  </si>
  <si>
    <t>530423210000000003695</t>
  </si>
  <si>
    <t>对个人和家庭的补助</t>
  </si>
  <si>
    <t>30305</t>
  </si>
  <si>
    <t>生活补助</t>
  </si>
  <si>
    <t>530423210000000003697</t>
  </si>
  <si>
    <t>工会经费</t>
  </si>
  <si>
    <t>30228</t>
  </si>
  <si>
    <t>530423231100001495037</t>
  </si>
  <si>
    <t>事业人员奖励性绩效工资增量</t>
  </si>
  <si>
    <t>530423231100001495050</t>
  </si>
  <si>
    <t>人员经费预留</t>
  </si>
  <si>
    <t>30199</t>
  </si>
  <si>
    <t>其他工资福利支出</t>
  </si>
  <si>
    <t>530423231100001495061</t>
  </si>
  <si>
    <t>编外人员工资</t>
  </si>
  <si>
    <t>530423231100001495062</t>
  </si>
  <si>
    <t>福利费经费</t>
  </si>
  <si>
    <t>30229</t>
  </si>
  <si>
    <t>福利费</t>
  </si>
  <si>
    <t>530423251100003757805</t>
  </si>
  <si>
    <t>非税收入专项资金</t>
  </si>
  <si>
    <t>530423251100003757883</t>
  </si>
  <si>
    <t>非税收入运转经费</t>
  </si>
  <si>
    <t>30201</t>
  </si>
  <si>
    <t>办公费</t>
  </si>
  <si>
    <t>05-1表</t>
  </si>
  <si>
    <t>2025年部门项目支出预算表</t>
  </si>
  <si>
    <t>项目分类</t>
  </si>
  <si>
    <t>本年拨款</t>
  </si>
  <si>
    <t>其中：本次下达</t>
  </si>
  <si>
    <t>单位自有资金</t>
  </si>
  <si>
    <t>313 事业发展类</t>
  </si>
  <si>
    <t>530423231100001134149</t>
  </si>
  <si>
    <t>30226</t>
  </si>
  <si>
    <t>劳务费</t>
  </si>
  <si>
    <t>学前教育家庭经济困难幼儿资助专项资金</t>
  </si>
  <si>
    <t>312 民生类</t>
  </si>
  <si>
    <t>530423231100001144715</t>
  </si>
  <si>
    <t>学前教育生均公用经费专项资金</t>
  </si>
  <si>
    <t>530423221100000937190</t>
  </si>
  <si>
    <t>30202</t>
  </si>
  <si>
    <t>印刷费</t>
  </si>
  <si>
    <t>30205</t>
  </si>
  <si>
    <t>水费</t>
  </si>
  <si>
    <t>30213</t>
  </si>
  <si>
    <t>维修（护）费</t>
  </si>
  <si>
    <t>30216</t>
  </si>
  <si>
    <t>培训费</t>
  </si>
  <si>
    <t>遗属生活补助经费</t>
  </si>
  <si>
    <t>530423231100001230359</t>
  </si>
  <si>
    <t>义务教育家庭经济困难学生生活补助专项资金</t>
  </si>
  <si>
    <t>530423221100001050096</t>
  </si>
  <si>
    <t>义务教育生均公用经费专项资金</t>
  </si>
  <si>
    <t>530423221100000937297</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</si>
  <si>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</si>
  <si>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</si>
  <si>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</si>
  <si>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</si>
  <si>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</si>
  <si>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</si>
  <si>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</si>
  <si>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</si>
  <si>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</si>
  <si>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</si>
  <si>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</si>
  <si>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</si>
  <si>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1、为了规范政府收支行为，强化预算约束，加强对预算的管理和监督，建立健全全面规范、公开透明的预算制度，保障经济社会的健康发展，根据刑法，制度本法。
2.2025年预计收取课后服务费1953600元；2025年食堂从业人员劳务费633200元，合计2586800元。</t>
  </si>
  <si>
    <t>产出指标</t>
  </si>
  <si>
    <t>数量指标</t>
  </si>
  <si>
    <t>购置计划完成率</t>
  </si>
  <si>
    <t>&gt;=</t>
  </si>
  <si>
    <t>90</t>
  </si>
  <si>
    <t>%</t>
  </si>
  <si>
    <t>定量指标</t>
  </si>
  <si>
    <t>反映部门购置计划执行情况购置计划执行情况。购置计划完成率=（实际购置交付装备数量/计划购置交付装备数量）*100%。</t>
  </si>
  <si>
    <t>质量指标</t>
  </si>
  <si>
    <t>享受学生达标率</t>
  </si>
  <si>
    <t>95</t>
  </si>
  <si>
    <t>反映部门采购物品给予学生使用的情况。享受学生达标率=（实际享受学生数量/总享受学生数量）*100%。</t>
  </si>
  <si>
    <t>效益指标</t>
  </si>
  <si>
    <t>经济效益</t>
  </si>
  <si>
    <t>采购的经济性</t>
  </si>
  <si>
    <t>反映设备采购成本低于计划数所获得的经济效益。采购经济性=（实际采购数/计划采购数）*100%。</t>
  </si>
  <si>
    <t>满意度指标</t>
  </si>
  <si>
    <t>服务对象满意度</t>
  </si>
  <si>
    <t>家长满意度</t>
  </si>
  <si>
    <t>反映服务对象对购置设备的整体满意情况。使用人员满意度=（对购置设备满意的人数/问卷调查人数）*100%。"</t>
  </si>
  <si>
    <t>学生满意度</t>
  </si>
  <si>
    <t>根据玉政办发〔2020〕14号_玉溪市人民政府办公室关于印发玉溪市教育领域财政事权和支出责任划分改革实施方案的通知，按2024教育事业统计为依据，按时、足额下达学前教育生均公用经费县级资金，本次下达生均公用经费823040元，主要用于保障幼儿园正常运转，进一步改善学前教育的状况。具体支出包括：办公费、水电费及教师培训等。落实责任，加强经费使用管理。.确保该项目资金按时、足额到位，并督促学校按规定使用。明确生均公用经费的支出范围，确保资金规范使用，督促学校加强管理，提高资金使用效益。做好该项学生资助政策的宣传、咨询等工作。</t>
  </si>
  <si>
    <t>资金到位率</t>
  </si>
  <si>
    <t>=</t>
  </si>
  <si>
    <t>100</t>
  </si>
  <si>
    <t>反映项目资金的保障情况
资金到位率=实际资金/应到位资金*100%"</t>
  </si>
  <si>
    <t>资助人数覆盖率</t>
  </si>
  <si>
    <t>反映受助人数符合要求情况。
覆盖率=受助人数/总人数*100%</t>
  </si>
  <si>
    <t>时效指标</t>
  </si>
  <si>
    <t>资助标准达标率</t>
  </si>
  <si>
    <t>反映该项目资金是否按照标准下达情况。
达标率=达标人数/总人数*100%"</t>
  </si>
  <si>
    <t>社会效益</t>
  </si>
  <si>
    <t>政策知晓度</t>
  </si>
  <si>
    <t>反映补助政策的宣传效果情况。
政策知晓度=调查中补助政策知晓人数/调查总人数*100%</t>
  </si>
  <si>
    <t>85</t>
  </si>
  <si>
    <t>反映家长对项目实施的满意度。
使用人员满意度=（对项目实施满意的使用人员/问卷调查人数）*100%"</t>
  </si>
  <si>
    <t>1、玉民发【2022】16号文件，玉溪市民政局玉溪市财政局关于提高2022年城乡居民最低生活保障特困人员救助供养孤儿基本生活保障标准的通知；                                   
2、根据云人社发【2010】127号文件和玉民联发【2024】9号文件精神，从2024年7月起，城镇户口补助标准由947元/月.人调整为956元/月.人；城镇户口且领取低保金补助标准由417元/月.人调整为421元/月.人；农村户口补助标准由654元/月.人调整为693元/月.人。2025年我单位遗属补助总金额为86208元，其中农村户口7人，合计金额58212元；城镇户口2人，合计金额22944元；城镇户口且领取低保金1人，金额5052元。</t>
  </si>
  <si>
    <t>空获补对象数</t>
  </si>
  <si>
    <t>人</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</si>
  <si>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</si>
  <si>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</si>
  <si>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</si>
  <si>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</si>
  <si>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</si>
  <si>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</si>
  <si>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</si>
  <si>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</si>
  <si>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</si>
  <si>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1.全面准确摸清义务教育家庭经济困难学生底数，确保国家资助政策执行到位。
2.资金用于资助县级以上教育行政部门审批设立的公办幼儿园在园家庭经济困难儿童，以及对提供普惠性、低收费服务的民办幼儿园家庭经济困难儿童进行资助，补助标准为：300元/生/年。2024年秋季学期在园人数1286人，认定困难学生补助人数494人，预计下达县级资金3556.8元。
3.做好该项学生资助政策的宣传、咨询等工作。减轻学前教育经济贫困家庭负担，基本解决困难儿童入园难问题。年终汇总上报学生资助工作执行情况，并组织实施相关的绩效评价。</t>
  </si>
  <si>
    <t>补助人数</t>
  </si>
  <si>
    <t>494</t>
  </si>
  <si>
    <t xml:space="preserve">反映补助项目的开展情况.
</t>
  </si>
  <si>
    <t>家庭经济困难学生覆盖率</t>
  </si>
  <si>
    <t>反映家庭经济困难学生是否全覆盖情况。覆盖率=被覆盖人数/总人数*100%</t>
  </si>
  <si>
    <t>资金发放及时率</t>
  </si>
  <si>
    <t>反映资金需根据资金文件及时发放情况。及时率=按时完成数/总任务数*100%</t>
  </si>
  <si>
    <t>提高困难儿童入园率</t>
  </si>
  <si>
    <t>反映困难儿童入园率是否逐年增长情况。入园率=入园人数/适龄入园总人数*100%</t>
  </si>
  <si>
    <t>受益学生满意度</t>
  </si>
  <si>
    <t>反映家长及学生对项目实施的满意度。满意度=（对项目实施满意的使用人员/问卷调查人数）*100%</t>
  </si>
  <si>
    <t>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特殊教育学校和随班就读残疾学生按照每生每年6000元标准补助公用经费。中央决定从2023年春季学期开始提高义务教育生均公用经费标准：小学720元/人.年，寄宿制300元/人.年。2024年秋季学期在校人数未3256人，其中寄宿制学生509人，特殊教育学生6人；预计2025年公用经费县级资金下达60792.48元，其中寄宿生学生3664.80元、非寄宿制学生56263.68元、特殊教育学生864元。下达资金主要用于保障学校正常运转，在教学活动和后勤服务等方面的支出。
3.做好该项学生资助政策的宣传、咨询等工作。年终汇总上报学生资助工作执行情况，并组织实施相关的绩效评价。</t>
  </si>
  <si>
    <t>义务教育学生受助率
补助标准达标率
资金拨付及时率
补助对象对政策的知晓度
义务教育学生受助率
补助人数覆盖率
补助标准达标率
资金拨付及时率
补助对象对政策的知晓度"</t>
  </si>
  <si>
    <t>反映全部义务教育学生是否受助情况。受助率=实际受助人数/总受助数*100%。</t>
  </si>
  <si>
    <t>项目的完成率</t>
  </si>
  <si>
    <t>反映教育工作的开展完成情况.
项目完成率=实际完成率/总任务数*100%。</t>
  </si>
  <si>
    <t>补助标准达标率
补助标准达标率
资金拨付及时率"</t>
  </si>
  <si>
    <t>反映该项目资金需按照标准下达情况。达标率=达标数/总数*100%。</t>
  </si>
  <si>
    <t>补助对象对政策的知晓度</t>
  </si>
  <si>
    <t>反映补助政策的知晓情况。
政策知晓度=知晓人数/总人数*100%。</t>
  </si>
  <si>
    <t>"学生及家长满意度
补助标准达标率
资金拨付及时率
补助对象对政策的知晓度
学生及家长满意度"</t>
  </si>
  <si>
    <t>反映学生及家长对项目实施的满意度。使用人员满意度=（对项目实施满意的使用人员/问卷调查人数）*100%</t>
  </si>
  <si>
    <t>1.根据云财教【2019】299号精神，玉财教〔2022〕192号玉溪市财政局 玉溪市教育体育局关于下达2022年第二批义务教育家庭经济困难学生生活费省市级资金的通知；，确保建档立卡学生，以及非建档立卡的家庭经济困难残疾学生、农村低保家庭学生、农村特困救助供养学生等9类学生按标准足额获得资助。义务教育家庭经济困难学生补助标准为：寄宿制家庭经济困难学生(含脱贫家庭等9类学生）小学1250元/生·学年；非寄宿制家庭经济困难学生小学625元/生·学年。2024年认定义务教育家庭困难学生410人，其中寄宿制学生250人，非寄宿制学生160人，按照补助标准，县级承担比例为6%，合计补助金额24750元。
2.确保该项目资金按时、足额到位，并督促学校按规定家庭经济困难学生生活补助资金。
3.做好该项学生资助政策的宣传、咨询等工作。年终汇总上报学生资助工作执行情况，并组织实施相关的绩效评价。"
4.巩固城乡义务教育经费保障机制，对城乡义务教育困难学生提高生活补助，帮助家庭经济困难学生顺利就学，提高义务教育巩固率。</t>
  </si>
  <si>
    <t>家庭经济困难补助人数</t>
  </si>
  <si>
    <t>410</t>
  </si>
  <si>
    <t xml:space="preserve">反映家庭经济困难学生人数情况。
</t>
  </si>
  <si>
    <t>反映家庭经济困难学生是否全覆盖情况。覆盖率=被覆盖人数/总人数*100%。</t>
  </si>
  <si>
    <t>补助资金到位率</t>
  </si>
  <si>
    <t>反映该项目资金是否根据资金文件及时拨付情况。</t>
  </si>
  <si>
    <t>九年义务教育巩固率</t>
  </si>
  <si>
    <t>反映九年义务教育巩固率能否达到情况。巩固率=实际巩固人数/总人数*100%。</t>
  </si>
  <si>
    <t>补助对象政策知晓度</t>
  </si>
  <si>
    <t>反映补助政策知晓情况。
政策知晓度=知晓人数/总人数*100%。</t>
  </si>
  <si>
    <t>06表</t>
  </si>
  <si>
    <t>2025年政府性基金预算支出预算表</t>
  </si>
  <si>
    <t>单位名称</t>
  </si>
  <si>
    <t>本年政府性基金预算支出</t>
  </si>
  <si>
    <t>备注：本部门无2025年政府性基金预算支出预算表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</si>
  <si>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</si>
  <si>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</si>
  <si>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</si>
  <si>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</si>
  <si>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</si>
  <si>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</si>
  <si>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</si>
  <si>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</si>
  <si>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</si>
  <si>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</si>
  <si>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</si>
  <si>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备注：本部门无2025年部门政府采购预算表</t>
  </si>
  <si>
    <t>08表</t>
  </si>
  <si>
    <t>2025年政府购买服务预算表</t>
  </si>
  <si>
    <t>政府购买服务项目</t>
  </si>
  <si>
    <t>政府购买服务指导性目录代码</t>
  </si>
  <si>
    <t>所属服务类别</t>
  </si>
  <si>
    <t>所属服务领域</t>
  </si>
  <si>
    <t>购买服务内容简述</t>
  </si>
  <si>
    <t>政府购买服务内容</t>
  </si>
  <si>
    <t>备注：本部门无2025年政府购买服务预算表</t>
  </si>
  <si>
    <t>09-1表</t>
  </si>
  <si>
    <t>2025年对下转移支付预算表</t>
  </si>
  <si>
    <t>单位名称（项目）</t>
  </si>
  <si>
    <t>乡镇街道</t>
  </si>
  <si>
    <t>秀山</t>
  </si>
  <si>
    <t>九龙</t>
  </si>
  <si>
    <t>四街</t>
  </si>
  <si>
    <t>纳古</t>
  </si>
  <si>
    <t>河西</t>
  </si>
  <si>
    <t>杨广</t>
  </si>
  <si>
    <t>里山</t>
  </si>
  <si>
    <t>兴蒙</t>
  </si>
  <si>
    <t>高大</t>
  </si>
  <si>
    <t>备注：本部门无2025年对下转移支付预算表</t>
  </si>
  <si>
    <t>09-2表</t>
  </si>
  <si>
    <t>2025年对下转移支付绩效目标表</t>
  </si>
  <si>
    <t>备注：本部门无2025年对下转移支付绩效目标表</t>
  </si>
  <si>
    <t>10表</t>
  </si>
  <si>
    <t>2025年新增资产配置表</t>
  </si>
  <si>
    <t>资产类别</t>
  </si>
  <si>
    <t>资产分类代码.名称</t>
  </si>
  <si>
    <t>资产名称</t>
  </si>
  <si>
    <t>财政部门批复数（元）</t>
  </si>
  <si>
    <t>单价</t>
  </si>
  <si>
    <t>金额</t>
  </si>
  <si>
    <t>A02 设备</t>
  </si>
  <si>
    <t>A02020400 多功能一体机</t>
  </si>
  <si>
    <t>多功能一体机</t>
  </si>
  <si>
    <t>台</t>
  </si>
  <si>
    <t>A02010105 台式计算机</t>
  </si>
  <si>
    <t>台式计算机</t>
  </si>
  <si>
    <t>A02010108 便携式计算机</t>
  </si>
  <si>
    <t>便携式计算机</t>
  </si>
  <si>
    <t>A05 家具和用品</t>
  </si>
  <si>
    <t>A05049900 其他办公用品</t>
  </si>
  <si>
    <t>文件柜</t>
  </si>
  <si>
    <t>组</t>
  </si>
  <si>
    <t>11表</t>
  </si>
  <si>
    <t>2025年上级补助项目支出预算表</t>
  </si>
  <si>
    <t>经济科目部门</t>
  </si>
  <si>
    <t>经济科目名称</t>
  </si>
  <si>
    <t>上级补助</t>
  </si>
  <si>
    <t>备注：本部门无2025年上级补助项目支出预算表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</si>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</sst>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1">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宋体"/>
      <charset val="134"/>
      <scheme val="minor"/>
    </font>
    <font>
      <sz val="27"/>
      <name val="宋体"/>
      <charset val="134"/>
    </font>
    <font>
      <sz val="27"/>
      <name val="Calibri"/>
      <charset val="134"/>
    </font>
    <font>
      <sz val="11"/>
      <color rgb="FF000000"/>
      <name val="宋体"/>
      <charset val="134"/>
    </font>
    <font>
      <b/>
      <sz val="9"/>
      <name val="宋体"/>
      <charset val="134"/>
    </font>
    <font>
      <sz val="27"/>
      <name val="Times New Roman"/>
      <charset val="134"/>
    </font>
    <font>
      <sz val="8"/>
      <name val="SimSun"/>
      <charset val="134"/>
    </font>
    <font>
      <sz val="8"/>
      <name val="宋体"/>
      <charset val="134"/>
    </font>
    <font>
      <sz val="10.5"/>
      <color rgb="FF000000"/>
      <name val="SimSun"/>
      <charset val="134"/>
    </font>
    <font>
      <sz val="6"/>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3" borderId="9" applyNumberFormat="0" applyAlignment="0" applyProtection="0">
      <alignment vertical="center"/>
    </xf>
    <xf numFmtId="0" fontId="31" fillId="4" borderId="10" applyNumberFormat="0" applyAlignment="0" applyProtection="0">
      <alignment vertical="center"/>
    </xf>
    <xf numFmtId="0" fontId="32" fillId="4" borderId="9" applyNumberFormat="0" applyAlignment="0" applyProtection="0">
      <alignment vertical="center"/>
    </xf>
    <xf numFmtId="0" fontId="33" fillId="5"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79" fontId="3" fillId="0" borderId="1">
      <alignment horizontal="right" vertical="center"/>
    </xf>
    <xf numFmtId="10" fontId="3" fillId="0" borderId="1">
      <alignment horizontal="right" vertical="center"/>
    </xf>
    <xf numFmtId="49" fontId="3" fillId="0" borderId="1">
      <alignment horizontal="left" vertical="center" wrapText="1"/>
    </xf>
    <xf numFmtId="180" fontId="3" fillId="0" borderId="1">
      <alignment horizontal="right" vertical="center"/>
    </xf>
    <xf numFmtId="0" fontId="3" fillId="0" borderId="0">
      <alignment vertical="top"/>
      <protection locked="0"/>
    </xf>
  </cellStyleXfs>
  <cellXfs count="8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3" applyNumberFormat="1" applyFont="1" applyBorder="1">
      <alignment horizontal="right" vertical="center"/>
    </xf>
    <xf numFmtId="0" fontId="3" fillId="0" borderId="1" xfId="0" applyFont="1" applyBorder="1" applyAlignment="1">
      <alignment horizontal="center" vertical="center"/>
    </xf>
    <xf numFmtId="0" fontId="9" fillId="0" borderId="0" xfId="0" applyFont="1">
      <alignment vertical="top"/>
    </xf>
    <xf numFmtId="49" fontId="3" fillId="0" borderId="0" xfId="55" applyNumberFormat="1" applyFont="1" applyBorder="1">
      <alignment horizontal="left" vertical="center" wrapText="1"/>
    </xf>
    <xf numFmtId="49" fontId="3" fillId="0" borderId="0" xfId="55"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5" applyNumberFormat="1" applyFont="1" applyBorder="1" applyAlignment="1">
      <alignment horizontal="center" vertical="center" wrapText="1"/>
    </xf>
    <xf numFmtId="49" fontId="3" fillId="0" borderId="1" xfId="55" applyNumberFormat="1" applyFont="1" applyBorder="1">
      <alignment horizontal="left" vertical="center" wrapText="1"/>
    </xf>
    <xf numFmtId="49" fontId="3" fillId="0" borderId="1" xfId="55" applyNumberFormat="1" applyFont="1" applyBorder="1" applyAlignment="1">
      <alignment horizontal="center" vertical="center" wrapText="1"/>
    </xf>
    <xf numFmtId="49" fontId="10" fillId="0" borderId="0" xfId="55"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5" applyNumberFormat="1" applyFont="1" applyBorder="1" applyAlignment="1">
      <alignment horizontal="center" vertical="center" wrapText="1"/>
    </xf>
    <xf numFmtId="0" fontId="3" fillId="0" borderId="0" xfId="57" applyFont="1" applyFill="1" applyBorder="1" applyAlignment="1" applyProtection="1">
      <alignment vertical="center"/>
    </xf>
    <xf numFmtId="49" fontId="7" fillId="0" borderId="1" xfId="0" applyNumberFormat="1" applyFont="1" applyBorder="1" applyAlignment="1">
      <alignment horizontal="center" vertical="center" wrapText="1"/>
    </xf>
    <xf numFmtId="0" fontId="12" fillId="0" borderId="2" xfId="57" applyFont="1" applyFill="1" applyBorder="1" applyAlignment="1" applyProtection="1">
      <alignment horizontal="center" vertical="center"/>
    </xf>
    <xf numFmtId="0" fontId="12"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49" fontId="1" fillId="0" borderId="0" xfId="55" applyNumberFormat="1" applyFont="1" applyBorder="1" applyAlignment="1">
      <alignment horizontal="center" vertical="center" wrapText="1"/>
    </xf>
    <xf numFmtId="49" fontId="4" fillId="0" borderId="0" xfId="55" applyNumberFormat="1" applyFont="1" applyBorder="1" applyAlignment="1">
      <alignment horizontal="center" vertical="center" wrapText="1"/>
    </xf>
    <xf numFmtId="49" fontId="7" fillId="0" borderId="1" xfId="55" applyNumberFormat="1" applyFont="1" applyBorder="1" applyAlignment="1">
      <alignment horizontal="center" vertical="center" wrapText="1"/>
    </xf>
    <xf numFmtId="178" fontId="3" fillId="0" borderId="1" xfId="51" applyNumberFormat="1" applyFont="1" applyBorder="1" applyAlignment="1">
      <alignment horizontal="center" vertical="center" wrapText="1"/>
    </xf>
    <xf numFmtId="179" fontId="3" fillId="0" borderId="1" xfId="55" applyNumberFormat="1" applyFont="1" applyBorder="1" applyAlignment="1">
      <alignment horizontal="right" vertical="center" wrapText="1"/>
    </xf>
    <xf numFmtId="179" fontId="3" fillId="0" borderId="1" xfId="0" applyNumberFormat="1" applyFont="1" applyBorder="1" applyAlignment="1">
      <alignment horizontal="right" vertical="center" wrapText="1"/>
    </xf>
    <xf numFmtId="178" fontId="7" fillId="0" borderId="1" xfId="51" applyNumberFormat="1" applyFont="1" applyBorder="1" applyAlignment="1">
      <alignment horizontal="center" vertical="center" wrapText="1"/>
    </xf>
    <xf numFmtId="49" fontId="13" fillId="0" borderId="0" xfId="55" applyNumberFormat="1" applyFont="1" applyBorder="1" applyAlignment="1">
      <alignment horizontal="right" vertical="center" wrapText="1"/>
    </xf>
    <xf numFmtId="0" fontId="3" fillId="0" borderId="1" xfId="55" applyNumberFormat="1" applyFont="1" applyBorder="1">
      <alignment horizontal="left" vertical="center" wrapText="1"/>
    </xf>
    <xf numFmtId="179" fontId="3" fillId="0" borderId="1" xfId="55" applyNumberFormat="1" applyFont="1" applyBorder="1" applyAlignment="1">
      <alignment horizontal="center" vertical="center" wrapText="1"/>
    </xf>
    <xf numFmtId="49" fontId="14" fillId="0" borderId="0" xfId="55" applyNumberFormat="1" applyFont="1" applyBorder="1" applyAlignment="1">
      <alignment horizontal="center" vertical="center" wrapText="1"/>
    </xf>
    <xf numFmtId="178" fontId="5" fillId="0" borderId="1" xfId="51"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5"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5" applyNumberFormat="1" applyFont="1" applyBorder="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49" fontId="16" fillId="0" borderId="1" xfId="55"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57" applyFont="1" applyFill="1" applyAlignment="1" applyProtection="1">
      <alignment horizontal="left"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9" fillId="0" borderId="0" xfId="0" applyFont="1" applyAlignment="1">
      <alignment horizontal="center" vertical="center"/>
    </xf>
    <xf numFmtId="0" fontId="3" fillId="0" borderId="2" xfId="0" applyFont="1" applyBorder="1" applyAlignment="1">
      <alignment horizontal="left" vertical="center"/>
    </xf>
    <xf numFmtId="0" fontId="13" fillId="0" borderId="2" xfId="0" applyFont="1" applyBorder="1" applyAlignment="1">
      <alignment horizontal="center" vertical="center"/>
    </xf>
    <xf numFmtId="179"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20" fillId="0" borderId="4" xfId="0" applyFont="1" applyBorder="1" applyAlignment="1">
      <alignment horizontal="center" vertical="center" wrapText="1"/>
    </xf>
    <xf numFmtId="0" fontId="7" fillId="0" borderId="5" xfId="0" applyFont="1" applyBorder="1" applyAlignment="1">
      <alignment horizontal="center" vertical="center"/>
    </xf>
    <xf numFmtId="0" fontId="20" fillId="0" borderId="5"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G11" sqref="G11"/>
    </sheetView>
  </sheetViews>
  <sheetFormatPr defaultColWidth="8.875" defaultRowHeight="15" customHeight="1" outlineLevelCol="3"/>
  <cols>
    <col min="1" max="4" width="35.75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"单位名称："&amp;"通海县杨广中心小学"</f>
        <v>单位名称：通海县杨广中心小学</v>
      </c>
      <c r="B4" s="5"/>
      <c r="C4" s="7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4261.759326</v>
      </c>
      <c r="C8" s="15" t="str">
        <f>"一"&amp;"、"&amp;"教育支出"</f>
        <v>一、教育支出</v>
      </c>
      <c r="D8" s="17">
        <v>3292.365276</v>
      </c>
    </row>
    <row r="9" ht="22.5" customHeight="1" spans="1:4">
      <c r="A9" s="15" t="s">
        <v>9</v>
      </c>
      <c r="B9" s="17"/>
      <c r="C9" s="15" t="str">
        <f>"二"&amp;"、"&amp;"社会保障和就业支出"</f>
        <v>二、社会保障和就业支出</v>
      </c>
      <c r="D9" s="17">
        <v>598.229568</v>
      </c>
    </row>
    <row r="10" ht="22.5" customHeight="1" spans="1:4">
      <c r="A10" s="15" t="s">
        <v>10</v>
      </c>
      <c r="B10" s="17"/>
      <c r="C10" s="15" t="str">
        <f>"三"&amp;"、"&amp;"卫生健康支出"</f>
        <v>三、卫生健康支出</v>
      </c>
      <c r="D10" s="17">
        <v>352.736882</v>
      </c>
    </row>
    <row r="11" ht="22.5" customHeight="1" spans="1:4">
      <c r="A11" s="15" t="s">
        <v>11</v>
      </c>
      <c r="B11" s="17"/>
      <c r="C11" s="15" t="str">
        <f>"四"&amp;"、"&amp;"住房保障支出"</f>
        <v>四、住房保障支出</v>
      </c>
      <c r="D11" s="17">
        <v>277.1076</v>
      </c>
    </row>
    <row r="12" ht="22.5" customHeight="1" spans="1:4">
      <c r="A12" s="15" t="s">
        <v>12</v>
      </c>
      <c r="B12" s="17">
        <v>258.68</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6" t="s">
        <v>16</v>
      </c>
      <c r="B16" s="17"/>
      <c r="C16" s="79"/>
      <c r="D16" s="17"/>
    </row>
    <row r="17" ht="22.5" customHeight="1" spans="1:4">
      <c r="A17" s="76" t="s">
        <v>17</v>
      </c>
      <c r="B17" s="17">
        <v>258.68</v>
      </c>
      <c r="C17" s="79"/>
      <c r="D17" s="17"/>
    </row>
    <row r="18" ht="22.5" customHeight="1" spans="1:4">
      <c r="A18" s="76"/>
      <c r="B18" s="17"/>
      <c r="C18" s="79"/>
      <c r="D18" s="17"/>
    </row>
    <row r="19" ht="22.5" customHeight="1" spans="1:4">
      <c r="A19" s="77" t="s">
        <v>18</v>
      </c>
      <c r="B19" s="78">
        <v>4520.439326</v>
      </c>
      <c r="C19" s="79" t="s">
        <v>19</v>
      </c>
      <c r="D19" s="78">
        <v>4520.439326</v>
      </c>
    </row>
    <row r="20" ht="22.5" customHeight="1" spans="1:4">
      <c r="A20" s="76" t="s">
        <v>20</v>
      </c>
      <c r="B20" s="17"/>
      <c r="C20" s="15" t="s">
        <v>21</v>
      </c>
      <c r="D20" s="52"/>
    </row>
    <row r="21" ht="22.5" customHeight="1" spans="1:4">
      <c r="A21" s="77" t="s">
        <v>22</v>
      </c>
      <c r="B21" s="78">
        <v>4520.439326</v>
      </c>
      <c r="C21" s="79" t="s">
        <v>23</v>
      </c>
      <c r="D21" s="78">
        <v>4520.439326</v>
      </c>
    </row>
  </sheetData>
  <mergeCells count="8">
    <mergeCell ref="A3:D3"/>
    <mergeCell ref="A4:B4"/>
    <mergeCell ref="A5:B5"/>
    <mergeCell ref="C5:D5"/>
    <mergeCell ref="A6:A7"/>
    <mergeCell ref="B6:B7"/>
    <mergeCell ref="C6:C7"/>
    <mergeCell ref="D6:D7"/>
  </mergeCells>
  <pageMargins left="0.7" right="0.7" top="0.75" bottom="0.75" header="0.3" footer="0.3"/>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E1" workbookViewId="0">
      <pane ySplit="1" topLeftCell="A2" activePane="bottomLeft" state="frozen"/>
      <selection/>
      <selection pane="bottomLeft" activeCell="N13" sqref="N13"/>
    </sheetView>
  </sheetViews>
  <sheetFormatPr defaultColWidth="8.875" defaultRowHeight="15" customHeight="1"/>
  <cols>
    <col min="1" max="1" width="17.275" customWidth="1"/>
    <col min="2" max="2" width="18.275" customWidth="1"/>
    <col min="3" max="8" width="10.8166666666667" customWidth="1"/>
    <col min="9" max="9" width="8.63333333333333" customWidth="1"/>
    <col min="10" max="14" width="10.8166666666667" customWidth="1"/>
    <col min="15" max="15" width="7.63333333333333" customWidth="1"/>
    <col min="16" max="16" width="9.63333333333333" customWidth="1"/>
    <col min="17" max="17" width="10.0916666666667" customWidth="1"/>
    <col min="18" max="19" width="9.90833333333333" customWidth="1"/>
    <col min="20" max="20" width="9.45833333333333"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"单位名称："&amp;"通海县杨广中心小学"</f>
        <v>单位名称：通海县杨广中心小学</v>
      </c>
      <c r="B4" s="5"/>
      <c r="C4" s="5"/>
      <c r="D4" s="5"/>
      <c r="E4" s="60"/>
      <c r="F4" s="60"/>
      <c r="G4" s="60"/>
      <c r="H4" s="60"/>
      <c r="I4" s="6"/>
      <c r="J4" s="6"/>
      <c r="K4" s="6"/>
      <c r="L4" s="6"/>
      <c r="M4" s="6"/>
      <c r="N4" s="6"/>
      <c r="O4" s="6"/>
      <c r="P4" s="6"/>
      <c r="Q4" s="6"/>
      <c r="R4" s="6"/>
      <c r="S4" s="6"/>
      <c r="T4" s="6" t="s">
        <v>26</v>
      </c>
    </row>
    <row r="5" ht="18.75" customHeight="1" spans="1:20">
      <c r="A5" s="13" t="s">
        <v>27</v>
      </c>
      <c r="B5" s="80" t="s">
        <v>28</v>
      </c>
      <c r="C5" s="80" t="s">
        <v>29</v>
      </c>
      <c r="D5" s="80" t="s">
        <v>30</v>
      </c>
      <c r="E5" s="80"/>
      <c r="F5" s="80"/>
      <c r="G5" s="80"/>
      <c r="H5" s="80"/>
      <c r="I5" s="80"/>
      <c r="J5" s="83"/>
      <c r="K5" s="83"/>
      <c r="L5" s="83"/>
      <c r="M5" s="83"/>
      <c r="N5" s="83"/>
      <c r="O5" s="80" t="s">
        <v>20</v>
      </c>
      <c r="P5" s="80"/>
      <c r="Q5" s="80"/>
      <c r="R5" s="80"/>
      <c r="S5" s="80"/>
      <c r="T5" s="80"/>
    </row>
    <row r="6" ht="18.75" customHeight="1" spans="1:20">
      <c r="A6" s="13"/>
      <c r="B6" s="80"/>
      <c r="C6" s="80"/>
      <c r="D6" s="81" t="s">
        <v>31</v>
      </c>
      <c r="E6" s="81" t="s">
        <v>32</v>
      </c>
      <c r="F6" s="81" t="s">
        <v>33</v>
      </c>
      <c r="G6" s="81" t="s">
        <v>34</v>
      </c>
      <c r="H6" s="81" t="s">
        <v>35</v>
      </c>
      <c r="I6" s="84" t="s">
        <v>36</v>
      </c>
      <c r="J6" s="85"/>
      <c r="K6" s="85"/>
      <c r="L6" s="85"/>
      <c r="M6" s="85"/>
      <c r="N6" s="85"/>
      <c r="O6" s="84" t="s">
        <v>31</v>
      </c>
      <c r="P6" s="81" t="s">
        <v>37</v>
      </c>
      <c r="Q6" s="81" t="s">
        <v>38</v>
      </c>
      <c r="R6" s="81" t="s">
        <v>39</v>
      </c>
      <c r="S6" s="81" t="s">
        <v>40</v>
      </c>
      <c r="T6" s="84" t="s">
        <v>36</v>
      </c>
    </row>
    <row r="7" ht="32" customHeight="1" spans="1:20">
      <c r="A7" s="13"/>
      <c r="B7" s="80"/>
      <c r="C7" s="80"/>
      <c r="D7" s="81"/>
      <c r="E7" s="81"/>
      <c r="F7" s="81"/>
      <c r="G7" s="81"/>
      <c r="H7" s="81"/>
      <c r="I7" s="84" t="s">
        <v>31</v>
      </c>
      <c r="J7" s="84" t="s">
        <v>41</v>
      </c>
      <c r="K7" s="81" t="s">
        <v>42</v>
      </c>
      <c r="L7" s="81" t="s">
        <v>43</v>
      </c>
      <c r="M7" s="81" t="s">
        <v>44</v>
      </c>
      <c r="N7" s="84" t="s">
        <v>45</v>
      </c>
      <c r="O7" s="84"/>
      <c r="P7" s="84"/>
      <c r="Q7" s="84"/>
      <c r="R7" s="84"/>
      <c r="S7" s="84"/>
      <c r="T7" s="84"/>
    </row>
    <row r="8" ht="18.75" customHeight="1" spans="1:20">
      <c r="A8" s="82" t="s">
        <v>46</v>
      </c>
      <c r="B8" s="14" t="s">
        <v>47</v>
      </c>
      <c r="C8" s="14" t="s">
        <v>48</v>
      </c>
      <c r="D8" s="14" t="s">
        <v>49</v>
      </c>
      <c r="E8" s="82" t="s">
        <v>50</v>
      </c>
      <c r="F8" s="14" t="s">
        <v>51</v>
      </c>
      <c r="G8" s="14" t="s">
        <v>52</v>
      </c>
      <c r="H8" s="82" t="s">
        <v>53</v>
      </c>
      <c r="I8" s="14" t="s">
        <v>54</v>
      </c>
      <c r="J8" s="14">
        <v>10</v>
      </c>
      <c r="K8" s="14">
        <v>11</v>
      </c>
      <c r="L8" s="14">
        <v>12</v>
      </c>
      <c r="M8" s="14">
        <v>13</v>
      </c>
      <c r="N8" s="14">
        <v>14</v>
      </c>
      <c r="O8" s="14">
        <v>15</v>
      </c>
      <c r="P8" s="14">
        <v>16</v>
      </c>
      <c r="Q8" s="14">
        <v>17</v>
      </c>
      <c r="R8" s="14">
        <v>18</v>
      </c>
      <c r="S8" s="14">
        <v>19</v>
      </c>
      <c r="T8" s="14">
        <v>20</v>
      </c>
    </row>
    <row r="9" ht="20.25" customHeight="1" spans="1:20">
      <c r="A9" s="16" t="s">
        <v>55</v>
      </c>
      <c r="B9" s="16" t="s">
        <v>56</v>
      </c>
      <c r="C9" s="17">
        <v>4520.439326</v>
      </c>
      <c r="D9" s="17">
        <v>4261.759326</v>
      </c>
      <c r="E9" s="17">
        <v>4261.759326</v>
      </c>
      <c r="F9" s="17"/>
      <c r="G9" s="17"/>
      <c r="H9" s="17"/>
      <c r="I9" s="17">
        <v>258.68</v>
      </c>
      <c r="J9" s="17"/>
      <c r="K9" s="17"/>
      <c r="L9" s="17"/>
      <c r="M9" s="17"/>
      <c r="N9" s="17">
        <v>258.68</v>
      </c>
      <c r="O9" s="17"/>
      <c r="P9" s="17"/>
      <c r="Q9" s="17"/>
      <c r="R9" s="17"/>
      <c r="S9" s="17"/>
      <c r="T9" s="17"/>
    </row>
    <row r="10" ht="20.25" customHeight="1" spans="1:20">
      <c r="A10" s="51" t="s">
        <v>29</v>
      </c>
      <c r="B10" s="51"/>
      <c r="C10" s="17">
        <v>4520.439326</v>
      </c>
      <c r="D10" s="17">
        <v>4261.759326</v>
      </c>
      <c r="E10" s="17">
        <v>4261.759326</v>
      </c>
      <c r="F10" s="17"/>
      <c r="G10" s="17"/>
      <c r="H10" s="17"/>
      <c r="I10" s="17">
        <v>258.68</v>
      </c>
      <c r="J10" s="17"/>
      <c r="K10" s="17"/>
      <c r="L10" s="17"/>
      <c r="M10" s="17"/>
      <c r="N10" s="17">
        <v>258.68</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 right="0.7" top="0.75" bottom="0.75" header="0.3" footer="0.3"/>
  <pageSetup paperSize="1" scale="5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C1" workbookViewId="0">
      <pane ySplit="1" topLeftCell="A2" activePane="bottomLeft" state="frozen"/>
      <selection/>
      <selection pane="bottomLeft" activeCell="L10" sqref="L10"/>
    </sheetView>
  </sheetViews>
  <sheetFormatPr defaultColWidth="8.875" defaultRowHeight="15" customHeight="1"/>
  <cols>
    <col min="1" max="1" width="18.275" customWidth="1"/>
    <col min="2" max="2" width="28.625" customWidth="1"/>
    <col min="3" max="15" width="11.27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9"/>
      <c r="L3" s="59"/>
      <c r="M3" s="59"/>
      <c r="N3" s="59"/>
      <c r="O3" s="59"/>
    </row>
    <row r="4" ht="18.75" customHeight="1" spans="1:15">
      <c r="A4" s="47" t="str">
        <f>"单位名称："&amp;"通海县杨广中心小学"</f>
        <v>单位名称：通海县杨广中心小学</v>
      </c>
      <c r="B4" s="47"/>
      <c r="C4" s="47"/>
      <c r="D4" s="47"/>
      <c r="E4" s="47"/>
      <c r="F4" s="47"/>
      <c r="G4" s="47"/>
      <c r="H4" s="47"/>
      <c r="I4" s="47"/>
      <c r="J4" s="3"/>
      <c r="K4" s="3"/>
      <c r="L4" s="3"/>
      <c r="M4" s="3"/>
      <c r="N4" s="3"/>
      <c r="O4" s="3" t="s">
        <v>26</v>
      </c>
    </row>
    <row r="5" ht="18.75" customHeight="1" spans="1:15">
      <c r="A5" s="13" t="s">
        <v>59</v>
      </c>
      <c r="B5" s="13" t="s">
        <v>60</v>
      </c>
      <c r="C5" s="50" t="s">
        <v>29</v>
      </c>
      <c r="D5" s="50" t="s">
        <v>32</v>
      </c>
      <c r="E5" s="50"/>
      <c r="F5" s="50"/>
      <c r="G5" s="13" t="s">
        <v>33</v>
      </c>
      <c r="H5" s="50" t="s">
        <v>34</v>
      </c>
      <c r="I5" s="13" t="s">
        <v>61</v>
      </c>
      <c r="J5" s="50" t="s">
        <v>36</v>
      </c>
      <c r="K5" s="50"/>
      <c r="L5" s="50"/>
      <c r="M5" s="50"/>
      <c r="N5" s="50"/>
      <c r="O5" s="50"/>
    </row>
    <row r="6" ht="29" customHeight="1" spans="1:15">
      <c r="A6" s="13"/>
      <c r="B6" s="13"/>
      <c r="C6" s="50"/>
      <c r="D6" s="50" t="s">
        <v>31</v>
      </c>
      <c r="E6" s="50" t="s">
        <v>62</v>
      </c>
      <c r="F6" s="50" t="s">
        <v>63</v>
      </c>
      <c r="G6" s="13"/>
      <c r="H6" s="50"/>
      <c r="I6" s="13"/>
      <c r="J6" s="50" t="s">
        <v>31</v>
      </c>
      <c r="K6" s="50" t="s">
        <v>64</v>
      </c>
      <c r="L6" s="70" t="s">
        <v>65</v>
      </c>
      <c r="M6" s="70" t="s">
        <v>66</v>
      </c>
      <c r="N6" s="70" t="s">
        <v>67</v>
      </c>
      <c r="O6" s="14" t="s">
        <v>68</v>
      </c>
    </row>
    <row r="7" ht="18.75" customHeight="1" spans="1:15">
      <c r="A7" s="14" t="s">
        <v>46</v>
      </c>
      <c r="B7" s="14" t="s">
        <v>47</v>
      </c>
      <c r="C7" s="14" t="s">
        <v>48</v>
      </c>
      <c r="D7" s="14" t="s">
        <v>49</v>
      </c>
      <c r="E7" s="14" t="s">
        <v>50</v>
      </c>
      <c r="F7" s="14" t="s">
        <v>51</v>
      </c>
      <c r="G7" s="14" t="s">
        <v>52</v>
      </c>
      <c r="H7" s="14" t="s">
        <v>53</v>
      </c>
      <c r="I7" s="14" t="s">
        <v>54</v>
      </c>
      <c r="J7" s="14" t="s">
        <v>69</v>
      </c>
      <c r="K7" s="14">
        <v>11</v>
      </c>
      <c r="L7" s="14">
        <v>12</v>
      </c>
      <c r="M7" s="14">
        <v>13</v>
      </c>
      <c r="N7" s="14">
        <v>14</v>
      </c>
      <c r="O7" s="14">
        <v>15</v>
      </c>
    </row>
    <row r="8" ht="20.25" customHeight="1" spans="1:15">
      <c r="A8" s="16" t="s">
        <v>70</v>
      </c>
      <c r="B8" s="16" t="s">
        <v>71</v>
      </c>
      <c r="C8" s="17">
        <v>3292.365276</v>
      </c>
      <c r="D8" s="17">
        <v>3033.685276</v>
      </c>
      <c r="E8" s="17">
        <v>2947.615348</v>
      </c>
      <c r="F8" s="17">
        <v>86.069928</v>
      </c>
      <c r="G8" s="17"/>
      <c r="H8" s="17"/>
      <c r="I8" s="17"/>
      <c r="J8" s="17">
        <v>258.68</v>
      </c>
      <c r="K8" s="17"/>
      <c r="L8" s="17"/>
      <c r="M8" s="17"/>
      <c r="N8" s="17"/>
      <c r="O8" s="17">
        <v>258.68</v>
      </c>
    </row>
    <row r="9" ht="20.25" customHeight="1" spans="1:15">
      <c r="A9" s="73" t="s">
        <v>72</v>
      </c>
      <c r="B9" s="73" t="s">
        <v>73</v>
      </c>
      <c r="C9" s="17">
        <v>3292.278876</v>
      </c>
      <c r="D9" s="17">
        <v>3033.598876</v>
      </c>
      <c r="E9" s="17">
        <v>2947.615348</v>
      </c>
      <c r="F9" s="17">
        <v>85.983528</v>
      </c>
      <c r="G9" s="17"/>
      <c r="H9" s="17"/>
      <c r="I9" s="17"/>
      <c r="J9" s="17">
        <v>258.68</v>
      </c>
      <c r="K9" s="17"/>
      <c r="L9" s="17"/>
      <c r="M9" s="17"/>
      <c r="N9" s="17"/>
      <c r="O9" s="17">
        <v>258.68</v>
      </c>
    </row>
    <row r="10" ht="20.25" customHeight="1" spans="1:15">
      <c r="A10" s="74" t="s">
        <v>74</v>
      </c>
      <c r="B10" s="74" t="s">
        <v>75</v>
      </c>
      <c r="C10" s="17">
        <v>396.28568</v>
      </c>
      <c r="D10" s="17">
        <v>396.28568</v>
      </c>
      <c r="E10" s="17">
        <v>318.77</v>
      </c>
      <c r="F10" s="17">
        <v>77.51568</v>
      </c>
      <c r="G10" s="17"/>
      <c r="H10" s="17"/>
      <c r="I10" s="17"/>
      <c r="J10" s="17"/>
      <c r="K10" s="17"/>
      <c r="L10" s="17"/>
      <c r="M10" s="17"/>
      <c r="N10" s="17"/>
      <c r="O10" s="17"/>
    </row>
    <row r="11" ht="20.25" customHeight="1" spans="1:15">
      <c r="A11" s="74" t="s">
        <v>76</v>
      </c>
      <c r="B11" s="74" t="s">
        <v>77</v>
      </c>
      <c r="C11" s="17">
        <v>2895.993196</v>
      </c>
      <c r="D11" s="17">
        <v>2637.313196</v>
      </c>
      <c r="E11" s="17">
        <v>2628.845348</v>
      </c>
      <c r="F11" s="17">
        <v>8.467848</v>
      </c>
      <c r="G11" s="17"/>
      <c r="H11" s="17"/>
      <c r="I11" s="17"/>
      <c r="J11" s="17">
        <v>258.68</v>
      </c>
      <c r="K11" s="17"/>
      <c r="L11" s="17"/>
      <c r="M11" s="17"/>
      <c r="N11" s="17"/>
      <c r="O11" s="17">
        <v>258.68</v>
      </c>
    </row>
    <row r="12" ht="20.25" customHeight="1" spans="1:15">
      <c r="A12" s="73" t="s">
        <v>78</v>
      </c>
      <c r="B12" s="73" t="s">
        <v>79</v>
      </c>
      <c r="C12" s="17">
        <v>0.0864</v>
      </c>
      <c r="D12" s="17">
        <v>0.0864</v>
      </c>
      <c r="E12" s="17"/>
      <c r="F12" s="17">
        <v>0.0864</v>
      </c>
      <c r="G12" s="17"/>
      <c r="H12" s="17"/>
      <c r="I12" s="17"/>
      <c r="J12" s="17"/>
      <c r="K12" s="17"/>
      <c r="L12" s="17"/>
      <c r="M12" s="17"/>
      <c r="N12" s="17"/>
      <c r="O12" s="17"/>
    </row>
    <row r="13" ht="20.25" customHeight="1" spans="1:15">
      <c r="A13" s="74" t="s">
        <v>80</v>
      </c>
      <c r="B13" s="74" t="s">
        <v>81</v>
      </c>
      <c r="C13" s="17">
        <v>0.0864</v>
      </c>
      <c r="D13" s="17">
        <v>0.0864</v>
      </c>
      <c r="E13" s="17"/>
      <c r="F13" s="17">
        <v>0.0864</v>
      </c>
      <c r="G13" s="17"/>
      <c r="H13" s="17"/>
      <c r="I13" s="17"/>
      <c r="J13" s="17"/>
      <c r="K13" s="17"/>
      <c r="L13" s="17"/>
      <c r="M13" s="17"/>
      <c r="N13" s="17"/>
      <c r="O13" s="17"/>
    </row>
    <row r="14" ht="20.25" customHeight="1" spans="1:15">
      <c r="A14" s="16" t="s">
        <v>82</v>
      </c>
      <c r="B14" s="16" t="s">
        <v>83</v>
      </c>
      <c r="C14" s="17">
        <v>598.229568</v>
      </c>
      <c r="D14" s="17">
        <v>598.229568</v>
      </c>
      <c r="E14" s="17">
        <v>589.608768</v>
      </c>
      <c r="F14" s="17">
        <v>8.6208</v>
      </c>
      <c r="G14" s="17"/>
      <c r="H14" s="17"/>
      <c r="I14" s="17"/>
      <c r="J14" s="17"/>
      <c r="K14" s="17"/>
      <c r="L14" s="17"/>
      <c r="M14" s="17"/>
      <c r="N14" s="17"/>
      <c r="O14" s="17"/>
    </row>
    <row r="15" ht="20.25" customHeight="1" spans="1:15">
      <c r="A15" s="73" t="s">
        <v>84</v>
      </c>
      <c r="B15" s="73" t="s">
        <v>85</v>
      </c>
      <c r="C15" s="17">
        <v>589.608768</v>
      </c>
      <c r="D15" s="17">
        <v>589.608768</v>
      </c>
      <c r="E15" s="17">
        <v>589.608768</v>
      </c>
      <c r="F15" s="17"/>
      <c r="G15" s="17"/>
      <c r="H15" s="17"/>
      <c r="I15" s="17"/>
      <c r="J15" s="17"/>
      <c r="K15" s="17"/>
      <c r="L15" s="17"/>
      <c r="M15" s="17"/>
      <c r="N15" s="17"/>
      <c r="O15" s="17"/>
    </row>
    <row r="16" ht="20.25" customHeight="1" spans="1:15">
      <c r="A16" s="74" t="s">
        <v>86</v>
      </c>
      <c r="B16" s="74" t="s">
        <v>87</v>
      </c>
      <c r="C16" s="17">
        <v>216</v>
      </c>
      <c r="D16" s="17">
        <v>216</v>
      </c>
      <c r="E16" s="17">
        <v>216</v>
      </c>
      <c r="F16" s="17"/>
      <c r="G16" s="17"/>
      <c r="H16" s="17"/>
      <c r="I16" s="17"/>
      <c r="J16" s="17"/>
      <c r="K16" s="17"/>
      <c r="L16" s="17"/>
      <c r="M16" s="17"/>
      <c r="N16" s="17"/>
      <c r="O16" s="17"/>
    </row>
    <row r="17" ht="20.25" customHeight="1" spans="1:15">
      <c r="A17" s="74" t="s">
        <v>88</v>
      </c>
      <c r="B17" s="74" t="s">
        <v>89</v>
      </c>
      <c r="C17" s="17">
        <v>373.608768</v>
      </c>
      <c r="D17" s="17">
        <v>373.608768</v>
      </c>
      <c r="E17" s="17">
        <v>373.608768</v>
      </c>
      <c r="F17" s="17"/>
      <c r="G17" s="17"/>
      <c r="H17" s="17"/>
      <c r="I17" s="17"/>
      <c r="J17" s="17"/>
      <c r="K17" s="17"/>
      <c r="L17" s="17"/>
      <c r="M17" s="17"/>
      <c r="N17" s="17"/>
      <c r="O17" s="17"/>
    </row>
    <row r="18" ht="20.25" customHeight="1" spans="1:15">
      <c r="A18" s="73" t="s">
        <v>90</v>
      </c>
      <c r="B18" s="73" t="s">
        <v>91</v>
      </c>
      <c r="C18" s="17">
        <v>8.6208</v>
      </c>
      <c r="D18" s="17">
        <v>8.6208</v>
      </c>
      <c r="E18" s="17"/>
      <c r="F18" s="17">
        <v>8.6208</v>
      </c>
      <c r="G18" s="17"/>
      <c r="H18" s="17"/>
      <c r="I18" s="17"/>
      <c r="J18" s="17"/>
      <c r="K18" s="17"/>
      <c r="L18" s="17"/>
      <c r="M18" s="17"/>
      <c r="N18" s="17"/>
      <c r="O18" s="17"/>
    </row>
    <row r="19" ht="20.25" customHeight="1" spans="1:15">
      <c r="A19" s="74" t="s">
        <v>92</v>
      </c>
      <c r="B19" s="74" t="s">
        <v>93</v>
      </c>
      <c r="C19" s="17">
        <v>8.6208</v>
      </c>
      <c r="D19" s="17">
        <v>8.6208</v>
      </c>
      <c r="E19" s="17"/>
      <c r="F19" s="17">
        <v>8.6208</v>
      </c>
      <c r="G19" s="17"/>
      <c r="H19" s="17"/>
      <c r="I19" s="17"/>
      <c r="J19" s="17"/>
      <c r="K19" s="17"/>
      <c r="L19" s="17"/>
      <c r="M19" s="17"/>
      <c r="N19" s="17"/>
      <c r="O19" s="17"/>
    </row>
    <row r="20" ht="20.25" customHeight="1" spans="1:15">
      <c r="A20" s="16" t="s">
        <v>94</v>
      </c>
      <c r="B20" s="16" t="s">
        <v>95</v>
      </c>
      <c r="C20" s="17">
        <v>352.736882</v>
      </c>
      <c r="D20" s="17">
        <v>352.736882</v>
      </c>
      <c r="E20" s="17">
        <v>352.736882</v>
      </c>
      <c r="F20" s="17"/>
      <c r="G20" s="17"/>
      <c r="H20" s="17"/>
      <c r="I20" s="17"/>
      <c r="J20" s="17"/>
      <c r="K20" s="17"/>
      <c r="L20" s="17"/>
      <c r="M20" s="17"/>
      <c r="N20" s="17"/>
      <c r="O20" s="17"/>
    </row>
    <row r="21" ht="20.25" customHeight="1" spans="1:15">
      <c r="A21" s="73" t="s">
        <v>96</v>
      </c>
      <c r="B21" s="73" t="s">
        <v>97</v>
      </c>
      <c r="C21" s="17">
        <v>352.736882</v>
      </c>
      <c r="D21" s="17">
        <v>352.736882</v>
      </c>
      <c r="E21" s="17">
        <v>352.736882</v>
      </c>
      <c r="F21" s="17"/>
      <c r="G21" s="17"/>
      <c r="H21" s="17"/>
      <c r="I21" s="17"/>
      <c r="J21" s="17"/>
      <c r="K21" s="17"/>
      <c r="L21" s="17"/>
      <c r="M21" s="17"/>
      <c r="N21" s="17"/>
      <c r="O21" s="17"/>
    </row>
    <row r="22" ht="20.25" customHeight="1" spans="1:15">
      <c r="A22" s="74" t="s">
        <v>98</v>
      </c>
      <c r="B22" s="74" t="s">
        <v>99</v>
      </c>
      <c r="C22" s="17">
        <v>193.809548</v>
      </c>
      <c r="D22" s="17">
        <v>193.809548</v>
      </c>
      <c r="E22" s="17">
        <v>193.809548</v>
      </c>
      <c r="F22" s="17"/>
      <c r="G22" s="17"/>
      <c r="H22" s="17"/>
      <c r="I22" s="17"/>
      <c r="J22" s="17"/>
      <c r="K22" s="17"/>
      <c r="L22" s="17"/>
      <c r="M22" s="17"/>
      <c r="N22" s="17"/>
      <c r="O22" s="17"/>
    </row>
    <row r="23" ht="20.25" customHeight="1" spans="1:15">
      <c r="A23" s="74" t="s">
        <v>100</v>
      </c>
      <c r="B23" s="74" t="s">
        <v>101</v>
      </c>
      <c r="C23" s="17">
        <v>139.735559</v>
      </c>
      <c r="D23" s="17">
        <v>139.735559</v>
      </c>
      <c r="E23" s="17">
        <v>139.735559</v>
      </c>
      <c r="F23" s="17"/>
      <c r="G23" s="17"/>
      <c r="H23" s="17"/>
      <c r="I23" s="17"/>
      <c r="J23" s="17"/>
      <c r="K23" s="17"/>
      <c r="L23" s="17"/>
      <c r="M23" s="17"/>
      <c r="N23" s="17"/>
      <c r="O23" s="17"/>
    </row>
    <row r="24" ht="20.25" customHeight="1" spans="1:15">
      <c r="A24" s="74" t="s">
        <v>102</v>
      </c>
      <c r="B24" s="74" t="s">
        <v>103</v>
      </c>
      <c r="C24" s="17">
        <v>19.191775</v>
      </c>
      <c r="D24" s="17">
        <v>19.191775</v>
      </c>
      <c r="E24" s="17">
        <v>19.191775</v>
      </c>
      <c r="F24" s="17"/>
      <c r="G24" s="17"/>
      <c r="H24" s="17"/>
      <c r="I24" s="17"/>
      <c r="J24" s="17"/>
      <c r="K24" s="17"/>
      <c r="L24" s="17"/>
      <c r="M24" s="17"/>
      <c r="N24" s="17"/>
      <c r="O24" s="17"/>
    </row>
    <row r="25" ht="20.25" customHeight="1" spans="1:15">
      <c r="A25" s="16" t="s">
        <v>104</v>
      </c>
      <c r="B25" s="16" t="s">
        <v>105</v>
      </c>
      <c r="C25" s="17">
        <v>277.1076</v>
      </c>
      <c r="D25" s="17">
        <v>277.1076</v>
      </c>
      <c r="E25" s="17">
        <v>277.1076</v>
      </c>
      <c r="F25" s="17"/>
      <c r="G25" s="17"/>
      <c r="H25" s="17"/>
      <c r="I25" s="17"/>
      <c r="J25" s="17"/>
      <c r="K25" s="17"/>
      <c r="L25" s="17"/>
      <c r="M25" s="17"/>
      <c r="N25" s="17"/>
      <c r="O25" s="17"/>
    </row>
    <row r="26" ht="20.25" customHeight="1" spans="1:15">
      <c r="A26" s="73" t="s">
        <v>106</v>
      </c>
      <c r="B26" s="73" t="s">
        <v>107</v>
      </c>
      <c r="C26" s="17">
        <v>277.1076</v>
      </c>
      <c r="D26" s="17">
        <v>277.1076</v>
      </c>
      <c r="E26" s="17">
        <v>277.1076</v>
      </c>
      <c r="F26" s="17"/>
      <c r="G26" s="17"/>
      <c r="H26" s="17"/>
      <c r="I26" s="17"/>
      <c r="J26" s="17"/>
      <c r="K26" s="17"/>
      <c r="L26" s="17"/>
      <c r="M26" s="17"/>
      <c r="N26" s="17"/>
      <c r="O26" s="17"/>
    </row>
    <row r="27" ht="20.25" customHeight="1" spans="1:15">
      <c r="A27" s="74" t="s">
        <v>108</v>
      </c>
      <c r="B27" s="74" t="s">
        <v>109</v>
      </c>
      <c r="C27" s="17">
        <v>277.1076</v>
      </c>
      <c r="D27" s="17">
        <v>277.1076</v>
      </c>
      <c r="E27" s="17">
        <v>277.1076</v>
      </c>
      <c r="F27" s="17"/>
      <c r="G27" s="17"/>
      <c r="H27" s="17"/>
      <c r="I27" s="17"/>
      <c r="J27" s="17"/>
      <c r="K27" s="17"/>
      <c r="L27" s="17"/>
      <c r="M27" s="17"/>
      <c r="N27" s="17"/>
      <c r="O27" s="17"/>
    </row>
    <row r="28" ht="20.25" customHeight="1" spans="1:15">
      <c r="A28" s="51" t="s">
        <v>110</v>
      </c>
      <c r="B28" s="51"/>
      <c r="C28" s="17">
        <v>4520.439326</v>
      </c>
      <c r="D28" s="17">
        <v>4261.759326</v>
      </c>
      <c r="E28" s="17">
        <v>4167.068598</v>
      </c>
      <c r="F28" s="17">
        <v>94.690728</v>
      </c>
      <c r="G28" s="17"/>
      <c r="H28" s="17"/>
      <c r="I28" s="17"/>
      <c r="J28" s="17">
        <v>258.68</v>
      </c>
      <c r="K28" s="17"/>
      <c r="L28" s="17"/>
      <c r="M28" s="17"/>
      <c r="N28" s="17"/>
      <c r="O28" s="17">
        <v>258.68</v>
      </c>
    </row>
  </sheetData>
  <mergeCells count="11">
    <mergeCell ref="A3:O3"/>
    <mergeCell ref="A4:I4"/>
    <mergeCell ref="D5:F5"/>
    <mergeCell ref="J5:O5"/>
    <mergeCell ref="A28:B28"/>
    <mergeCell ref="A5:A6"/>
    <mergeCell ref="B5:B6"/>
    <mergeCell ref="C5:C6"/>
    <mergeCell ref="G5:G6"/>
    <mergeCell ref="H5:H6"/>
    <mergeCell ref="I5:I6"/>
  </mergeCells>
  <pageMargins left="0.7" right="0.7" top="0.75" bottom="0.75" header="0.3" footer="0.3"/>
  <pageSetup paperSize="1" scale="62"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7" activePane="bottomLeft" state="frozen"/>
      <selection/>
      <selection pane="bottomLeft" activeCell="D9" sqref="D9:D12"/>
    </sheetView>
  </sheetViews>
  <sheetFormatPr defaultColWidth="8.875" defaultRowHeight="15" customHeight="1" outlineLevelCol="3"/>
  <cols>
    <col min="1" max="4" width="35.7583333333333" customWidth="1"/>
  </cols>
  <sheetData>
    <row r="1" customHeight="1" spans="1:4">
      <c r="A1" s="1"/>
      <c r="B1" s="1"/>
      <c r="C1" s="1"/>
      <c r="D1" s="1"/>
    </row>
    <row r="2" ht="18.75" customHeight="1" spans="1:4">
      <c r="A2" s="2"/>
      <c r="B2" s="2"/>
      <c r="C2" s="2"/>
      <c r="D2" s="6" t="s">
        <v>111</v>
      </c>
    </row>
    <row r="3" ht="45" customHeight="1" spans="1:4">
      <c r="A3" s="4" t="s">
        <v>112</v>
      </c>
      <c r="B3" s="4"/>
      <c r="C3" s="4"/>
      <c r="D3" s="4"/>
    </row>
    <row r="4" ht="18.75" customHeight="1" spans="1:4">
      <c r="A4" s="5" t="str">
        <f>"单位名称："&amp;"通海县杨广中心小学"</f>
        <v>单位名称：通海县杨广中心小学</v>
      </c>
      <c r="B4" s="5"/>
      <c r="C4" s="75"/>
      <c r="D4" s="6" t="s">
        <v>2</v>
      </c>
    </row>
    <row r="5" ht="22.5" customHeight="1" spans="1:4">
      <c r="A5" s="8" t="s">
        <v>3</v>
      </c>
      <c r="B5" s="8"/>
      <c r="C5" s="8" t="s">
        <v>4</v>
      </c>
      <c r="D5" s="8"/>
    </row>
    <row r="6" ht="18.75" customHeight="1" spans="1:4">
      <c r="A6" s="8" t="s">
        <v>5</v>
      </c>
      <c r="B6" s="8" t="s">
        <v>113</v>
      </c>
      <c r="C6" s="8" t="s">
        <v>114</v>
      </c>
      <c r="D6" s="8" t="s">
        <v>113</v>
      </c>
    </row>
    <row r="7" ht="18.75" customHeight="1" spans="1:4">
      <c r="A7" s="8"/>
      <c r="B7" s="8"/>
      <c r="C7" s="8"/>
      <c r="D7" s="8"/>
    </row>
    <row r="8" ht="22.5" customHeight="1" spans="1:4">
      <c r="A8" s="15" t="s">
        <v>115</v>
      </c>
      <c r="B8" s="17">
        <v>4261.759326</v>
      </c>
      <c r="C8" s="15" t="s">
        <v>116</v>
      </c>
      <c r="D8" s="17">
        <v>4261.759326</v>
      </c>
    </row>
    <row r="9" ht="22.5" customHeight="1" spans="1:4">
      <c r="A9" s="15" t="s">
        <v>117</v>
      </c>
      <c r="B9" s="17">
        <v>4261.759326</v>
      </c>
      <c r="C9" s="15" t="str">
        <f>"（"&amp;"一"&amp;"）"&amp;"教育支出"</f>
        <v>（一）教育支出</v>
      </c>
      <c r="D9" s="17">
        <v>3033.685276</v>
      </c>
    </row>
    <row r="10" ht="22.5" customHeight="1" spans="1:4">
      <c r="A10" s="15" t="s">
        <v>118</v>
      </c>
      <c r="B10" s="17"/>
      <c r="C10" s="15" t="str">
        <f>"（"&amp;"二"&amp;"）"&amp;"社会保障和就业支出"</f>
        <v>（二）社会保障和就业支出</v>
      </c>
      <c r="D10" s="17">
        <v>598.229568</v>
      </c>
    </row>
    <row r="11" ht="22.5" customHeight="1" spans="1:4">
      <c r="A11" s="15" t="s">
        <v>119</v>
      </c>
      <c r="B11" s="17"/>
      <c r="C11" s="15" t="str">
        <f>"（"&amp;"三"&amp;"）"&amp;"卫生健康支出"</f>
        <v>（三）卫生健康支出</v>
      </c>
      <c r="D11" s="17">
        <v>352.736882</v>
      </c>
    </row>
    <row r="12" ht="22.5" customHeight="1" spans="1:4">
      <c r="A12" s="15" t="s">
        <v>120</v>
      </c>
      <c r="B12" s="17"/>
      <c r="C12" s="15" t="str">
        <f>"（"&amp;"四"&amp;"）"&amp;"住房保障支出"</f>
        <v>（四）住房保障支出</v>
      </c>
      <c r="D12" s="17">
        <v>277.1076</v>
      </c>
    </row>
    <row r="13" ht="22.5" customHeight="1" spans="1:4">
      <c r="A13" s="15" t="s">
        <v>117</v>
      </c>
      <c r="B13" s="17"/>
      <c r="C13" s="15"/>
      <c r="D13" s="17"/>
    </row>
    <row r="14" ht="22.5" customHeight="1" spans="1:4">
      <c r="A14" s="15" t="s">
        <v>118</v>
      </c>
      <c r="B14" s="17"/>
      <c r="C14" s="15"/>
      <c r="D14" s="17"/>
    </row>
    <row r="15" ht="22.5" customHeight="1" spans="1:4">
      <c r="A15" s="15" t="s">
        <v>119</v>
      </c>
      <c r="B15" s="17"/>
      <c r="C15" s="15"/>
      <c r="D15" s="17"/>
    </row>
    <row r="16" ht="22.5" customHeight="1" spans="1:4">
      <c r="A16" s="76"/>
      <c r="B16" s="17"/>
      <c r="C16" s="15" t="s">
        <v>121</v>
      </c>
      <c r="D16" s="17"/>
    </row>
    <row r="17" ht="22.5" customHeight="1" spans="1:4">
      <c r="A17" s="77" t="s">
        <v>122</v>
      </c>
      <c r="B17" s="78">
        <v>4261.759326</v>
      </c>
      <c r="C17" s="79" t="s">
        <v>123</v>
      </c>
      <c r="D17" s="78">
        <v>4261.759326</v>
      </c>
    </row>
  </sheetData>
  <mergeCells count="8">
    <mergeCell ref="A3:D3"/>
    <mergeCell ref="A4:B4"/>
    <mergeCell ref="A5:B5"/>
    <mergeCell ref="C5:D5"/>
    <mergeCell ref="A6:A7"/>
    <mergeCell ref="B6:B7"/>
    <mergeCell ref="C6:C7"/>
    <mergeCell ref="D6:D7"/>
  </mergeCells>
  <pageMargins left="0.7" right="0.7" top="0.75" bottom="0.75" header="0.3" footer="0.3"/>
  <pageSetup paperSize="1" scale="85"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D32" sqref="D32"/>
    </sheetView>
  </sheetViews>
  <sheetFormatPr defaultColWidth="8.875" defaultRowHeight="15" customHeight="1" outlineLevelCol="6"/>
  <cols>
    <col min="1" max="1" width="21.375" customWidth="1"/>
    <col min="2" max="2" width="28.625" customWidth="1"/>
    <col min="3" max="7" width="21.375" customWidth="1"/>
  </cols>
  <sheetData>
    <row r="1" customHeight="1" spans="1:7">
      <c r="A1" s="1"/>
      <c r="B1" s="1"/>
      <c r="C1" s="1"/>
      <c r="D1" s="1"/>
      <c r="E1" s="1"/>
      <c r="F1" s="1"/>
      <c r="G1" s="1"/>
    </row>
    <row r="2" ht="18.75" customHeight="1" spans="1:7">
      <c r="A2" s="2"/>
      <c r="B2" s="2"/>
      <c r="C2" s="2"/>
      <c r="D2" s="2"/>
      <c r="E2" s="2"/>
      <c r="F2" s="2"/>
      <c r="G2" s="46" t="s">
        <v>124</v>
      </c>
    </row>
    <row r="3" ht="37.5" customHeight="1" spans="1:7">
      <c r="A3" s="4" t="s">
        <v>125</v>
      </c>
      <c r="B3" s="4"/>
      <c r="C3" s="4"/>
      <c r="D3" s="4"/>
      <c r="E3" s="4"/>
      <c r="F3" s="4"/>
      <c r="G3" s="4"/>
    </row>
    <row r="4" ht="18.75" customHeight="1" spans="1:7">
      <c r="A4" s="47" t="str">
        <f>"单位名称："&amp;"通海县杨广中心小学"</f>
        <v>单位名称：通海县杨广中心小学</v>
      </c>
      <c r="B4" s="47"/>
      <c r="C4" s="47"/>
      <c r="D4" s="48"/>
      <c r="E4" s="48"/>
      <c r="F4" s="48"/>
      <c r="G4" s="49" t="s">
        <v>26</v>
      </c>
    </row>
    <row r="5" ht="18.75" customHeight="1" spans="1:7">
      <c r="A5" s="13" t="s">
        <v>126</v>
      </c>
      <c r="B5" s="13" t="s">
        <v>60</v>
      </c>
      <c r="C5" s="50" t="s">
        <v>29</v>
      </c>
      <c r="D5" s="50" t="s">
        <v>62</v>
      </c>
      <c r="E5" s="50"/>
      <c r="F5" s="50"/>
      <c r="G5" s="13" t="s">
        <v>63</v>
      </c>
    </row>
    <row r="6" ht="18.75" customHeight="1" spans="1:7">
      <c r="A6" s="13" t="s">
        <v>59</v>
      </c>
      <c r="B6" s="13" t="s">
        <v>60</v>
      </c>
      <c r="C6" s="50"/>
      <c r="D6" s="50" t="s">
        <v>31</v>
      </c>
      <c r="E6" s="50" t="s">
        <v>127</v>
      </c>
      <c r="F6" s="50" t="s">
        <v>128</v>
      </c>
      <c r="G6" s="13"/>
    </row>
    <row r="7" ht="18.75" customHeight="1" spans="1:7">
      <c r="A7" s="14" t="s">
        <v>46</v>
      </c>
      <c r="B7" s="14" t="s">
        <v>47</v>
      </c>
      <c r="C7" s="14" t="s">
        <v>48</v>
      </c>
      <c r="D7" s="14" t="s">
        <v>49</v>
      </c>
      <c r="E7" s="14" t="s">
        <v>50</v>
      </c>
      <c r="F7" s="14" t="s">
        <v>51</v>
      </c>
      <c r="G7" s="14" t="s">
        <v>52</v>
      </c>
    </row>
    <row r="8" ht="20.25" customHeight="1" spans="1:7">
      <c r="A8" s="16" t="s">
        <v>70</v>
      </c>
      <c r="B8" s="16" t="s">
        <v>71</v>
      </c>
      <c r="C8" s="17">
        <v>3033.685276</v>
      </c>
      <c r="D8" s="17">
        <v>2947.615348</v>
      </c>
      <c r="E8" s="17">
        <v>2871.265348</v>
      </c>
      <c r="F8" s="17">
        <v>76.35</v>
      </c>
      <c r="G8" s="17">
        <v>86.069928</v>
      </c>
    </row>
    <row r="9" ht="20.25" customHeight="1" spans="1:7">
      <c r="A9" s="73" t="s">
        <v>72</v>
      </c>
      <c r="B9" s="73" t="s">
        <v>73</v>
      </c>
      <c r="C9" s="17">
        <v>3033.598876</v>
      </c>
      <c r="D9" s="17">
        <v>2947.615348</v>
      </c>
      <c r="E9" s="17">
        <v>2871.265348</v>
      </c>
      <c r="F9" s="17">
        <v>76.35</v>
      </c>
      <c r="G9" s="17">
        <v>85.983528</v>
      </c>
    </row>
    <row r="10" ht="20.25" customHeight="1" spans="1:7">
      <c r="A10" s="74" t="s">
        <v>74</v>
      </c>
      <c r="B10" s="74" t="s">
        <v>75</v>
      </c>
      <c r="C10" s="17">
        <v>396.28568</v>
      </c>
      <c r="D10" s="17">
        <v>318.77</v>
      </c>
      <c r="E10" s="17">
        <v>277</v>
      </c>
      <c r="F10" s="17">
        <v>41.77</v>
      </c>
      <c r="G10" s="17">
        <v>77.51568</v>
      </c>
    </row>
    <row r="11" ht="20.25" customHeight="1" spans="1:7">
      <c r="A11" s="74" t="s">
        <v>76</v>
      </c>
      <c r="B11" s="74" t="s">
        <v>77</v>
      </c>
      <c r="C11" s="17">
        <v>2637.313196</v>
      </c>
      <c r="D11" s="17">
        <v>2628.845348</v>
      </c>
      <c r="E11" s="17">
        <v>2594.265348</v>
      </c>
      <c r="F11" s="17">
        <v>34.58</v>
      </c>
      <c r="G11" s="17">
        <v>8.467848</v>
      </c>
    </row>
    <row r="12" ht="20.25" customHeight="1" spans="1:7">
      <c r="A12" s="73" t="s">
        <v>78</v>
      </c>
      <c r="B12" s="73" t="s">
        <v>79</v>
      </c>
      <c r="C12" s="17">
        <v>0.0864</v>
      </c>
      <c r="D12" s="17"/>
      <c r="E12" s="17"/>
      <c r="F12" s="17"/>
      <c r="G12" s="17">
        <v>0.0864</v>
      </c>
    </row>
    <row r="13" ht="20.25" customHeight="1" spans="1:7">
      <c r="A13" s="74" t="s">
        <v>80</v>
      </c>
      <c r="B13" s="74" t="s">
        <v>81</v>
      </c>
      <c r="C13" s="17">
        <v>0.0864</v>
      </c>
      <c r="D13" s="17"/>
      <c r="E13" s="17"/>
      <c r="F13" s="17"/>
      <c r="G13" s="17">
        <v>0.0864</v>
      </c>
    </row>
    <row r="14" ht="20.25" customHeight="1" spans="1:7">
      <c r="A14" s="16" t="s">
        <v>82</v>
      </c>
      <c r="B14" s="16" t="s">
        <v>83</v>
      </c>
      <c r="C14" s="17">
        <v>598.229568</v>
      </c>
      <c r="D14" s="17">
        <v>589.608768</v>
      </c>
      <c r="E14" s="17">
        <v>589.608768</v>
      </c>
      <c r="F14" s="17"/>
      <c r="G14" s="17">
        <v>8.6208</v>
      </c>
    </row>
    <row r="15" ht="20.25" customHeight="1" spans="1:7">
      <c r="A15" s="73" t="s">
        <v>84</v>
      </c>
      <c r="B15" s="73" t="s">
        <v>85</v>
      </c>
      <c r="C15" s="17">
        <v>589.608768</v>
      </c>
      <c r="D15" s="17">
        <v>589.608768</v>
      </c>
      <c r="E15" s="17">
        <v>589.608768</v>
      </c>
      <c r="F15" s="17"/>
      <c r="G15" s="17"/>
    </row>
    <row r="16" ht="20.25" customHeight="1" spans="1:7">
      <c r="A16" s="74" t="s">
        <v>86</v>
      </c>
      <c r="B16" s="74" t="s">
        <v>87</v>
      </c>
      <c r="C16" s="17">
        <v>216</v>
      </c>
      <c r="D16" s="17">
        <v>216</v>
      </c>
      <c r="E16" s="17">
        <v>216</v>
      </c>
      <c r="F16" s="17"/>
      <c r="G16" s="17"/>
    </row>
    <row r="17" ht="20.25" customHeight="1" spans="1:7">
      <c r="A17" s="74" t="s">
        <v>88</v>
      </c>
      <c r="B17" s="74" t="s">
        <v>89</v>
      </c>
      <c r="C17" s="17">
        <v>373.608768</v>
      </c>
      <c r="D17" s="17">
        <v>373.608768</v>
      </c>
      <c r="E17" s="17">
        <v>373.608768</v>
      </c>
      <c r="F17" s="17"/>
      <c r="G17" s="17"/>
    </row>
    <row r="18" ht="20.25" customHeight="1" spans="1:7">
      <c r="A18" s="73" t="s">
        <v>90</v>
      </c>
      <c r="B18" s="73" t="s">
        <v>91</v>
      </c>
      <c r="C18" s="17">
        <v>8.6208</v>
      </c>
      <c r="D18" s="17"/>
      <c r="E18" s="17"/>
      <c r="F18" s="17"/>
      <c r="G18" s="17">
        <v>8.6208</v>
      </c>
    </row>
    <row r="19" ht="20.25" customHeight="1" spans="1:7">
      <c r="A19" s="74" t="s">
        <v>92</v>
      </c>
      <c r="B19" s="74" t="s">
        <v>93</v>
      </c>
      <c r="C19" s="17">
        <v>8.6208</v>
      </c>
      <c r="D19" s="17"/>
      <c r="E19" s="17"/>
      <c r="F19" s="17"/>
      <c r="G19" s="17">
        <v>8.6208</v>
      </c>
    </row>
    <row r="20" ht="20.25" customHeight="1" spans="1:7">
      <c r="A20" s="16" t="s">
        <v>94</v>
      </c>
      <c r="B20" s="16" t="s">
        <v>95</v>
      </c>
      <c r="C20" s="17">
        <v>352.736882</v>
      </c>
      <c r="D20" s="17">
        <v>352.736882</v>
      </c>
      <c r="E20" s="17">
        <v>352.736882</v>
      </c>
      <c r="F20" s="17"/>
      <c r="G20" s="17"/>
    </row>
    <row r="21" ht="20.25" customHeight="1" spans="1:7">
      <c r="A21" s="73" t="s">
        <v>96</v>
      </c>
      <c r="B21" s="73" t="s">
        <v>97</v>
      </c>
      <c r="C21" s="17">
        <v>352.736882</v>
      </c>
      <c r="D21" s="17">
        <v>352.736882</v>
      </c>
      <c r="E21" s="17">
        <v>352.736882</v>
      </c>
      <c r="F21" s="17"/>
      <c r="G21" s="17"/>
    </row>
    <row r="22" ht="20.25" customHeight="1" spans="1:7">
      <c r="A22" s="74" t="s">
        <v>98</v>
      </c>
      <c r="B22" s="74" t="s">
        <v>99</v>
      </c>
      <c r="C22" s="17">
        <v>193.809548</v>
      </c>
      <c r="D22" s="17">
        <v>193.809548</v>
      </c>
      <c r="E22" s="17">
        <v>193.809548</v>
      </c>
      <c r="F22" s="17"/>
      <c r="G22" s="17"/>
    </row>
    <row r="23" ht="20.25" customHeight="1" spans="1:7">
      <c r="A23" s="74" t="s">
        <v>100</v>
      </c>
      <c r="B23" s="74" t="s">
        <v>101</v>
      </c>
      <c r="C23" s="17">
        <v>139.735559</v>
      </c>
      <c r="D23" s="17">
        <v>139.735559</v>
      </c>
      <c r="E23" s="17">
        <v>139.735559</v>
      </c>
      <c r="F23" s="17"/>
      <c r="G23" s="17"/>
    </row>
    <row r="24" ht="20.25" customHeight="1" spans="1:7">
      <c r="A24" s="74" t="s">
        <v>102</v>
      </c>
      <c r="B24" s="74" t="s">
        <v>103</v>
      </c>
      <c r="C24" s="17">
        <v>19.191775</v>
      </c>
      <c r="D24" s="17">
        <v>19.191775</v>
      </c>
      <c r="E24" s="17">
        <v>19.191775</v>
      </c>
      <c r="F24" s="17"/>
      <c r="G24" s="17"/>
    </row>
    <row r="25" ht="20.25" customHeight="1" spans="1:7">
      <c r="A25" s="16" t="s">
        <v>104</v>
      </c>
      <c r="B25" s="16" t="s">
        <v>105</v>
      </c>
      <c r="C25" s="17">
        <v>277.1076</v>
      </c>
      <c r="D25" s="17">
        <v>277.1076</v>
      </c>
      <c r="E25" s="17">
        <v>277.1076</v>
      </c>
      <c r="F25" s="17"/>
      <c r="G25" s="17"/>
    </row>
    <row r="26" ht="20.25" customHeight="1" spans="1:7">
      <c r="A26" s="73" t="s">
        <v>106</v>
      </c>
      <c r="B26" s="73" t="s">
        <v>107</v>
      </c>
      <c r="C26" s="17">
        <v>277.1076</v>
      </c>
      <c r="D26" s="17">
        <v>277.1076</v>
      </c>
      <c r="E26" s="17">
        <v>277.1076</v>
      </c>
      <c r="F26" s="17"/>
      <c r="G26" s="17"/>
    </row>
    <row r="27" ht="20.25" customHeight="1" spans="1:7">
      <c r="A27" s="74" t="s">
        <v>108</v>
      </c>
      <c r="B27" s="74" t="s">
        <v>109</v>
      </c>
      <c r="C27" s="17">
        <v>277.1076</v>
      </c>
      <c r="D27" s="17">
        <v>277.1076</v>
      </c>
      <c r="E27" s="17">
        <v>277.1076</v>
      </c>
      <c r="F27" s="17"/>
      <c r="G27" s="17"/>
    </row>
    <row r="28" ht="20.25" customHeight="1" spans="1:7">
      <c r="A28" s="51" t="s">
        <v>110</v>
      </c>
      <c r="B28" s="51"/>
      <c r="C28" s="52">
        <v>4261.759326</v>
      </c>
      <c r="D28" s="52">
        <v>4167.068598</v>
      </c>
      <c r="E28" s="52">
        <v>4090.718598</v>
      </c>
      <c r="F28" s="52">
        <v>76.35</v>
      </c>
      <c r="G28" s="52">
        <v>94.690728</v>
      </c>
    </row>
  </sheetData>
  <mergeCells count="7">
    <mergeCell ref="A3:G3"/>
    <mergeCell ref="A4:C4"/>
    <mergeCell ref="A5:B5"/>
    <mergeCell ref="D5:F5"/>
    <mergeCell ref="A28:B28"/>
    <mergeCell ref="C5:C6"/>
    <mergeCell ref="G5:G6"/>
  </mergeCells>
  <pageMargins left="0.7" right="0.7" top="0.75" bottom="0.75" header="0.3" footer="0.3"/>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D14" sqref="D14"/>
    </sheetView>
  </sheetViews>
  <sheetFormatPr defaultColWidth="8.875" defaultRowHeight="15" customHeight="1" outlineLevelCol="5"/>
  <cols>
    <col min="1" max="6" width="26.1833333333333" customWidth="1"/>
  </cols>
  <sheetData>
    <row r="1" customHeight="1" spans="1:6">
      <c r="A1" s="1"/>
      <c r="B1" s="1"/>
      <c r="C1" s="1"/>
      <c r="D1" s="1"/>
      <c r="E1" s="1"/>
      <c r="F1" s="1"/>
    </row>
    <row r="2" ht="18.75" customHeight="1" spans="1:6">
      <c r="A2" s="65"/>
      <c r="B2" s="65"/>
      <c r="C2" s="66"/>
      <c r="D2" s="2"/>
      <c r="E2" s="2"/>
      <c r="F2" s="67" t="s">
        <v>129</v>
      </c>
    </row>
    <row r="3" ht="41.25" customHeight="1" spans="1:6">
      <c r="A3" s="68" t="s">
        <v>130</v>
      </c>
      <c r="B3" s="68"/>
      <c r="C3" s="68"/>
      <c r="D3" s="68"/>
      <c r="E3" s="68"/>
      <c r="F3" s="68"/>
    </row>
    <row r="4" ht="18.75" customHeight="1" spans="1:6">
      <c r="A4" s="5" t="str">
        <f>"单位名称："&amp;"通海县杨广中心小学"</f>
        <v>单位名称：通海县杨广中心小学</v>
      </c>
      <c r="B4" s="5"/>
      <c r="C4" s="5"/>
      <c r="D4" s="69"/>
      <c r="E4" s="2"/>
      <c r="F4" s="67" t="s">
        <v>26</v>
      </c>
    </row>
    <row r="5" ht="18.75" customHeight="1" spans="1:6">
      <c r="A5" s="13" t="s">
        <v>131</v>
      </c>
      <c r="B5" s="50" t="s">
        <v>132</v>
      </c>
      <c r="C5" s="50" t="s">
        <v>133</v>
      </c>
      <c r="D5" s="50"/>
      <c r="E5" s="50"/>
      <c r="F5" s="50" t="s">
        <v>134</v>
      </c>
    </row>
    <row r="6" ht="18.75" customHeight="1" spans="1:6">
      <c r="A6" s="13"/>
      <c r="B6" s="50"/>
      <c r="C6" s="50" t="s">
        <v>31</v>
      </c>
      <c r="D6" s="50" t="s">
        <v>135</v>
      </c>
      <c r="E6" s="50" t="s">
        <v>136</v>
      </c>
      <c r="F6" s="50"/>
    </row>
    <row r="7" ht="18.75" customHeight="1" spans="1:6">
      <c r="A7" s="70" t="s">
        <v>47</v>
      </c>
      <c r="B7" s="71" t="s">
        <v>48</v>
      </c>
      <c r="C7" s="70" t="s">
        <v>49</v>
      </c>
      <c r="D7" s="70" t="s">
        <v>50</v>
      </c>
      <c r="E7" s="70" t="s">
        <v>51</v>
      </c>
      <c r="F7" s="70">
        <v>7</v>
      </c>
    </row>
    <row r="8" ht="20.25" customHeight="1" spans="1:6">
      <c r="A8" s="17"/>
      <c r="B8" s="17"/>
      <c r="C8" s="17"/>
      <c r="D8" s="17"/>
      <c r="E8" s="17"/>
      <c r="F8" s="17"/>
    </row>
    <row r="9" customHeight="1" spans="1:3">
      <c r="A9" s="72" t="s">
        <v>137</v>
      </c>
      <c r="B9" s="72"/>
      <c r="C9" s="72"/>
    </row>
  </sheetData>
  <mergeCells count="7">
    <mergeCell ref="A3:F3"/>
    <mergeCell ref="A4:C4"/>
    <mergeCell ref="C5:E5"/>
    <mergeCell ref="A9:C9"/>
    <mergeCell ref="A5:A6"/>
    <mergeCell ref="B5:B6"/>
    <mergeCell ref="F5:F6"/>
  </mergeCells>
  <pageMargins left="0.7" right="0.7" top="0.75" bottom="0.75" header="0.3" footer="0.3"/>
  <pageSetup paperSize="1" scale="78"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3"/>
  <sheetViews>
    <sheetView showZeros="0" workbookViewId="0">
      <pane ySplit="1" topLeftCell="A9" activePane="bottomLeft" state="frozen"/>
      <selection/>
      <selection pane="bottomLeft" activeCell="I13" sqref="I13"/>
    </sheetView>
  </sheetViews>
  <sheetFormatPr defaultColWidth="8.875" defaultRowHeight="15" customHeight="1"/>
  <cols>
    <col min="1" max="1" width="13.275" customWidth="1"/>
    <col min="2" max="2" width="13.4583333333333" customWidth="1"/>
    <col min="3" max="3" width="18.5416666666667" customWidth="1"/>
    <col min="4" max="4" width="8.09166666666667" customWidth="1"/>
    <col min="5" max="5" width="18.275" customWidth="1"/>
    <col min="6" max="6" width="9.275" customWidth="1"/>
    <col min="7" max="7" width="16.275" customWidth="1"/>
    <col min="8" max="24" width="11"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138</v>
      </c>
    </row>
    <row r="3" ht="45" customHeight="1" spans="1:24">
      <c r="A3" s="4" t="s">
        <v>139</v>
      </c>
      <c r="B3" s="4"/>
      <c r="C3" s="4"/>
      <c r="D3" s="4"/>
      <c r="E3" s="4"/>
      <c r="F3" s="4"/>
      <c r="G3" s="4"/>
      <c r="H3" s="4"/>
      <c r="I3" s="4"/>
      <c r="J3" s="4"/>
      <c r="K3" s="4"/>
      <c r="L3" s="4"/>
      <c r="M3" s="59"/>
      <c r="N3" s="59"/>
      <c r="O3" s="59"/>
      <c r="P3" s="59"/>
      <c r="Q3" s="59"/>
      <c r="R3" s="59"/>
      <c r="S3" s="59"/>
      <c r="T3" s="59"/>
      <c r="U3" s="59"/>
      <c r="V3" s="59"/>
      <c r="W3" s="59"/>
      <c r="X3" s="59"/>
    </row>
    <row r="4" ht="18.75" customHeight="1" spans="1:24">
      <c r="A4" s="5" t="str">
        <f>"单位名称："&amp;"通海县杨广中心小学"</f>
        <v>单位名称：通海县杨广中心小学</v>
      </c>
      <c r="B4" s="5"/>
      <c r="C4" s="5"/>
      <c r="D4" s="5"/>
      <c r="E4" s="5"/>
      <c r="F4" s="5"/>
      <c r="G4" s="5"/>
      <c r="H4" s="60"/>
      <c r="I4" s="60"/>
      <c r="J4" s="60"/>
      <c r="K4" s="60"/>
      <c r="L4" s="60"/>
      <c r="M4" s="6"/>
      <c r="N4" s="6"/>
      <c r="O4" s="6"/>
      <c r="P4" s="6"/>
      <c r="Q4" s="6"/>
      <c r="R4" s="6"/>
      <c r="S4" s="6"/>
      <c r="T4" s="6"/>
      <c r="U4" s="6"/>
      <c r="V4" s="6"/>
      <c r="W4" s="6"/>
      <c r="X4" s="6" t="s">
        <v>26</v>
      </c>
    </row>
    <row r="5" ht="18.75" customHeight="1" spans="1:24">
      <c r="A5" s="61" t="s">
        <v>140</v>
      </c>
      <c r="B5" s="61" t="s">
        <v>141</v>
      </c>
      <c r="C5" s="61" t="s">
        <v>142</v>
      </c>
      <c r="D5" s="61" t="s">
        <v>143</v>
      </c>
      <c r="E5" s="61" t="s">
        <v>144</v>
      </c>
      <c r="F5" s="61" t="s">
        <v>145</v>
      </c>
      <c r="G5" s="61" t="s">
        <v>146</v>
      </c>
      <c r="H5" s="62" t="s">
        <v>29</v>
      </c>
      <c r="I5" s="62" t="s">
        <v>147</v>
      </c>
      <c r="J5" s="61"/>
      <c r="K5" s="61"/>
      <c r="L5" s="61"/>
      <c r="M5" s="61"/>
      <c r="N5" s="61"/>
      <c r="O5" s="61" t="s">
        <v>148</v>
      </c>
      <c r="P5" s="61"/>
      <c r="Q5" s="61"/>
      <c r="R5" s="61" t="s">
        <v>35</v>
      </c>
      <c r="S5" s="61" t="s">
        <v>36</v>
      </c>
      <c r="T5" s="61"/>
      <c r="U5" s="61"/>
      <c r="V5" s="61"/>
      <c r="W5" s="61"/>
      <c r="X5" s="61"/>
    </row>
    <row r="6" ht="18.75" customHeight="1" spans="1:24">
      <c r="A6" s="61"/>
      <c r="B6" s="61"/>
      <c r="C6" s="61"/>
      <c r="D6" s="61"/>
      <c r="E6" s="61"/>
      <c r="F6" s="61"/>
      <c r="G6" s="61"/>
      <c r="H6" s="62" t="s">
        <v>149</v>
      </c>
      <c r="I6" s="62" t="s">
        <v>150</v>
      </c>
      <c r="J6" s="62"/>
      <c r="K6" s="61" t="s">
        <v>33</v>
      </c>
      <c r="L6" s="61" t="s">
        <v>34</v>
      </c>
      <c r="M6" s="61"/>
      <c r="N6" s="61"/>
      <c r="O6" s="61" t="s">
        <v>148</v>
      </c>
      <c r="P6" s="61" t="s">
        <v>33</v>
      </c>
      <c r="Q6" s="61" t="s">
        <v>34</v>
      </c>
      <c r="R6" s="61" t="s">
        <v>35</v>
      </c>
      <c r="S6" s="61" t="s">
        <v>36</v>
      </c>
      <c r="T6" s="61" t="s">
        <v>41</v>
      </c>
      <c r="U6" s="61" t="s">
        <v>151</v>
      </c>
      <c r="V6" s="61" t="s">
        <v>152</v>
      </c>
      <c r="W6" s="61" t="s">
        <v>153</v>
      </c>
      <c r="X6" s="61" t="s">
        <v>45</v>
      </c>
    </row>
    <row r="7" ht="18.75" customHeight="1" spans="1:24">
      <c r="A7" s="61"/>
      <c r="B7" s="61"/>
      <c r="C7" s="61"/>
      <c r="D7" s="61"/>
      <c r="E7" s="61"/>
      <c r="F7" s="61"/>
      <c r="G7" s="61"/>
      <c r="H7" s="62"/>
      <c r="I7" s="62" t="s">
        <v>154</v>
      </c>
      <c r="J7" s="61" t="s">
        <v>155</v>
      </c>
      <c r="K7" s="61" t="s">
        <v>156</v>
      </c>
      <c r="L7" s="61" t="s">
        <v>157</v>
      </c>
      <c r="M7" s="61" t="s">
        <v>158</v>
      </c>
      <c r="N7" s="61" t="s">
        <v>159</v>
      </c>
      <c r="O7" s="61" t="s">
        <v>32</v>
      </c>
      <c r="P7" s="61" t="s">
        <v>33</v>
      </c>
      <c r="Q7" s="61" t="s">
        <v>34</v>
      </c>
      <c r="R7" s="61"/>
      <c r="S7" s="61" t="s">
        <v>31</v>
      </c>
      <c r="T7" s="61" t="s">
        <v>41</v>
      </c>
      <c r="U7" s="61" t="s">
        <v>151</v>
      </c>
      <c r="V7" s="61" t="s">
        <v>152</v>
      </c>
      <c r="W7" s="61" t="s">
        <v>153</v>
      </c>
      <c r="X7" s="61" t="s">
        <v>45</v>
      </c>
    </row>
    <row r="8" ht="22.7" customHeight="1" spans="1:24">
      <c r="A8" s="61"/>
      <c r="B8" s="61"/>
      <c r="C8" s="61"/>
      <c r="D8" s="61"/>
      <c r="E8" s="61"/>
      <c r="F8" s="61"/>
      <c r="G8" s="61"/>
      <c r="H8" s="62"/>
      <c r="I8" s="62" t="s">
        <v>31</v>
      </c>
      <c r="J8" s="61" t="s">
        <v>155</v>
      </c>
      <c r="K8" s="61"/>
      <c r="L8" s="61"/>
      <c r="M8" s="61"/>
      <c r="N8" s="61"/>
      <c r="O8" s="61"/>
      <c r="P8" s="61"/>
      <c r="Q8" s="61"/>
      <c r="R8" s="61"/>
      <c r="S8" s="61"/>
      <c r="T8" s="61"/>
      <c r="U8" s="61"/>
      <c r="V8" s="61"/>
      <c r="W8" s="61"/>
      <c r="X8" s="61"/>
    </row>
    <row r="9" ht="18.75" customHeight="1" spans="1:24">
      <c r="A9" s="62" t="s">
        <v>46</v>
      </c>
      <c r="B9" s="62">
        <v>2</v>
      </c>
      <c r="C9" s="62">
        <v>3</v>
      </c>
      <c r="D9" s="62">
        <v>4</v>
      </c>
      <c r="E9" s="62">
        <v>5</v>
      </c>
      <c r="F9" s="62">
        <v>6</v>
      </c>
      <c r="G9" s="62">
        <v>7</v>
      </c>
      <c r="H9" s="62">
        <v>8</v>
      </c>
      <c r="I9" s="62">
        <v>9</v>
      </c>
      <c r="J9" s="62">
        <v>10</v>
      </c>
      <c r="K9" s="62">
        <v>11</v>
      </c>
      <c r="L9" s="62">
        <v>12</v>
      </c>
      <c r="M9" s="62">
        <v>13</v>
      </c>
      <c r="N9" s="62">
        <v>14</v>
      </c>
      <c r="O9" s="62">
        <v>15</v>
      </c>
      <c r="P9" s="62">
        <v>16</v>
      </c>
      <c r="Q9" s="62">
        <v>17</v>
      </c>
      <c r="R9" s="62">
        <v>18</v>
      </c>
      <c r="S9" s="62">
        <v>19</v>
      </c>
      <c r="T9" s="62">
        <v>20</v>
      </c>
      <c r="U9" s="62">
        <v>21</v>
      </c>
      <c r="V9" s="62">
        <v>22</v>
      </c>
      <c r="W9" s="62">
        <v>23</v>
      </c>
      <c r="X9" s="62">
        <v>24</v>
      </c>
    </row>
    <row r="10" ht="18.75" customHeight="1" spans="1:24">
      <c r="A10" s="63" t="s">
        <v>56</v>
      </c>
      <c r="B10" s="63" t="s">
        <v>160</v>
      </c>
      <c r="C10" s="64" t="s">
        <v>161</v>
      </c>
      <c r="D10" s="63" t="s">
        <v>76</v>
      </c>
      <c r="E10" s="63" t="s">
        <v>77</v>
      </c>
      <c r="F10" s="63" t="s">
        <v>162</v>
      </c>
      <c r="G10" s="63" t="s">
        <v>163</v>
      </c>
      <c r="H10" s="17">
        <v>1074.132</v>
      </c>
      <c r="I10" s="17">
        <v>1074.132</v>
      </c>
      <c r="J10" s="17"/>
      <c r="K10" s="17"/>
      <c r="L10" s="17"/>
      <c r="M10" s="17">
        <v>1074.132</v>
      </c>
      <c r="N10" s="17"/>
      <c r="O10" s="17"/>
      <c r="P10" s="17"/>
      <c r="Q10" s="17"/>
      <c r="R10" s="17"/>
      <c r="S10" s="17"/>
      <c r="T10" s="17"/>
      <c r="U10" s="17"/>
      <c r="V10" s="17"/>
      <c r="W10" s="17"/>
      <c r="X10" s="17"/>
    </row>
    <row r="11" ht="18.75" customHeight="1" spans="1:24">
      <c r="A11" s="63" t="s">
        <v>56</v>
      </c>
      <c r="B11" s="63" t="s">
        <v>160</v>
      </c>
      <c r="C11" s="64" t="s">
        <v>161</v>
      </c>
      <c r="D11" s="63" t="s">
        <v>76</v>
      </c>
      <c r="E11" s="63" t="s">
        <v>77</v>
      </c>
      <c r="F11" s="63" t="s">
        <v>164</v>
      </c>
      <c r="G11" s="63" t="s">
        <v>165</v>
      </c>
      <c r="H11" s="17">
        <v>67.8216</v>
      </c>
      <c r="I11" s="17">
        <v>67.8216</v>
      </c>
      <c r="J11" s="17"/>
      <c r="K11" s="17"/>
      <c r="L11" s="17"/>
      <c r="M11" s="17">
        <v>67.8216</v>
      </c>
      <c r="N11" s="17"/>
      <c r="O11" s="17"/>
      <c r="P11" s="17"/>
      <c r="Q11" s="24"/>
      <c r="R11" s="17"/>
      <c r="S11" s="17"/>
      <c r="T11" s="17"/>
      <c r="U11" s="17"/>
      <c r="V11" s="17"/>
      <c r="W11" s="17"/>
      <c r="X11" s="17"/>
    </row>
    <row r="12" ht="18.75" customHeight="1" spans="1:24">
      <c r="A12" s="63" t="s">
        <v>56</v>
      </c>
      <c r="B12" s="63" t="s">
        <v>160</v>
      </c>
      <c r="C12" s="64" t="s">
        <v>161</v>
      </c>
      <c r="D12" s="63" t="s">
        <v>76</v>
      </c>
      <c r="E12" s="63" t="s">
        <v>77</v>
      </c>
      <c r="F12" s="63" t="s">
        <v>164</v>
      </c>
      <c r="G12" s="63" t="s">
        <v>165</v>
      </c>
      <c r="H12" s="17">
        <v>108</v>
      </c>
      <c r="I12" s="17">
        <v>108</v>
      </c>
      <c r="J12" s="17"/>
      <c r="K12" s="17"/>
      <c r="L12" s="17"/>
      <c r="M12" s="17">
        <v>108</v>
      </c>
      <c r="N12" s="17"/>
      <c r="O12" s="17"/>
      <c r="P12" s="17"/>
      <c r="Q12" s="24"/>
      <c r="R12" s="17"/>
      <c r="S12" s="17"/>
      <c r="T12" s="17"/>
      <c r="U12" s="17"/>
      <c r="V12" s="17"/>
      <c r="W12" s="17"/>
      <c r="X12" s="17"/>
    </row>
    <row r="13" ht="18.75" customHeight="1" spans="1:24">
      <c r="A13" s="63" t="s">
        <v>56</v>
      </c>
      <c r="B13" s="63" t="s">
        <v>160</v>
      </c>
      <c r="C13" s="64" t="s">
        <v>161</v>
      </c>
      <c r="D13" s="63" t="s">
        <v>76</v>
      </c>
      <c r="E13" s="63" t="s">
        <v>77</v>
      </c>
      <c r="F13" s="63" t="s">
        <v>166</v>
      </c>
      <c r="G13" s="63" t="s">
        <v>167</v>
      </c>
      <c r="H13" s="17">
        <v>546</v>
      </c>
      <c r="I13" s="17">
        <v>546</v>
      </c>
      <c r="J13" s="17"/>
      <c r="K13" s="17"/>
      <c r="L13" s="17"/>
      <c r="M13" s="17">
        <v>546</v>
      </c>
      <c r="N13" s="17"/>
      <c r="O13" s="17"/>
      <c r="P13" s="17"/>
      <c r="Q13" s="24"/>
      <c r="R13" s="17"/>
      <c r="S13" s="17"/>
      <c r="T13" s="17"/>
      <c r="U13" s="17"/>
      <c r="V13" s="17"/>
      <c r="W13" s="17"/>
      <c r="X13" s="17"/>
    </row>
    <row r="14" ht="18.75" customHeight="1" spans="1:24">
      <c r="A14" s="63" t="s">
        <v>56</v>
      </c>
      <c r="B14" s="63" t="s">
        <v>160</v>
      </c>
      <c r="C14" s="64" t="s">
        <v>161</v>
      </c>
      <c r="D14" s="63" t="s">
        <v>76</v>
      </c>
      <c r="E14" s="63" t="s">
        <v>77</v>
      </c>
      <c r="F14" s="63" t="s">
        <v>166</v>
      </c>
      <c r="G14" s="63" t="s">
        <v>167</v>
      </c>
      <c r="H14" s="17">
        <v>319.5612</v>
      </c>
      <c r="I14" s="17">
        <v>319.5612</v>
      </c>
      <c r="J14" s="17"/>
      <c r="K14" s="17"/>
      <c r="L14" s="17"/>
      <c r="M14" s="17">
        <v>319.5612</v>
      </c>
      <c r="N14" s="17"/>
      <c r="O14" s="17"/>
      <c r="P14" s="17"/>
      <c r="Q14" s="24"/>
      <c r="R14" s="17"/>
      <c r="S14" s="17"/>
      <c r="T14" s="17"/>
      <c r="U14" s="17"/>
      <c r="V14" s="17"/>
      <c r="W14" s="17"/>
      <c r="X14" s="17"/>
    </row>
    <row r="15" ht="18.75" customHeight="1" spans="1:24">
      <c r="A15" s="63" t="s">
        <v>56</v>
      </c>
      <c r="B15" s="63" t="s">
        <v>168</v>
      </c>
      <c r="C15" s="64" t="s">
        <v>169</v>
      </c>
      <c r="D15" s="63" t="s">
        <v>76</v>
      </c>
      <c r="E15" s="63" t="s">
        <v>77</v>
      </c>
      <c r="F15" s="63" t="s">
        <v>170</v>
      </c>
      <c r="G15" s="63" t="s">
        <v>171</v>
      </c>
      <c r="H15" s="17">
        <v>23.350548</v>
      </c>
      <c r="I15" s="17">
        <v>23.350548</v>
      </c>
      <c r="J15" s="17"/>
      <c r="K15" s="17"/>
      <c r="L15" s="17"/>
      <c r="M15" s="17">
        <v>23.350548</v>
      </c>
      <c r="N15" s="17"/>
      <c r="O15" s="17"/>
      <c r="P15" s="17"/>
      <c r="Q15" s="24"/>
      <c r="R15" s="17"/>
      <c r="S15" s="17"/>
      <c r="T15" s="17"/>
      <c r="U15" s="17"/>
      <c r="V15" s="17"/>
      <c r="W15" s="17"/>
      <c r="X15" s="17"/>
    </row>
    <row r="16" ht="18.75" customHeight="1" spans="1:24">
      <c r="A16" s="63" t="s">
        <v>56</v>
      </c>
      <c r="B16" s="63" t="s">
        <v>168</v>
      </c>
      <c r="C16" s="64" t="s">
        <v>169</v>
      </c>
      <c r="D16" s="63" t="s">
        <v>88</v>
      </c>
      <c r="E16" s="63" t="s">
        <v>89</v>
      </c>
      <c r="F16" s="63" t="s">
        <v>172</v>
      </c>
      <c r="G16" s="63" t="s">
        <v>173</v>
      </c>
      <c r="H16" s="17">
        <v>373.608768</v>
      </c>
      <c r="I16" s="17">
        <v>373.608768</v>
      </c>
      <c r="J16" s="17"/>
      <c r="K16" s="17"/>
      <c r="L16" s="17"/>
      <c r="M16" s="17">
        <v>373.608768</v>
      </c>
      <c r="N16" s="17"/>
      <c r="O16" s="17"/>
      <c r="P16" s="17"/>
      <c r="Q16" s="24"/>
      <c r="R16" s="17"/>
      <c r="S16" s="17"/>
      <c r="T16" s="17"/>
      <c r="U16" s="17"/>
      <c r="V16" s="17"/>
      <c r="W16" s="17"/>
      <c r="X16" s="17"/>
    </row>
    <row r="17" ht="18.75" customHeight="1" spans="1:24">
      <c r="A17" s="63" t="s">
        <v>56</v>
      </c>
      <c r="B17" s="63" t="s">
        <v>168</v>
      </c>
      <c r="C17" s="64" t="s">
        <v>169</v>
      </c>
      <c r="D17" s="63" t="s">
        <v>98</v>
      </c>
      <c r="E17" s="63" t="s">
        <v>99</v>
      </c>
      <c r="F17" s="63" t="s">
        <v>174</v>
      </c>
      <c r="G17" s="63" t="s">
        <v>175</v>
      </c>
      <c r="H17" s="17">
        <v>193.809548</v>
      </c>
      <c r="I17" s="17">
        <v>193.809548</v>
      </c>
      <c r="J17" s="17"/>
      <c r="K17" s="17"/>
      <c r="L17" s="17"/>
      <c r="M17" s="17">
        <v>193.809548</v>
      </c>
      <c r="N17" s="17"/>
      <c r="O17" s="17"/>
      <c r="P17" s="17"/>
      <c r="Q17" s="24"/>
      <c r="R17" s="17"/>
      <c r="S17" s="17"/>
      <c r="T17" s="17"/>
      <c r="U17" s="17"/>
      <c r="V17" s="17"/>
      <c r="W17" s="17"/>
      <c r="X17" s="17"/>
    </row>
    <row r="18" ht="18.75" customHeight="1" spans="1:24">
      <c r="A18" s="63" t="s">
        <v>56</v>
      </c>
      <c r="B18" s="63" t="s">
        <v>168</v>
      </c>
      <c r="C18" s="64" t="s">
        <v>169</v>
      </c>
      <c r="D18" s="63" t="s">
        <v>100</v>
      </c>
      <c r="E18" s="63" t="s">
        <v>101</v>
      </c>
      <c r="F18" s="63" t="s">
        <v>176</v>
      </c>
      <c r="G18" s="63" t="s">
        <v>177</v>
      </c>
      <c r="H18" s="17">
        <v>46.099862</v>
      </c>
      <c r="I18" s="17">
        <v>46.099862</v>
      </c>
      <c r="J18" s="17"/>
      <c r="K18" s="17"/>
      <c r="L18" s="17"/>
      <c r="M18" s="17">
        <v>46.099862</v>
      </c>
      <c r="N18" s="17"/>
      <c r="O18" s="17"/>
      <c r="P18" s="17"/>
      <c r="Q18" s="24"/>
      <c r="R18" s="17"/>
      <c r="S18" s="17"/>
      <c r="T18" s="17"/>
      <c r="U18" s="17"/>
      <c r="V18" s="17"/>
      <c r="W18" s="17"/>
      <c r="X18" s="17"/>
    </row>
    <row r="19" ht="18.75" customHeight="1" spans="1:24">
      <c r="A19" s="63" t="s">
        <v>56</v>
      </c>
      <c r="B19" s="63" t="s">
        <v>168</v>
      </c>
      <c r="C19" s="64" t="s">
        <v>169</v>
      </c>
      <c r="D19" s="63" t="s">
        <v>100</v>
      </c>
      <c r="E19" s="63" t="s">
        <v>101</v>
      </c>
      <c r="F19" s="63" t="s">
        <v>176</v>
      </c>
      <c r="G19" s="63" t="s">
        <v>177</v>
      </c>
      <c r="H19" s="17">
        <v>93.635697</v>
      </c>
      <c r="I19" s="17">
        <v>93.635697</v>
      </c>
      <c r="J19" s="17"/>
      <c r="K19" s="17"/>
      <c r="L19" s="17"/>
      <c r="M19" s="17">
        <v>93.635697</v>
      </c>
      <c r="N19" s="17"/>
      <c r="O19" s="17"/>
      <c r="P19" s="17"/>
      <c r="Q19" s="24"/>
      <c r="R19" s="17"/>
      <c r="S19" s="17"/>
      <c r="T19" s="17"/>
      <c r="U19" s="17"/>
      <c r="V19" s="17"/>
      <c r="W19" s="17"/>
      <c r="X19" s="17"/>
    </row>
    <row r="20" ht="18.75" customHeight="1" spans="1:24">
      <c r="A20" s="63" t="s">
        <v>56</v>
      </c>
      <c r="B20" s="63" t="s">
        <v>168</v>
      </c>
      <c r="C20" s="64" t="s">
        <v>169</v>
      </c>
      <c r="D20" s="63" t="s">
        <v>102</v>
      </c>
      <c r="E20" s="63" t="s">
        <v>103</v>
      </c>
      <c r="F20" s="63" t="s">
        <v>170</v>
      </c>
      <c r="G20" s="63" t="s">
        <v>171</v>
      </c>
      <c r="H20" s="17">
        <v>7.472175</v>
      </c>
      <c r="I20" s="17">
        <v>7.472175</v>
      </c>
      <c r="J20" s="17"/>
      <c r="K20" s="17"/>
      <c r="L20" s="17"/>
      <c r="M20" s="17">
        <v>7.472175</v>
      </c>
      <c r="N20" s="17"/>
      <c r="O20" s="17"/>
      <c r="P20" s="17"/>
      <c r="Q20" s="24"/>
      <c r="R20" s="17"/>
      <c r="S20" s="17"/>
      <c r="T20" s="17"/>
      <c r="U20" s="17"/>
      <c r="V20" s="17"/>
      <c r="W20" s="17"/>
      <c r="X20" s="17"/>
    </row>
    <row r="21" ht="18.75" customHeight="1" spans="1:24">
      <c r="A21" s="63" t="s">
        <v>56</v>
      </c>
      <c r="B21" s="63" t="s">
        <v>168</v>
      </c>
      <c r="C21" s="64" t="s">
        <v>169</v>
      </c>
      <c r="D21" s="63" t="s">
        <v>102</v>
      </c>
      <c r="E21" s="63" t="s">
        <v>103</v>
      </c>
      <c r="F21" s="63" t="s">
        <v>170</v>
      </c>
      <c r="G21" s="63" t="s">
        <v>171</v>
      </c>
      <c r="H21" s="17">
        <v>5.295</v>
      </c>
      <c r="I21" s="17">
        <v>5.295</v>
      </c>
      <c r="J21" s="17"/>
      <c r="K21" s="17"/>
      <c r="L21" s="17"/>
      <c r="M21" s="17">
        <v>5.295</v>
      </c>
      <c r="N21" s="17"/>
      <c r="O21" s="17"/>
      <c r="P21" s="17"/>
      <c r="Q21" s="24"/>
      <c r="R21" s="17"/>
      <c r="S21" s="17"/>
      <c r="T21" s="17"/>
      <c r="U21" s="17"/>
      <c r="V21" s="17"/>
      <c r="W21" s="17"/>
      <c r="X21" s="17"/>
    </row>
    <row r="22" ht="18.75" customHeight="1" spans="1:24">
      <c r="A22" s="63" t="s">
        <v>56</v>
      </c>
      <c r="B22" s="63" t="s">
        <v>168</v>
      </c>
      <c r="C22" s="64" t="s">
        <v>169</v>
      </c>
      <c r="D22" s="63" t="s">
        <v>102</v>
      </c>
      <c r="E22" s="63" t="s">
        <v>103</v>
      </c>
      <c r="F22" s="63" t="s">
        <v>170</v>
      </c>
      <c r="G22" s="63" t="s">
        <v>171</v>
      </c>
      <c r="H22" s="17">
        <v>6.4246</v>
      </c>
      <c r="I22" s="17">
        <v>6.4246</v>
      </c>
      <c r="J22" s="17"/>
      <c r="K22" s="17"/>
      <c r="L22" s="17"/>
      <c r="M22" s="17">
        <v>6.4246</v>
      </c>
      <c r="N22" s="17"/>
      <c r="O22" s="17"/>
      <c r="P22" s="17"/>
      <c r="Q22" s="24"/>
      <c r="R22" s="17"/>
      <c r="S22" s="17"/>
      <c r="T22" s="17"/>
      <c r="U22" s="17"/>
      <c r="V22" s="17"/>
      <c r="W22" s="17"/>
      <c r="X22" s="17"/>
    </row>
    <row r="23" ht="18.75" customHeight="1" spans="1:24">
      <c r="A23" s="63" t="s">
        <v>56</v>
      </c>
      <c r="B23" s="63" t="s">
        <v>178</v>
      </c>
      <c r="C23" s="64" t="s">
        <v>109</v>
      </c>
      <c r="D23" s="63" t="s">
        <v>108</v>
      </c>
      <c r="E23" s="63" t="s">
        <v>109</v>
      </c>
      <c r="F23" s="63" t="s">
        <v>179</v>
      </c>
      <c r="G23" s="63" t="s">
        <v>109</v>
      </c>
      <c r="H23" s="17">
        <v>277.1076</v>
      </c>
      <c r="I23" s="17">
        <v>277.1076</v>
      </c>
      <c r="J23" s="17"/>
      <c r="K23" s="17"/>
      <c r="L23" s="17"/>
      <c r="M23" s="17">
        <v>277.1076</v>
      </c>
      <c r="N23" s="17"/>
      <c r="O23" s="17"/>
      <c r="P23" s="17"/>
      <c r="Q23" s="24"/>
      <c r="R23" s="17"/>
      <c r="S23" s="17"/>
      <c r="T23" s="17"/>
      <c r="U23" s="17"/>
      <c r="V23" s="17"/>
      <c r="W23" s="17"/>
      <c r="X23" s="17"/>
    </row>
    <row r="24" ht="18.75" customHeight="1" spans="1:24">
      <c r="A24" s="63" t="s">
        <v>56</v>
      </c>
      <c r="B24" s="63" t="s">
        <v>180</v>
      </c>
      <c r="C24" s="64" t="s">
        <v>181</v>
      </c>
      <c r="D24" s="63" t="s">
        <v>86</v>
      </c>
      <c r="E24" s="63" t="s">
        <v>87</v>
      </c>
      <c r="F24" s="63" t="s">
        <v>182</v>
      </c>
      <c r="G24" s="63" t="s">
        <v>183</v>
      </c>
      <c r="H24" s="17">
        <v>216</v>
      </c>
      <c r="I24" s="17">
        <v>216</v>
      </c>
      <c r="J24" s="17"/>
      <c r="K24" s="17"/>
      <c r="L24" s="17"/>
      <c r="M24" s="17">
        <v>216</v>
      </c>
      <c r="N24" s="17"/>
      <c r="O24" s="17"/>
      <c r="P24" s="17"/>
      <c r="Q24" s="24"/>
      <c r="R24" s="17"/>
      <c r="S24" s="17"/>
      <c r="T24" s="17"/>
      <c r="U24" s="17"/>
      <c r="V24" s="17"/>
      <c r="W24" s="17"/>
      <c r="X24" s="17"/>
    </row>
    <row r="25" ht="18.75" customHeight="1" spans="1:24">
      <c r="A25" s="63" t="s">
        <v>56</v>
      </c>
      <c r="B25" s="63" t="s">
        <v>184</v>
      </c>
      <c r="C25" s="64" t="s">
        <v>185</v>
      </c>
      <c r="D25" s="63" t="s">
        <v>76</v>
      </c>
      <c r="E25" s="63" t="s">
        <v>77</v>
      </c>
      <c r="F25" s="63" t="s">
        <v>186</v>
      </c>
      <c r="G25" s="63" t="s">
        <v>185</v>
      </c>
      <c r="H25" s="17">
        <v>10.92</v>
      </c>
      <c r="I25" s="17">
        <v>10.92</v>
      </c>
      <c r="J25" s="17"/>
      <c r="K25" s="17"/>
      <c r="L25" s="17"/>
      <c r="M25" s="17">
        <v>10.92</v>
      </c>
      <c r="N25" s="17"/>
      <c r="O25" s="17"/>
      <c r="P25" s="17"/>
      <c r="Q25" s="24"/>
      <c r="R25" s="17"/>
      <c r="S25" s="17"/>
      <c r="T25" s="17"/>
      <c r="U25" s="17"/>
      <c r="V25" s="17"/>
      <c r="W25" s="17"/>
      <c r="X25" s="17"/>
    </row>
    <row r="26" ht="18.75" customHeight="1" spans="1:24">
      <c r="A26" s="63" t="s">
        <v>56</v>
      </c>
      <c r="B26" s="63" t="s">
        <v>187</v>
      </c>
      <c r="C26" s="64" t="s">
        <v>188</v>
      </c>
      <c r="D26" s="63" t="s">
        <v>76</v>
      </c>
      <c r="E26" s="63" t="s">
        <v>77</v>
      </c>
      <c r="F26" s="63" t="s">
        <v>166</v>
      </c>
      <c r="G26" s="63" t="s">
        <v>167</v>
      </c>
      <c r="H26" s="17">
        <v>87.36</v>
      </c>
      <c r="I26" s="17">
        <v>87.36</v>
      </c>
      <c r="J26" s="17"/>
      <c r="K26" s="17"/>
      <c r="L26" s="17"/>
      <c r="M26" s="17">
        <v>87.36</v>
      </c>
      <c r="N26" s="17"/>
      <c r="O26" s="17"/>
      <c r="P26" s="17"/>
      <c r="Q26" s="24"/>
      <c r="R26" s="17"/>
      <c r="S26" s="17"/>
      <c r="T26" s="17"/>
      <c r="U26" s="17"/>
      <c r="V26" s="17"/>
      <c r="W26" s="17"/>
      <c r="X26" s="17"/>
    </row>
    <row r="27" ht="18.75" customHeight="1" spans="1:24">
      <c r="A27" s="63" t="s">
        <v>56</v>
      </c>
      <c r="B27" s="63" t="s">
        <v>187</v>
      </c>
      <c r="C27" s="64" t="s">
        <v>188</v>
      </c>
      <c r="D27" s="63" t="s">
        <v>76</v>
      </c>
      <c r="E27" s="63" t="s">
        <v>77</v>
      </c>
      <c r="F27" s="63" t="s">
        <v>166</v>
      </c>
      <c r="G27" s="63" t="s">
        <v>167</v>
      </c>
      <c r="H27" s="17">
        <v>240.24</v>
      </c>
      <c r="I27" s="17">
        <v>240.24</v>
      </c>
      <c r="J27" s="17"/>
      <c r="K27" s="17"/>
      <c r="L27" s="17"/>
      <c r="M27" s="17">
        <v>240.24</v>
      </c>
      <c r="N27" s="17"/>
      <c r="O27" s="17"/>
      <c r="P27" s="17"/>
      <c r="Q27" s="24"/>
      <c r="R27" s="17"/>
      <c r="S27" s="17"/>
      <c r="T27" s="17"/>
      <c r="U27" s="17"/>
      <c r="V27" s="17"/>
      <c r="W27" s="17"/>
      <c r="X27" s="17"/>
    </row>
    <row r="28" ht="18.75" customHeight="1" spans="1:24">
      <c r="A28" s="63" t="s">
        <v>56</v>
      </c>
      <c r="B28" s="63" t="s">
        <v>189</v>
      </c>
      <c r="C28" s="64" t="s">
        <v>190</v>
      </c>
      <c r="D28" s="63" t="s">
        <v>76</v>
      </c>
      <c r="E28" s="63" t="s">
        <v>77</v>
      </c>
      <c r="F28" s="63" t="s">
        <v>191</v>
      </c>
      <c r="G28" s="63" t="s">
        <v>192</v>
      </c>
      <c r="H28" s="17">
        <v>109.2</v>
      </c>
      <c r="I28" s="17">
        <v>109.2</v>
      </c>
      <c r="J28" s="17"/>
      <c r="K28" s="17"/>
      <c r="L28" s="17"/>
      <c r="M28" s="17">
        <v>109.2</v>
      </c>
      <c r="N28" s="17"/>
      <c r="O28" s="17"/>
      <c r="P28" s="17"/>
      <c r="Q28" s="24"/>
      <c r="R28" s="17"/>
      <c r="S28" s="17"/>
      <c r="T28" s="17"/>
      <c r="U28" s="17"/>
      <c r="V28" s="17"/>
      <c r="W28" s="17"/>
      <c r="X28" s="17"/>
    </row>
    <row r="29" ht="18.75" customHeight="1" spans="1:24">
      <c r="A29" s="63" t="s">
        <v>56</v>
      </c>
      <c r="B29" s="63" t="s">
        <v>193</v>
      </c>
      <c r="C29" s="64" t="s">
        <v>194</v>
      </c>
      <c r="D29" s="63" t="s">
        <v>76</v>
      </c>
      <c r="E29" s="63" t="s">
        <v>77</v>
      </c>
      <c r="F29" s="63" t="s">
        <v>191</v>
      </c>
      <c r="G29" s="63" t="s">
        <v>192</v>
      </c>
      <c r="H29" s="17">
        <v>18.6</v>
      </c>
      <c r="I29" s="17">
        <v>18.6</v>
      </c>
      <c r="J29" s="17"/>
      <c r="K29" s="17"/>
      <c r="L29" s="17"/>
      <c r="M29" s="17">
        <v>18.6</v>
      </c>
      <c r="N29" s="17"/>
      <c r="O29" s="17"/>
      <c r="P29" s="17"/>
      <c r="Q29" s="24"/>
      <c r="R29" s="17"/>
      <c r="S29" s="17"/>
      <c r="T29" s="17"/>
      <c r="U29" s="17"/>
      <c r="V29" s="17"/>
      <c r="W29" s="17"/>
      <c r="X29" s="17"/>
    </row>
    <row r="30" ht="18.75" customHeight="1" spans="1:24">
      <c r="A30" s="63" t="s">
        <v>56</v>
      </c>
      <c r="B30" s="63" t="s">
        <v>195</v>
      </c>
      <c r="C30" s="64" t="s">
        <v>196</v>
      </c>
      <c r="D30" s="63" t="s">
        <v>76</v>
      </c>
      <c r="E30" s="63" t="s">
        <v>77</v>
      </c>
      <c r="F30" s="63" t="s">
        <v>197</v>
      </c>
      <c r="G30" s="63" t="s">
        <v>198</v>
      </c>
      <c r="H30" s="17">
        <v>23.66</v>
      </c>
      <c r="I30" s="17">
        <v>23.66</v>
      </c>
      <c r="J30" s="17"/>
      <c r="K30" s="17"/>
      <c r="L30" s="17"/>
      <c r="M30" s="17">
        <v>23.66</v>
      </c>
      <c r="N30" s="17"/>
      <c r="O30" s="17"/>
      <c r="P30" s="17"/>
      <c r="Q30" s="24"/>
      <c r="R30" s="17"/>
      <c r="S30" s="17"/>
      <c r="T30" s="17"/>
      <c r="U30" s="17"/>
      <c r="V30" s="17"/>
      <c r="W30" s="17"/>
      <c r="X30" s="17"/>
    </row>
    <row r="31" ht="18.75" customHeight="1" spans="1:24">
      <c r="A31" s="63" t="s">
        <v>56</v>
      </c>
      <c r="B31" s="63" t="s">
        <v>199</v>
      </c>
      <c r="C31" s="64" t="s">
        <v>200</v>
      </c>
      <c r="D31" s="63" t="s">
        <v>74</v>
      </c>
      <c r="E31" s="63" t="s">
        <v>75</v>
      </c>
      <c r="F31" s="63" t="s">
        <v>191</v>
      </c>
      <c r="G31" s="63" t="s">
        <v>192</v>
      </c>
      <c r="H31" s="17">
        <v>277</v>
      </c>
      <c r="I31" s="17">
        <v>277</v>
      </c>
      <c r="J31" s="17"/>
      <c r="K31" s="17"/>
      <c r="L31" s="17"/>
      <c r="M31" s="17">
        <v>277</v>
      </c>
      <c r="N31" s="17"/>
      <c r="O31" s="17"/>
      <c r="P31" s="17"/>
      <c r="Q31" s="24"/>
      <c r="R31" s="17"/>
      <c r="S31" s="17"/>
      <c r="T31" s="17"/>
      <c r="U31" s="17"/>
      <c r="V31" s="17"/>
      <c r="W31" s="17"/>
      <c r="X31" s="17"/>
    </row>
    <row r="32" ht="18.75" customHeight="1" spans="1:24">
      <c r="A32" s="63" t="s">
        <v>56</v>
      </c>
      <c r="B32" s="63" t="s">
        <v>201</v>
      </c>
      <c r="C32" s="64" t="s">
        <v>202</v>
      </c>
      <c r="D32" s="63" t="s">
        <v>74</v>
      </c>
      <c r="E32" s="63" t="s">
        <v>75</v>
      </c>
      <c r="F32" s="63" t="s">
        <v>203</v>
      </c>
      <c r="G32" s="63" t="s">
        <v>204</v>
      </c>
      <c r="H32" s="17">
        <v>41.77</v>
      </c>
      <c r="I32" s="17">
        <v>41.77</v>
      </c>
      <c r="J32" s="17"/>
      <c r="K32" s="17"/>
      <c r="L32" s="17"/>
      <c r="M32" s="17">
        <v>41.77</v>
      </c>
      <c r="N32" s="17"/>
      <c r="O32" s="17"/>
      <c r="P32" s="17"/>
      <c r="Q32" s="24"/>
      <c r="R32" s="17"/>
      <c r="S32" s="17"/>
      <c r="T32" s="17"/>
      <c r="U32" s="17"/>
      <c r="V32" s="17"/>
      <c r="W32" s="17"/>
      <c r="X32" s="17"/>
    </row>
    <row r="33" ht="18.75" customHeight="1" spans="1:24">
      <c r="A33" s="12" t="s">
        <v>29</v>
      </c>
      <c r="B33" s="12"/>
      <c r="C33" s="12"/>
      <c r="D33" s="12"/>
      <c r="E33" s="12"/>
      <c r="F33" s="12"/>
      <c r="G33" s="12"/>
      <c r="H33" s="17">
        <v>4167.068598</v>
      </c>
      <c r="I33" s="17">
        <v>4167.068598</v>
      </c>
      <c r="J33" s="17"/>
      <c r="K33" s="17"/>
      <c r="L33" s="17"/>
      <c r="M33" s="17">
        <v>4167.068598</v>
      </c>
      <c r="N33" s="17"/>
      <c r="O33" s="17"/>
      <c r="P33" s="17"/>
      <c r="Q33" s="17"/>
      <c r="R33" s="17"/>
      <c r="S33" s="17"/>
      <c r="T33" s="17"/>
      <c r="U33" s="17"/>
      <c r="V33" s="17"/>
      <c r="W33" s="17"/>
      <c r="X33" s="17"/>
    </row>
  </sheetData>
  <mergeCells count="30">
    <mergeCell ref="A3:X3"/>
    <mergeCell ref="A4:G4"/>
    <mergeCell ref="I5:X5"/>
    <mergeCell ref="I6:N6"/>
    <mergeCell ref="O6:Q6"/>
    <mergeCell ref="S6:X6"/>
    <mergeCell ref="I7:J7"/>
    <mergeCell ref="A33:G33"/>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 right="0.7" top="0.75" bottom="0.75" header="0.3" footer="0.3"/>
  <pageSetup paperSize="1" scale="43"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pane ySplit="1" topLeftCell="A2" activePane="bottomLeft" state="frozen"/>
      <selection/>
      <selection pane="bottomLeft" activeCell="X9" sqref="X9"/>
    </sheetView>
  </sheetViews>
  <sheetFormatPr defaultColWidth="8.875" defaultRowHeight="15" customHeight="1"/>
  <cols>
    <col min="1" max="1" width="10.6333333333333" customWidth="1"/>
    <col min="2" max="2" width="18.1833333333333" customWidth="1"/>
    <col min="3" max="3" width="28.625" customWidth="1"/>
    <col min="4" max="4" width="15.6333333333333" customWidth="1"/>
    <col min="5" max="5" width="13.275" customWidth="1"/>
    <col min="6" max="6" width="10" customWidth="1"/>
    <col min="7" max="7" width="8" customWidth="1"/>
    <col min="8" max="8" width="12.4583333333333" customWidth="1"/>
    <col min="9" max="23" width="10.9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205</v>
      </c>
    </row>
    <row r="3" ht="45" customHeight="1" spans="1:23">
      <c r="A3" s="4" t="s">
        <v>206</v>
      </c>
      <c r="B3" s="4"/>
      <c r="C3" s="4"/>
      <c r="D3" s="4"/>
      <c r="E3" s="4"/>
      <c r="F3" s="4"/>
      <c r="G3" s="4"/>
      <c r="H3" s="4"/>
      <c r="I3" s="4"/>
      <c r="J3" s="4"/>
      <c r="K3" s="4"/>
      <c r="L3" s="4"/>
      <c r="M3" s="4"/>
      <c r="N3" s="59"/>
      <c r="O3" s="59"/>
      <c r="P3" s="59"/>
      <c r="Q3" s="59"/>
      <c r="R3" s="59"/>
      <c r="S3" s="59"/>
      <c r="T3" s="59"/>
      <c r="U3" s="59"/>
      <c r="V3" s="59"/>
      <c r="W3" s="59"/>
    </row>
    <row r="4" ht="18.75" customHeight="1" spans="1:23">
      <c r="A4" s="5" t="str">
        <f>"单位名称："&amp;"通海县杨广中心小学"</f>
        <v>单位名称：通海县杨广中心小学</v>
      </c>
      <c r="B4" s="5"/>
      <c r="C4" s="5"/>
      <c r="D4" s="5"/>
      <c r="E4" s="5"/>
      <c r="F4" s="5"/>
      <c r="G4" s="5"/>
      <c r="H4" s="5"/>
      <c r="I4" s="60"/>
      <c r="J4" s="60"/>
      <c r="K4" s="60"/>
      <c r="L4" s="60"/>
      <c r="M4" s="60"/>
      <c r="N4" s="6"/>
      <c r="O4" s="6"/>
      <c r="P4" s="6"/>
      <c r="Q4" s="6"/>
      <c r="R4" s="6"/>
      <c r="S4" s="6"/>
      <c r="T4" s="6"/>
      <c r="U4" s="6"/>
      <c r="V4" s="6"/>
      <c r="W4" s="6" t="s">
        <v>26</v>
      </c>
    </row>
    <row r="5" ht="18.75" customHeight="1" spans="1:23">
      <c r="A5" s="13" t="s">
        <v>207</v>
      </c>
      <c r="B5" s="13" t="s">
        <v>141</v>
      </c>
      <c r="C5" s="13" t="s">
        <v>142</v>
      </c>
      <c r="D5" s="13" t="s">
        <v>140</v>
      </c>
      <c r="E5" s="13" t="s">
        <v>143</v>
      </c>
      <c r="F5" s="13" t="s">
        <v>144</v>
      </c>
      <c r="G5" s="13" t="s">
        <v>145</v>
      </c>
      <c r="H5" s="13" t="s">
        <v>146</v>
      </c>
      <c r="I5" s="50" t="s">
        <v>29</v>
      </c>
      <c r="J5" s="50" t="s">
        <v>208</v>
      </c>
      <c r="K5" s="13"/>
      <c r="L5" s="13"/>
      <c r="M5" s="13"/>
      <c r="N5" s="13" t="s">
        <v>148</v>
      </c>
      <c r="O5" s="13"/>
      <c r="P5" s="13"/>
      <c r="Q5" s="13" t="s">
        <v>35</v>
      </c>
      <c r="R5" s="13" t="s">
        <v>36</v>
      </c>
      <c r="S5" s="13"/>
      <c r="T5" s="13"/>
      <c r="U5" s="13"/>
      <c r="V5" s="13"/>
      <c r="W5" s="13"/>
    </row>
    <row r="6" ht="18.75" customHeight="1" spans="1:23">
      <c r="A6" s="13"/>
      <c r="B6" s="13"/>
      <c r="C6" s="13"/>
      <c r="D6" s="13"/>
      <c r="E6" s="13"/>
      <c r="F6" s="13"/>
      <c r="G6" s="13"/>
      <c r="H6" s="13"/>
      <c r="I6" s="50" t="s">
        <v>149</v>
      </c>
      <c r="J6" s="50" t="s">
        <v>150</v>
      </c>
      <c r="K6" s="13"/>
      <c r="L6" s="13" t="s">
        <v>33</v>
      </c>
      <c r="M6" s="13" t="s">
        <v>34</v>
      </c>
      <c r="N6" s="13" t="s">
        <v>32</v>
      </c>
      <c r="O6" s="13" t="s">
        <v>33</v>
      </c>
      <c r="P6" s="13" t="s">
        <v>34</v>
      </c>
      <c r="Q6" s="13" t="s">
        <v>35</v>
      </c>
      <c r="R6" s="13" t="s">
        <v>31</v>
      </c>
      <c r="S6" s="13" t="s">
        <v>41</v>
      </c>
      <c r="T6" s="13" t="s">
        <v>151</v>
      </c>
      <c r="U6" s="13" t="s">
        <v>152</v>
      </c>
      <c r="V6" s="13" t="s">
        <v>153</v>
      </c>
      <c r="W6" s="13" t="s">
        <v>45</v>
      </c>
    </row>
    <row r="7" ht="18.75" customHeight="1" spans="1:23">
      <c r="A7" s="13"/>
      <c r="B7" s="13"/>
      <c r="C7" s="13"/>
      <c r="D7" s="13"/>
      <c r="E7" s="13"/>
      <c r="F7" s="13"/>
      <c r="G7" s="13"/>
      <c r="H7" s="13"/>
      <c r="I7" s="50"/>
      <c r="J7" s="50" t="s">
        <v>32</v>
      </c>
      <c r="K7" s="13"/>
      <c r="L7" s="13" t="s">
        <v>33</v>
      </c>
      <c r="M7" s="13" t="s">
        <v>34</v>
      </c>
      <c r="N7" s="13" t="s">
        <v>32</v>
      </c>
      <c r="O7" s="13" t="s">
        <v>33</v>
      </c>
      <c r="P7" s="13" t="s">
        <v>34</v>
      </c>
      <c r="Q7" s="13"/>
      <c r="R7" s="13" t="s">
        <v>31</v>
      </c>
      <c r="S7" s="13" t="s">
        <v>41</v>
      </c>
      <c r="T7" s="13" t="s">
        <v>151</v>
      </c>
      <c r="U7" s="13" t="s">
        <v>152</v>
      </c>
      <c r="V7" s="13" t="s">
        <v>153</v>
      </c>
      <c r="W7" s="13" t="s">
        <v>45</v>
      </c>
    </row>
    <row r="8" ht="22.7" customHeight="1" spans="1:23">
      <c r="A8" s="13"/>
      <c r="B8" s="13"/>
      <c r="C8" s="13"/>
      <c r="D8" s="13"/>
      <c r="E8" s="13"/>
      <c r="F8" s="13"/>
      <c r="G8" s="13"/>
      <c r="H8" s="13"/>
      <c r="I8" s="50"/>
      <c r="J8" s="50" t="s">
        <v>31</v>
      </c>
      <c r="K8" s="13" t="s">
        <v>209</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56"/>
      <c r="B10" s="56"/>
      <c r="C10" s="57" t="s">
        <v>210</v>
      </c>
      <c r="D10" s="56"/>
      <c r="E10" s="56"/>
      <c r="F10" s="56"/>
      <c r="G10" s="56"/>
      <c r="H10" s="56"/>
      <c r="I10" s="11">
        <v>258.68</v>
      </c>
      <c r="J10" s="11"/>
      <c r="K10" s="11"/>
      <c r="L10" s="11"/>
      <c r="M10" s="11"/>
      <c r="N10" s="11"/>
      <c r="O10" s="11"/>
      <c r="P10" s="11"/>
      <c r="Q10" s="11"/>
      <c r="R10" s="11">
        <v>258.68</v>
      </c>
      <c r="S10" s="11"/>
      <c r="T10" s="11"/>
      <c r="U10" s="11"/>
      <c r="V10" s="11"/>
      <c r="W10" s="11">
        <v>258.68</v>
      </c>
    </row>
    <row r="11" ht="18.75" customHeight="1" spans="1:23">
      <c r="A11" s="56" t="s">
        <v>211</v>
      </c>
      <c r="B11" s="56" t="s">
        <v>212</v>
      </c>
      <c r="C11" s="57" t="s">
        <v>210</v>
      </c>
      <c r="D11" s="56" t="s">
        <v>56</v>
      </c>
      <c r="E11" s="56" t="s">
        <v>76</v>
      </c>
      <c r="F11" s="56" t="s">
        <v>77</v>
      </c>
      <c r="G11" s="56" t="s">
        <v>203</v>
      </c>
      <c r="H11" s="56" t="s">
        <v>204</v>
      </c>
      <c r="I11" s="11">
        <v>195.36</v>
      </c>
      <c r="J11" s="11"/>
      <c r="K11" s="11"/>
      <c r="L11" s="11"/>
      <c r="M11" s="11"/>
      <c r="N11" s="11"/>
      <c r="O11" s="11"/>
      <c r="P11" s="11"/>
      <c r="Q11" s="11"/>
      <c r="R11" s="11">
        <v>195.36</v>
      </c>
      <c r="S11" s="11"/>
      <c r="T11" s="11"/>
      <c r="U11" s="11"/>
      <c r="V11" s="11"/>
      <c r="W11" s="11">
        <v>195.36</v>
      </c>
    </row>
    <row r="12" ht="18.75" customHeight="1" spans="1:23">
      <c r="A12" s="56" t="s">
        <v>211</v>
      </c>
      <c r="B12" s="56" t="s">
        <v>212</v>
      </c>
      <c r="C12" s="57" t="s">
        <v>210</v>
      </c>
      <c r="D12" s="56" t="s">
        <v>56</v>
      </c>
      <c r="E12" s="56" t="s">
        <v>76</v>
      </c>
      <c r="F12" s="56" t="s">
        <v>77</v>
      </c>
      <c r="G12" s="56" t="s">
        <v>213</v>
      </c>
      <c r="H12" s="56" t="s">
        <v>214</v>
      </c>
      <c r="I12" s="11">
        <v>63.32</v>
      </c>
      <c r="J12" s="11"/>
      <c r="K12" s="11"/>
      <c r="L12" s="11"/>
      <c r="M12" s="11"/>
      <c r="N12" s="11"/>
      <c r="O12" s="11"/>
      <c r="P12" s="24"/>
      <c r="Q12" s="11"/>
      <c r="R12" s="11">
        <v>63.32</v>
      </c>
      <c r="S12" s="11"/>
      <c r="T12" s="11"/>
      <c r="U12" s="11"/>
      <c r="V12" s="11"/>
      <c r="W12" s="11">
        <v>63.32</v>
      </c>
    </row>
    <row r="13" ht="18.75" customHeight="1" spans="1:23">
      <c r="A13" s="58"/>
      <c r="B13" s="58"/>
      <c r="C13" s="57" t="s">
        <v>215</v>
      </c>
      <c r="D13" s="58"/>
      <c r="E13" s="58"/>
      <c r="F13" s="58"/>
      <c r="G13" s="58"/>
      <c r="H13" s="58"/>
      <c r="I13" s="11">
        <v>0.35568</v>
      </c>
      <c r="J13" s="11">
        <v>0.35568</v>
      </c>
      <c r="K13" s="11">
        <v>0.35568</v>
      </c>
      <c r="L13" s="11"/>
      <c r="M13" s="11"/>
      <c r="N13" s="11"/>
      <c r="O13" s="11"/>
      <c r="P13" s="24"/>
      <c r="Q13" s="11"/>
      <c r="R13" s="11"/>
      <c r="S13" s="11"/>
      <c r="T13" s="11"/>
      <c r="U13" s="11"/>
      <c r="V13" s="11"/>
      <c r="W13" s="11"/>
    </row>
    <row r="14" ht="18.75" customHeight="1" spans="1:23">
      <c r="A14" s="56" t="s">
        <v>216</v>
      </c>
      <c r="B14" s="56" t="s">
        <v>217</v>
      </c>
      <c r="C14" s="57" t="s">
        <v>215</v>
      </c>
      <c r="D14" s="56" t="s">
        <v>56</v>
      </c>
      <c r="E14" s="56" t="s">
        <v>74</v>
      </c>
      <c r="F14" s="56" t="s">
        <v>75</v>
      </c>
      <c r="G14" s="56" t="s">
        <v>182</v>
      </c>
      <c r="H14" s="56" t="s">
        <v>183</v>
      </c>
      <c r="I14" s="11">
        <v>0.35568</v>
      </c>
      <c r="J14" s="11">
        <v>0.35568</v>
      </c>
      <c r="K14" s="11">
        <v>0.35568</v>
      </c>
      <c r="L14" s="11"/>
      <c r="M14" s="11"/>
      <c r="N14" s="11"/>
      <c r="O14" s="11"/>
      <c r="P14" s="24"/>
      <c r="Q14" s="11"/>
      <c r="R14" s="11"/>
      <c r="S14" s="11"/>
      <c r="T14" s="11"/>
      <c r="U14" s="11"/>
      <c r="V14" s="11"/>
      <c r="W14" s="11"/>
    </row>
    <row r="15" ht="18.75" customHeight="1" spans="1:23">
      <c r="A15" s="58"/>
      <c r="B15" s="58"/>
      <c r="C15" s="57" t="s">
        <v>218</v>
      </c>
      <c r="D15" s="58"/>
      <c r="E15" s="58"/>
      <c r="F15" s="58"/>
      <c r="G15" s="58"/>
      <c r="H15" s="58"/>
      <c r="I15" s="11">
        <v>77.16</v>
      </c>
      <c r="J15" s="11">
        <v>77.16</v>
      </c>
      <c r="K15" s="11">
        <v>77.16</v>
      </c>
      <c r="L15" s="11"/>
      <c r="M15" s="11"/>
      <c r="N15" s="11"/>
      <c r="O15" s="11"/>
      <c r="P15" s="24"/>
      <c r="Q15" s="11"/>
      <c r="R15" s="11"/>
      <c r="S15" s="11"/>
      <c r="T15" s="11"/>
      <c r="U15" s="11"/>
      <c r="V15" s="11"/>
      <c r="W15" s="11"/>
    </row>
    <row r="16" ht="18.75" customHeight="1" spans="1:23">
      <c r="A16" s="56" t="s">
        <v>216</v>
      </c>
      <c r="B16" s="56" t="s">
        <v>219</v>
      </c>
      <c r="C16" s="57" t="s">
        <v>218</v>
      </c>
      <c r="D16" s="56" t="s">
        <v>56</v>
      </c>
      <c r="E16" s="56" t="s">
        <v>74</v>
      </c>
      <c r="F16" s="56" t="s">
        <v>75</v>
      </c>
      <c r="G16" s="56" t="s">
        <v>203</v>
      </c>
      <c r="H16" s="56" t="s">
        <v>204</v>
      </c>
      <c r="I16" s="11">
        <v>54.16</v>
      </c>
      <c r="J16" s="11">
        <v>54.16</v>
      </c>
      <c r="K16" s="11">
        <v>54.16</v>
      </c>
      <c r="L16" s="11"/>
      <c r="M16" s="11"/>
      <c r="N16" s="11"/>
      <c r="O16" s="11"/>
      <c r="P16" s="24"/>
      <c r="Q16" s="11"/>
      <c r="R16" s="11"/>
      <c r="S16" s="11"/>
      <c r="T16" s="11"/>
      <c r="U16" s="11"/>
      <c r="V16" s="11"/>
      <c r="W16" s="11"/>
    </row>
    <row r="17" ht="18.75" customHeight="1" spans="1:23">
      <c r="A17" s="56" t="s">
        <v>216</v>
      </c>
      <c r="B17" s="56" t="s">
        <v>219</v>
      </c>
      <c r="C17" s="57" t="s">
        <v>218</v>
      </c>
      <c r="D17" s="56" t="s">
        <v>56</v>
      </c>
      <c r="E17" s="56" t="s">
        <v>74</v>
      </c>
      <c r="F17" s="56" t="s">
        <v>75</v>
      </c>
      <c r="G17" s="56" t="s">
        <v>220</v>
      </c>
      <c r="H17" s="56" t="s">
        <v>221</v>
      </c>
      <c r="I17" s="11">
        <v>3</v>
      </c>
      <c r="J17" s="11">
        <v>3</v>
      </c>
      <c r="K17" s="11">
        <v>3</v>
      </c>
      <c r="L17" s="11"/>
      <c r="M17" s="11"/>
      <c r="N17" s="11"/>
      <c r="O17" s="11"/>
      <c r="P17" s="24"/>
      <c r="Q17" s="11"/>
      <c r="R17" s="11"/>
      <c r="S17" s="11"/>
      <c r="T17" s="11"/>
      <c r="U17" s="11"/>
      <c r="V17" s="11"/>
      <c r="W17" s="11"/>
    </row>
    <row r="18" ht="18.75" customHeight="1" spans="1:23">
      <c r="A18" s="56" t="s">
        <v>216</v>
      </c>
      <c r="B18" s="56" t="s">
        <v>219</v>
      </c>
      <c r="C18" s="57" t="s">
        <v>218</v>
      </c>
      <c r="D18" s="56" t="s">
        <v>56</v>
      </c>
      <c r="E18" s="56" t="s">
        <v>74</v>
      </c>
      <c r="F18" s="56" t="s">
        <v>75</v>
      </c>
      <c r="G18" s="56" t="s">
        <v>222</v>
      </c>
      <c r="H18" s="56" t="s">
        <v>223</v>
      </c>
      <c r="I18" s="11">
        <v>2</v>
      </c>
      <c r="J18" s="11">
        <v>2</v>
      </c>
      <c r="K18" s="11">
        <v>2</v>
      </c>
      <c r="L18" s="11"/>
      <c r="M18" s="11"/>
      <c r="N18" s="11"/>
      <c r="O18" s="11"/>
      <c r="P18" s="24"/>
      <c r="Q18" s="11"/>
      <c r="R18" s="11"/>
      <c r="S18" s="11"/>
      <c r="T18" s="11"/>
      <c r="U18" s="11"/>
      <c r="V18" s="11"/>
      <c r="W18" s="11"/>
    </row>
    <row r="19" ht="18.75" customHeight="1" spans="1:23">
      <c r="A19" s="56" t="s">
        <v>216</v>
      </c>
      <c r="B19" s="56" t="s">
        <v>219</v>
      </c>
      <c r="C19" s="57" t="s">
        <v>218</v>
      </c>
      <c r="D19" s="56" t="s">
        <v>56</v>
      </c>
      <c r="E19" s="56" t="s">
        <v>74</v>
      </c>
      <c r="F19" s="56" t="s">
        <v>75</v>
      </c>
      <c r="G19" s="56" t="s">
        <v>224</v>
      </c>
      <c r="H19" s="56" t="s">
        <v>225</v>
      </c>
      <c r="I19" s="11">
        <v>10</v>
      </c>
      <c r="J19" s="11">
        <v>10</v>
      </c>
      <c r="K19" s="11">
        <v>10</v>
      </c>
      <c r="L19" s="11"/>
      <c r="M19" s="11"/>
      <c r="N19" s="11"/>
      <c r="O19" s="11"/>
      <c r="P19" s="24"/>
      <c r="Q19" s="11"/>
      <c r="R19" s="11"/>
      <c r="S19" s="11"/>
      <c r="T19" s="11"/>
      <c r="U19" s="11"/>
      <c r="V19" s="11"/>
      <c r="W19" s="11"/>
    </row>
    <row r="20" ht="18.75" customHeight="1" spans="1:23">
      <c r="A20" s="56" t="s">
        <v>216</v>
      </c>
      <c r="B20" s="56" t="s">
        <v>219</v>
      </c>
      <c r="C20" s="57" t="s">
        <v>218</v>
      </c>
      <c r="D20" s="56" t="s">
        <v>56</v>
      </c>
      <c r="E20" s="56" t="s">
        <v>74</v>
      </c>
      <c r="F20" s="56" t="s">
        <v>75</v>
      </c>
      <c r="G20" s="56" t="s">
        <v>226</v>
      </c>
      <c r="H20" s="56" t="s">
        <v>227</v>
      </c>
      <c r="I20" s="11">
        <v>8</v>
      </c>
      <c r="J20" s="11">
        <v>8</v>
      </c>
      <c r="K20" s="11">
        <v>8</v>
      </c>
      <c r="L20" s="11"/>
      <c r="M20" s="11"/>
      <c r="N20" s="11"/>
      <c r="O20" s="11"/>
      <c r="P20" s="24"/>
      <c r="Q20" s="11"/>
      <c r="R20" s="11"/>
      <c r="S20" s="11"/>
      <c r="T20" s="11"/>
      <c r="U20" s="11"/>
      <c r="V20" s="11"/>
      <c r="W20" s="11"/>
    </row>
    <row r="21" ht="18.75" customHeight="1" spans="1:23">
      <c r="A21" s="58"/>
      <c r="B21" s="58"/>
      <c r="C21" s="57" t="s">
        <v>228</v>
      </c>
      <c r="D21" s="58"/>
      <c r="E21" s="58"/>
      <c r="F21" s="58"/>
      <c r="G21" s="58"/>
      <c r="H21" s="58"/>
      <c r="I21" s="11">
        <v>8.6208</v>
      </c>
      <c r="J21" s="11">
        <v>8.6208</v>
      </c>
      <c r="K21" s="11">
        <v>8.6208</v>
      </c>
      <c r="L21" s="11"/>
      <c r="M21" s="11"/>
      <c r="N21" s="11"/>
      <c r="O21" s="11"/>
      <c r="P21" s="24"/>
      <c r="Q21" s="11"/>
      <c r="R21" s="11"/>
      <c r="S21" s="11"/>
      <c r="T21" s="11"/>
      <c r="U21" s="11"/>
      <c r="V21" s="11"/>
      <c r="W21" s="11"/>
    </row>
    <row r="22" ht="18.75" customHeight="1" spans="1:23">
      <c r="A22" s="56" t="s">
        <v>216</v>
      </c>
      <c r="B22" s="56" t="s">
        <v>229</v>
      </c>
      <c r="C22" s="57" t="s">
        <v>228</v>
      </c>
      <c r="D22" s="56" t="s">
        <v>56</v>
      </c>
      <c r="E22" s="56" t="s">
        <v>92</v>
      </c>
      <c r="F22" s="56" t="s">
        <v>93</v>
      </c>
      <c r="G22" s="56" t="s">
        <v>182</v>
      </c>
      <c r="H22" s="56" t="s">
        <v>183</v>
      </c>
      <c r="I22" s="11">
        <v>8.6208</v>
      </c>
      <c r="J22" s="11">
        <v>8.6208</v>
      </c>
      <c r="K22" s="11">
        <v>8.6208</v>
      </c>
      <c r="L22" s="11"/>
      <c r="M22" s="11"/>
      <c r="N22" s="11"/>
      <c r="O22" s="11"/>
      <c r="P22" s="24"/>
      <c r="Q22" s="11"/>
      <c r="R22" s="11"/>
      <c r="S22" s="11"/>
      <c r="T22" s="11"/>
      <c r="U22" s="11"/>
      <c r="V22" s="11"/>
      <c r="W22" s="11"/>
    </row>
    <row r="23" ht="18.75" customHeight="1" spans="1:23">
      <c r="A23" s="58"/>
      <c r="B23" s="58"/>
      <c r="C23" s="57" t="s">
        <v>230</v>
      </c>
      <c r="D23" s="58"/>
      <c r="E23" s="58"/>
      <c r="F23" s="58"/>
      <c r="G23" s="58"/>
      <c r="H23" s="58"/>
      <c r="I23" s="11">
        <v>2.475</v>
      </c>
      <c r="J23" s="11">
        <v>2.475</v>
      </c>
      <c r="K23" s="11">
        <v>2.475</v>
      </c>
      <c r="L23" s="11"/>
      <c r="M23" s="11"/>
      <c r="N23" s="11"/>
      <c r="O23" s="11"/>
      <c r="P23" s="24"/>
      <c r="Q23" s="11"/>
      <c r="R23" s="11"/>
      <c r="S23" s="11"/>
      <c r="T23" s="11"/>
      <c r="U23" s="11"/>
      <c r="V23" s="11"/>
      <c r="W23" s="11"/>
    </row>
    <row r="24" ht="18.75" customHeight="1" spans="1:23">
      <c r="A24" s="56" t="s">
        <v>216</v>
      </c>
      <c r="B24" s="56" t="s">
        <v>231</v>
      </c>
      <c r="C24" s="57" t="s">
        <v>230</v>
      </c>
      <c r="D24" s="56" t="s">
        <v>56</v>
      </c>
      <c r="E24" s="56" t="s">
        <v>76</v>
      </c>
      <c r="F24" s="56" t="s">
        <v>77</v>
      </c>
      <c r="G24" s="56" t="s">
        <v>182</v>
      </c>
      <c r="H24" s="56" t="s">
        <v>183</v>
      </c>
      <c r="I24" s="11">
        <v>1.875</v>
      </c>
      <c r="J24" s="11">
        <v>1.875</v>
      </c>
      <c r="K24" s="11">
        <v>1.875</v>
      </c>
      <c r="L24" s="11"/>
      <c r="M24" s="11"/>
      <c r="N24" s="11"/>
      <c r="O24" s="11"/>
      <c r="P24" s="24"/>
      <c r="Q24" s="11"/>
      <c r="R24" s="11"/>
      <c r="S24" s="11"/>
      <c r="T24" s="11"/>
      <c r="U24" s="11"/>
      <c r="V24" s="11"/>
      <c r="W24" s="11"/>
    </row>
    <row r="25" ht="18.75" customHeight="1" spans="1:23">
      <c r="A25" s="56" t="s">
        <v>216</v>
      </c>
      <c r="B25" s="56" t="s">
        <v>231</v>
      </c>
      <c r="C25" s="57" t="s">
        <v>230</v>
      </c>
      <c r="D25" s="56" t="s">
        <v>56</v>
      </c>
      <c r="E25" s="56" t="s">
        <v>76</v>
      </c>
      <c r="F25" s="56" t="s">
        <v>77</v>
      </c>
      <c r="G25" s="56" t="s">
        <v>182</v>
      </c>
      <c r="H25" s="56" t="s">
        <v>183</v>
      </c>
      <c r="I25" s="11">
        <v>0.6</v>
      </c>
      <c r="J25" s="11">
        <v>0.6</v>
      </c>
      <c r="K25" s="11">
        <v>0.6</v>
      </c>
      <c r="L25" s="11"/>
      <c r="M25" s="11"/>
      <c r="N25" s="11"/>
      <c r="O25" s="11"/>
      <c r="P25" s="24"/>
      <c r="Q25" s="11"/>
      <c r="R25" s="11"/>
      <c r="S25" s="11"/>
      <c r="T25" s="11"/>
      <c r="U25" s="11"/>
      <c r="V25" s="11"/>
      <c r="W25" s="11"/>
    </row>
    <row r="26" ht="18.75" customHeight="1" spans="1:23">
      <c r="A26" s="58"/>
      <c r="B26" s="58"/>
      <c r="C26" s="57" t="s">
        <v>232</v>
      </c>
      <c r="D26" s="58"/>
      <c r="E26" s="58"/>
      <c r="F26" s="58"/>
      <c r="G26" s="58"/>
      <c r="H26" s="58"/>
      <c r="I26" s="11">
        <v>6.079248</v>
      </c>
      <c r="J26" s="11">
        <v>6.079248</v>
      </c>
      <c r="K26" s="11">
        <v>6.079248</v>
      </c>
      <c r="L26" s="11"/>
      <c r="M26" s="11"/>
      <c r="N26" s="11"/>
      <c r="O26" s="11"/>
      <c r="P26" s="24"/>
      <c r="Q26" s="11"/>
      <c r="R26" s="11"/>
      <c r="S26" s="11"/>
      <c r="T26" s="11"/>
      <c r="U26" s="11"/>
      <c r="V26" s="11"/>
      <c r="W26" s="11"/>
    </row>
    <row r="27" ht="18.75" customHeight="1" spans="1:23">
      <c r="A27" s="56" t="s">
        <v>216</v>
      </c>
      <c r="B27" s="56" t="s">
        <v>233</v>
      </c>
      <c r="C27" s="57" t="s">
        <v>232</v>
      </c>
      <c r="D27" s="56" t="s">
        <v>56</v>
      </c>
      <c r="E27" s="56" t="s">
        <v>76</v>
      </c>
      <c r="F27" s="56" t="s">
        <v>77</v>
      </c>
      <c r="G27" s="56" t="s">
        <v>203</v>
      </c>
      <c r="H27" s="56" t="s">
        <v>204</v>
      </c>
      <c r="I27" s="11">
        <v>0.36648</v>
      </c>
      <c r="J27" s="11">
        <v>0.36648</v>
      </c>
      <c r="K27" s="11">
        <v>0.36648</v>
      </c>
      <c r="L27" s="11"/>
      <c r="M27" s="11"/>
      <c r="N27" s="11"/>
      <c r="O27" s="11"/>
      <c r="P27" s="24"/>
      <c r="Q27" s="11"/>
      <c r="R27" s="11"/>
      <c r="S27" s="11"/>
      <c r="T27" s="11"/>
      <c r="U27" s="11"/>
      <c r="V27" s="11"/>
      <c r="W27" s="11"/>
    </row>
    <row r="28" ht="18.75" customHeight="1" spans="1:23">
      <c r="A28" s="56" t="s">
        <v>216</v>
      </c>
      <c r="B28" s="56" t="s">
        <v>233</v>
      </c>
      <c r="C28" s="57" t="s">
        <v>232</v>
      </c>
      <c r="D28" s="56" t="s">
        <v>56</v>
      </c>
      <c r="E28" s="56" t="s">
        <v>76</v>
      </c>
      <c r="F28" s="56" t="s">
        <v>77</v>
      </c>
      <c r="G28" s="56" t="s">
        <v>203</v>
      </c>
      <c r="H28" s="56" t="s">
        <v>204</v>
      </c>
      <c r="I28" s="11">
        <v>5.626368</v>
      </c>
      <c r="J28" s="11">
        <v>5.626368</v>
      </c>
      <c r="K28" s="11">
        <v>5.626368</v>
      </c>
      <c r="L28" s="11"/>
      <c r="M28" s="11"/>
      <c r="N28" s="11"/>
      <c r="O28" s="11"/>
      <c r="P28" s="24"/>
      <c r="Q28" s="11"/>
      <c r="R28" s="11"/>
      <c r="S28" s="11"/>
      <c r="T28" s="11"/>
      <c r="U28" s="11"/>
      <c r="V28" s="11"/>
      <c r="W28" s="11"/>
    </row>
    <row r="29" ht="18.75" customHeight="1" spans="1:23">
      <c r="A29" s="56" t="s">
        <v>216</v>
      </c>
      <c r="B29" s="56" t="s">
        <v>233</v>
      </c>
      <c r="C29" s="57" t="s">
        <v>232</v>
      </c>
      <c r="D29" s="56" t="s">
        <v>56</v>
      </c>
      <c r="E29" s="56" t="s">
        <v>80</v>
      </c>
      <c r="F29" s="56" t="s">
        <v>81</v>
      </c>
      <c r="G29" s="56" t="s">
        <v>203</v>
      </c>
      <c r="H29" s="56" t="s">
        <v>204</v>
      </c>
      <c r="I29" s="11">
        <v>0.0864</v>
      </c>
      <c r="J29" s="11">
        <v>0.0864</v>
      </c>
      <c r="K29" s="11">
        <v>0.0864</v>
      </c>
      <c r="L29" s="11"/>
      <c r="M29" s="11"/>
      <c r="N29" s="11"/>
      <c r="O29" s="11"/>
      <c r="P29" s="24"/>
      <c r="Q29" s="11"/>
      <c r="R29" s="11"/>
      <c r="S29" s="11"/>
      <c r="T29" s="11"/>
      <c r="U29" s="11"/>
      <c r="V29" s="11"/>
      <c r="W29" s="11"/>
    </row>
    <row r="30" ht="18.75" customHeight="1" spans="1:23">
      <c r="A30" s="12" t="s">
        <v>29</v>
      </c>
      <c r="B30" s="12"/>
      <c r="C30" s="12"/>
      <c r="D30" s="12"/>
      <c r="E30" s="12"/>
      <c r="F30" s="12"/>
      <c r="G30" s="12"/>
      <c r="H30" s="12"/>
      <c r="I30" s="11">
        <v>353.370728</v>
      </c>
      <c r="J30" s="11">
        <v>94.690728</v>
      </c>
      <c r="K30" s="11">
        <v>94.690728</v>
      </c>
      <c r="L30" s="11"/>
      <c r="M30" s="11"/>
      <c r="N30" s="11"/>
      <c r="O30" s="11"/>
      <c r="P30" s="11"/>
      <c r="Q30" s="11"/>
      <c r="R30" s="11">
        <v>258.68</v>
      </c>
      <c r="S30" s="11"/>
      <c r="T30" s="11"/>
      <c r="U30" s="11"/>
      <c r="V30" s="11"/>
      <c r="W30" s="11">
        <v>258.68</v>
      </c>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 right="0.7" top="0.75" bottom="0.75" header="0.3" footer="0.3"/>
  <pageSetup paperSize="1" scale="44"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5"/>
  <sheetViews>
    <sheetView showZeros="0" topLeftCell="B1" workbookViewId="0">
      <pane ySplit="1" topLeftCell="A2" activePane="bottomLeft" state="frozen"/>
      <selection/>
      <selection pane="bottomLeft" activeCell="K15" sqref="K15"/>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83333333333" customWidth="1"/>
    <col min="10" max="10" width="28" customWidth="1"/>
  </cols>
  <sheetData>
    <row r="1" customHeight="1" spans="1:10">
      <c r="A1" s="34"/>
      <c r="B1" s="34"/>
      <c r="C1" s="34"/>
      <c r="D1" s="34"/>
      <c r="E1" s="34"/>
      <c r="F1" s="34"/>
      <c r="G1" s="34"/>
      <c r="H1" s="34"/>
      <c r="I1" s="34"/>
      <c r="J1" s="34"/>
    </row>
    <row r="2" customHeight="1" spans="1:10">
      <c r="A2" s="21" t="s">
        <v>234</v>
      </c>
      <c r="B2" s="21"/>
      <c r="C2" s="21"/>
      <c r="D2" s="21"/>
      <c r="E2" s="21"/>
      <c r="F2" s="21"/>
      <c r="G2" s="21"/>
      <c r="H2" s="21"/>
      <c r="I2" s="21"/>
      <c r="J2" s="21"/>
    </row>
    <row r="3" ht="45" customHeight="1" spans="1:10">
      <c r="A3" s="35" t="s">
        <v>235</v>
      </c>
      <c r="B3" s="35"/>
      <c r="C3" s="35"/>
      <c r="D3" s="35"/>
      <c r="E3" s="35"/>
      <c r="F3" s="35"/>
      <c r="G3" s="35"/>
      <c r="H3" s="35"/>
      <c r="I3" s="35"/>
      <c r="J3" s="35"/>
    </row>
    <row r="4" ht="20.25" customHeight="1" spans="1:10">
      <c r="A4" s="20" t="str">
        <f>"单位名称："&amp;"通海县杨广中心小学"</f>
        <v>单位名称：通海县杨广中心小学</v>
      </c>
      <c r="B4" s="20"/>
      <c r="C4" s="20"/>
      <c r="D4" s="20"/>
      <c r="E4" s="20"/>
      <c r="F4" s="20"/>
      <c r="G4" s="20"/>
      <c r="H4" s="20"/>
      <c r="I4" s="20"/>
      <c r="J4" s="20"/>
    </row>
    <row r="5" ht="20.25" customHeight="1" spans="1:10">
      <c r="A5" s="36" t="s">
        <v>236</v>
      </c>
      <c r="B5" s="36" t="s">
        <v>237</v>
      </c>
      <c r="C5" s="36" t="s">
        <v>238</v>
      </c>
      <c r="D5" s="36" t="s">
        <v>239</v>
      </c>
      <c r="E5" s="36" t="s">
        <v>240</v>
      </c>
      <c r="F5" s="36" t="s">
        <v>241</v>
      </c>
      <c r="G5" s="36" t="s">
        <v>242</v>
      </c>
      <c r="H5" s="36" t="s">
        <v>243</v>
      </c>
      <c r="I5" s="36" t="s">
        <v>244</v>
      </c>
      <c r="J5" s="36" t="s">
        <v>245</v>
      </c>
    </row>
    <row r="6" ht="46.5" customHeight="1" spans="1:10">
      <c r="A6" s="36"/>
      <c r="B6" s="36"/>
      <c r="C6" s="36"/>
      <c r="D6" s="36"/>
      <c r="E6" s="36"/>
      <c r="F6" s="36"/>
      <c r="G6" s="36"/>
      <c r="H6" s="36"/>
      <c r="I6" s="36"/>
      <c r="J6" s="36"/>
    </row>
    <row r="7" ht="20.25" customHeight="1" spans="1:10">
      <c r="A7" s="37">
        <v>1</v>
      </c>
      <c r="B7" s="37">
        <v>2</v>
      </c>
      <c r="C7" s="37">
        <v>3</v>
      </c>
      <c r="D7" s="37">
        <v>4</v>
      </c>
      <c r="E7" s="37">
        <v>5</v>
      </c>
      <c r="F7" s="37">
        <v>6</v>
      </c>
      <c r="G7" s="37">
        <v>7</v>
      </c>
      <c r="H7" s="37">
        <v>8</v>
      </c>
      <c r="I7" s="37">
        <v>9</v>
      </c>
      <c r="J7" s="37">
        <v>10</v>
      </c>
    </row>
    <row r="8" ht="20.25" customHeight="1" spans="1:10">
      <c r="A8" t="s">
        <v>56</v>
      </c>
      <c r="B8" s="24"/>
      <c r="C8" s="24"/>
      <c r="E8" s="38"/>
      <c r="F8" s="38"/>
      <c r="G8" s="38"/>
      <c r="H8" s="38"/>
      <c r="I8" s="38"/>
      <c r="J8" s="38"/>
    </row>
    <row r="9" ht="73" customHeight="1" spans="1:10">
      <c r="A9" s="53" t="s">
        <v>210</v>
      </c>
      <c r="B9" s="24" t="s">
        <v>246</v>
      </c>
      <c r="C9" s="25"/>
      <c r="D9" s="25"/>
      <c r="E9" s="38"/>
      <c r="F9" s="38"/>
      <c r="G9" s="38"/>
      <c r="H9" s="38"/>
      <c r="I9" s="38"/>
      <c r="J9" s="38"/>
    </row>
    <row r="10" ht="34" customHeight="1" spans="1:10">
      <c r="A10" s="24"/>
      <c r="B10" s="24"/>
      <c r="C10" s="24" t="s">
        <v>247</v>
      </c>
      <c r="D10" s="54" t="s">
        <v>248</v>
      </c>
      <c r="E10" s="55" t="s">
        <v>249</v>
      </c>
      <c r="F10" s="43" t="s">
        <v>250</v>
      </c>
      <c r="G10" s="25" t="s">
        <v>251</v>
      </c>
      <c r="H10" s="43" t="s">
        <v>252</v>
      </c>
      <c r="I10" s="43" t="s">
        <v>253</v>
      </c>
      <c r="J10" s="55" t="s">
        <v>254</v>
      </c>
    </row>
    <row r="11" ht="39" customHeight="1" spans="1:10">
      <c r="A11" s="24"/>
      <c r="B11" s="24"/>
      <c r="C11" s="24" t="s">
        <v>247</v>
      </c>
      <c r="D11" s="54" t="s">
        <v>255</v>
      </c>
      <c r="E11" s="55" t="s">
        <v>256</v>
      </c>
      <c r="F11" s="43" t="s">
        <v>250</v>
      </c>
      <c r="G11" s="25" t="s">
        <v>257</v>
      </c>
      <c r="H11" s="43" t="s">
        <v>252</v>
      </c>
      <c r="I11" s="43" t="s">
        <v>253</v>
      </c>
      <c r="J11" s="55" t="s">
        <v>258</v>
      </c>
    </row>
    <row r="12" ht="39" customHeight="1" spans="1:10">
      <c r="A12" s="24"/>
      <c r="B12" s="24"/>
      <c r="C12" s="24" t="s">
        <v>259</v>
      </c>
      <c r="D12" s="54" t="s">
        <v>260</v>
      </c>
      <c r="E12" s="55" t="s">
        <v>261</v>
      </c>
      <c r="F12" s="43" t="s">
        <v>250</v>
      </c>
      <c r="G12" s="25" t="s">
        <v>251</v>
      </c>
      <c r="H12" s="43" t="s">
        <v>252</v>
      </c>
      <c r="I12" s="43" t="s">
        <v>253</v>
      </c>
      <c r="J12" s="55" t="s">
        <v>262</v>
      </c>
    </row>
    <row r="13" ht="45" customHeight="1" spans="1:10">
      <c r="A13" s="24"/>
      <c r="B13" s="24"/>
      <c r="C13" s="24" t="s">
        <v>263</v>
      </c>
      <c r="D13" s="54" t="s">
        <v>264</v>
      </c>
      <c r="E13" s="55" t="s">
        <v>265</v>
      </c>
      <c r="F13" s="43" t="s">
        <v>250</v>
      </c>
      <c r="G13" s="25" t="s">
        <v>257</v>
      </c>
      <c r="H13" s="43" t="s">
        <v>252</v>
      </c>
      <c r="I13" s="43" t="s">
        <v>253</v>
      </c>
      <c r="J13" s="55" t="s">
        <v>266</v>
      </c>
    </row>
    <row r="14" ht="39" customHeight="1" spans="1:10">
      <c r="A14" s="24"/>
      <c r="B14" s="24"/>
      <c r="C14" s="24" t="s">
        <v>263</v>
      </c>
      <c r="D14" s="54" t="s">
        <v>264</v>
      </c>
      <c r="E14" s="55" t="s">
        <v>267</v>
      </c>
      <c r="F14" s="43" t="s">
        <v>250</v>
      </c>
      <c r="G14" s="25" t="s">
        <v>257</v>
      </c>
      <c r="H14" s="43" t="s">
        <v>252</v>
      </c>
      <c r="I14" s="43" t="s">
        <v>253</v>
      </c>
      <c r="J14" s="55" t="s">
        <v>266</v>
      </c>
    </row>
    <row r="15" ht="136" customHeight="1" spans="1:10">
      <c r="A15" s="53" t="s">
        <v>218</v>
      </c>
      <c r="B15" s="24" t="s">
        <v>268</v>
      </c>
      <c r="C15" s="24"/>
      <c r="D15" s="24"/>
      <c r="E15" s="24"/>
      <c r="F15" s="24"/>
      <c r="G15" s="24"/>
      <c r="H15" s="24"/>
      <c r="I15" s="24"/>
      <c r="J15" s="24"/>
    </row>
    <row r="16" ht="34" customHeight="1" spans="1:10">
      <c r="A16" s="24"/>
      <c r="B16" s="24"/>
      <c r="C16" s="24" t="s">
        <v>247</v>
      </c>
      <c r="D16" s="54" t="s">
        <v>248</v>
      </c>
      <c r="E16" s="55" t="s">
        <v>269</v>
      </c>
      <c r="F16" s="43" t="s">
        <v>270</v>
      </c>
      <c r="G16" s="25" t="s">
        <v>271</v>
      </c>
      <c r="H16" s="43" t="s">
        <v>252</v>
      </c>
      <c r="I16" s="43" t="s">
        <v>253</v>
      </c>
      <c r="J16" s="55" t="s">
        <v>272</v>
      </c>
    </row>
    <row r="17" ht="29" customHeight="1" spans="1:10">
      <c r="A17" s="24"/>
      <c r="B17" s="24"/>
      <c r="C17" s="24" t="s">
        <v>247</v>
      </c>
      <c r="D17" s="54" t="s">
        <v>255</v>
      </c>
      <c r="E17" s="55" t="s">
        <v>273</v>
      </c>
      <c r="F17" s="43" t="s">
        <v>270</v>
      </c>
      <c r="G17" s="25" t="s">
        <v>271</v>
      </c>
      <c r="H17" s="43" t="s">
        <v>252</v>
      </c>
      <c r="I17" s="43" t="s">
        <v>253</v>
      </c>
      <c r="J17" s="55" t="s">
        <v>274</v>
      </c>
    </row>
    <row r="18" ht="41" customHeight="1" spans="1:10">
      <c r="A18" s="24"/>
      <c r="B18" s="24"/>
      <c r="C18" s="24" t="s">
        <v>247</v>
      </c>
      <c r="D18" s="54" t="s">
        <v>275</v>
      </c>
      <c r="E18" s="55" t="s">
        <v>276</v>
      </c>
      <c r="F18" s="43" t="s">
        <v>270</v>
      </c>
      <c r="G18" s="25" t="s">
        <v>271</v>
      </c>
      <c r="H18" s="43" t="s">
        <v>252</v>
      </c>
      <c r="I18" s="43" t="s">
        <v>253</v>
      </c>
      <c r="J18" s="55" t="s">
        <v>277</v>
      </c>
    </row>
    <row r="19" ht="34" customHeight="1" spans="1:10">
      <c r="A19" s="24"/>
      <c r="B19" s="24"/>
      <c r="C19" s="24" t="s">
        <v>259</v>
      </c>
      <c r="D19" s="54" t="s">
        <v>278</v>
      </c>
      <c r="E19" s="55" t="s">
        <v>279</v>
      </c>
      <c r="F19" s="43" t="s">
        <v>250</v>
      </c>
      <c r="G19" s="25" t="s">
        <v>251</v>
      </c>
      <c r="H19" s="43" t="s">
        <v>252</v>
      </c>
      <c r="I19" s="43" t="s">
        <v>253</v>
      </c>
      <c r="J19" s="55" t="s">
        <v>280</v>
      </c>
    </row>
    <row r="20" ht="38" customHeight="1" spans="1:10">
      <c r="A20" s="24"/>
      <c r="B20" s="24"/>
      <c r="C20" s="24" t="s">
        <v>263</v>
      </c>
      <c r="D20" s="54" t="s">
        <v>264</v>
      </c>
      <c r="E20" s="55" t="s">
        <v>265</v>
      </c>
      <c r="F20" s="43" t="s">
        <v>250</v>
      </c>
      <c r="G20" s="25" t="s">
        <v>281</v>
      </c>
      <c r="H20" s="43" t="s">
        <v>252</v>
      </c>
      <c r="I20" s="43" t="s">
        <v>253</v>
      </c>
      <c r="J20" s="55" t="s">
        <v>282</v>
      </c>
    </row>
    <row r="21" ht="140" customHeight="1" spans="1:10">
      <c r="A21" s="53" t="s">
        <v>228</v>
      </c>
      <c r="B21" s="24" t="s">
        <v>283</v>
      </c>
      <c r="C21" s="24"/>
      <c r="D21" s="24"/>
      <c r="E21" s="24"/>
      <c r="F21" s="24"/>
      <c r="G21" s="24"/>
      <c r="H21" s="24"/>
      <c r="I21" s="24"/>
      <c r="J21" s="24"/>
    </row>
    <row r="22" ht="35" customHeight="1" spans="1:10">
      <c r="A22" s="24"/>
      <c r="B22" s="24"/>
      <c r="C22" s="24" t="s">
        <v>247</v>
      </c>
      <c r="D22" s="54" t="s">
        <v>248</v>
      </c>
      <c r="E22" s="55" t="s">
        <v>284</v>
      </c>
      <c r="F22" s="43" t="s">
        <v>270</v>
      </c>
      <c r="G22" s="25" t="s">
        <v>69</v>
      </c>
      <c r="H22" s="43" t="s">
        <v>285</v>
      </c>
      <c r="I22" s="43" t="s">
        <v>253</v>
      </c>
      <c r="J22" s="55" t="s">
        <v>286</v>
      </c>
    </row>
    <row r="23" ht="41" customHeight="1" spans="1:10">
      <c r="A23" s="24"/>
      <c r="B23" s="24"/>
      <c r="C23" s="24" t="s">
        <v>247</v>
      </c>
      <c r="D23" s="54" t="s">
        <v>255</v>
      </c>
      <c r="E23" s="55" t="s">
        <v>287</v>
      </c>
      <c r="F23" s="43" t="s">
        <v>270</v>
      </c>
      <c r="G23" s="25" t="s">
        <v>271</v>
      </c>
      <c r="H23" s="43" t="s">
        <v>252</v>
      </c>
      <c r="I23" s="43" t="s">
        <v>253</v>
      </c>
      <c r="J23" s="55" t="s">
        <v>288</v>
      </c>
    </row>
    <row r="24" ht="47" customHeight="1" spans="1:10">
      <c r="A24" s="24"/>
      <c r="B24" s="24"/>
      <c r="C24" s="24" t="s">
        <v>247</v>
      </c>
      <c r="D24" s="54" t="s">
        <v>275</v>
      </c>
      <c r="E24" s="55" t="s">
        <v>289</v>
      </c>
      <c r="F24" s="43" t="s">
        <v>250</v>
      </c>
      <c r="G24" s="25" t="s">
        <v>251</v>
      </c>
      <c r="H24" s="43" t="s">
        <v>252</v>
      </c>
      <c r="I24" s="43" t="s">
        <v>253</v>
      </c>
      <c r="J24" s="55" t="s">
        <v>290</v>
      </c>
    </row>
    <row r="25" ht="40" customHeight="1" spans="1:10">
      <c r="A25" s="24"/>
      <c r="B25" s="24"/>
      <c r="C25" s="24" t="s">
        <v>259</v>
      </c>
      <c r="D25" s="54" t="s">
        <v>278</v>
      </c>
      <c r="E25" s="55" t="s">
        <v>291</v>
      </c>
      <c r="F25" s="43" t="s">
        <v>250</v>
      </c>
      <c r="G25" s="25" t="s">
        <v>257</v>
      </c>
      <c r="H25" s="43" t="s">
        <v>252</v>
      </c>
      <c r="I25" s="43" t="s">
        <v>253</v>
      </c>
      <c r="J25" s="55" t="s">
        <v>292</v>
      </c>
    </row>
    <row r="26" ht="20.25" customHeight="1" spans="1:10">
      <c r="A26" s="24"/>
      <c r="B26" s="24"/>
      <c r="C26" s="24" t="s">
        <v>263</v>
      </c>
      <c r="D26" s="54" t="s">
        <v>264</v>
      </c>
      <c r="E26" s="55" t="s">
        <v>293</v>
      </c>
      <c r="F26" s="43" t="s">
        <v>250</v>
      </c>
      <c r="G26" s="25" t="s">
        <v>257</v>
      </c>
      <c r="H26" s="43" t="s">
        <v>252</v>
      </c>
      <c r="I26" s="43" t="s">
        <v>253</v>
      </c>
      <c r="J26" s="55" t="s">
        <v>294</v>
      </c>
    </row>
    <row r="27" ht="156" customHeight="1" spans="1:10">
      <c r="A27" s="53" t="s">
        <v>215</v>
      </c>
      <c r="B27" s="24" t="s">
        <v>295</v>
      </c>
      <c r="C27" s="24"/>
      <c r="D27" s="24"/>
      <c r="E27" s="24"/>
      <c r="F27" s="24"/>
      <c r="G27" s="24"/>
      <c r="H27" s="24"/>
      <c r="I27" s="24"/>
      <c r="J27" s="24"/>
    </row>
    <row r="28" ht="20.25" customHeight="1" spans="1:10">
      <c r="A28" s="24"/>
      <c r="B28" s="24"/>
      <c r="C28" s="24" t="s">
        <v>247</v>
      </c>
      <c r="D28" s="54" t="s">
        <v>248</v>
      </c>
      <c r="E28" s="55" t="s">
        <v>296</v>
      </c>
      <c r="F28" s="43" t="s">
        <v>270</v>
      </c>
      <c r="G28" s="25" t="s">
        <v>297</v>
      </c>
      <c r="H28" s="43" t="s">
        <v>285</v>
      </c>
      <c r="I28" s="43" t="s">
        <v>253</v>
      </c>
      <c r="J28" s="55" t="s">
        <v>298</v>
      </c>
    </row>
    <row r="29" ht="38" customHeight="1" spans="1:10">
      <c r="A29" s="24"/>
      <c r="B29" s="24"/>
      <c r="C29" s="24" t="s">
        <v>247</v>
      </c>
      <c r="D29" s="54" t="s">
        <v>255</v>
      </c>
      <c r="E29" s="55" t="s">
        <v>299</v>
      </c>
      <c r="F29" s="43" t="s">
        <v>270</v>
      </c>
      <c r="G29" s="25" t="s">
        <v>271</v>
      </c>
      <c r="H29" s="43" t="s">
        <v>252</v>
      </c>
      <c r="I29" s="43" t="s">
        <v>253</v>
      </c>
      <c r="J29" s="55" t="s">
        <v>300</v>
      </c>
    </row>
    <row r="30" ht="45" customHeight="1" spans="1:10">
      <c r="A30" s="24"/>
      <c r="B30" s="24"/>
      <c r="C30" s="24" t="s">
        <v>247</v>
      </c>
      <c r="D30" s="54" t="s">
        <v>275</v>
      </c>
      <c r="E30" s="55" t="s">
        <v>301</v>
      </c>
      <c r="F30" s="43" t="s">
        <v>270</v>
      </c>
      <c r="G30" s="25" t="s">
        <v>271</v>
      </c>
      <c r="H30" s="43" t="s">
        <v>252</v>
      </c>
      <c r="I30" s="43" t="s">
        <v>253</v>
      </c>
      <c r="J30" s="55" t="s">
        <v>302</v>
      </c>
    </row>
    <row r="31" ht="45" customHeight="1" spans="1:10">
      <c r="A31" s="24"/>
      <c r="B31" s="24"/>
      <c r="C31" s="24" t="s">
        <v>259</v>
      </c>
      <c r="D31" s="54" t="s">
        <v>278</v>
      </c>
      <c r="E31" s="55" t="s">
        <v>303</v>
      </c>
      <c r="F31" s="43" t="s">
        <v>250</v>
      </c>
      <c r="G31" s="25" t="s">
        <v>257</v>
      </c>
      <c r="H31" s="43" t="s">
        <v>252</v>
      </c>
      <c r="I31" s="43" t="s">
        <v>253</v>
      </c>
      <c r="J31" s="55" t="s">
        <v>304</v>
      </c>
    </row>
    <row r="32" ht="49" customHeight="1" spans="1:10">
      <c r="A32" s="24"/>
      <c r="B32" s="24"/>
      <c r="C32" s="24" t="s">
        <v>263</v>
      </c>
      <c r="D32" s="54" t="s">
        <v>264</v>
      </c>
      <c r="E32" s="55" t="s">
        <v>305</v>
      </c>
      <c r="F32" s="43" t="s">
        <v>250</v>
      </c>
      <c r="G32" s="25" t="s">
        <v>251</v>
      </c>
      <c r="H32" s="43" t="s">
        <v>252</v>
      </c>
      <c r="I32" s="43" t="s">
        <v>253</v>
      </c>
      <c r="J32" s="55" t="s">
        <v>306</v>
      </c>
    </row>
    <row r="33" ht="179" customHeight="1" spans="1:10">
      <c r="A33" s="53" t="s">
        <v>232</v>
      </c>
      <c r="B33" s="24" t="s">
        <v>307</v>
      </c>
      <c r="C33" s="24"/>
      <c r="D33" s="24"/>
      <c r="E33" s="24"/>
      <c r="F33" s="24"/>
      <c r="G33" s="24"/>
      <c r="H33" s="24"/>
      <c r="I33" s="24"/>
      <c r="J33" s="24"/>
    </row>
    <row r="34" ht="42" customHeight="1" spans="1:10">
      <c r="A34" s="24"/>
      <c r="B34" s="24"/>
      <c r="C34" s="24" t="s">
        <v>247</v>
      </c>
      <c r="D34" s="54" t="s">
        <v>248</v>
      </c>
      <c r="E34" s="55" t="s">
        <v>308</v>
      </c>
      <c r="F34" s="43" t="s">
        <v>270</v>
      </c>
      <c r="G34" s="25" t="s">
        <v>271</v>
      </c>
      <c r="H34" s="43" t="s">
        <v>252</v>
      </c>
      <c r="I34" s="43" t="s">
        <v>253</v>
      </c>
      <c r="J34" s="55" t="s">
        <v>309</v>
      </c>
    </row>
    <row r="35" ht="38" customHeight="1" spans="1:10">
      <c r="A35" s="24"/>
      <c r="B35" s="24"/>
      <c r="C35" s="24" t="s">
        <v>247</v>
      </c>
      <c r="D35" s="54" t="s">
        <v>255</v>
      </c>
      <c r="E35" s="55" t="s">
        <v>310</v>
      </c>
      <c r="F35" s="43" t="s">
        <v>250</v>
      </c>
      <c r="G35" s="25" t="s">
        <v>251</v>
      </c>
      <c r="H35" s="43" t="s">
        <v>252</v>
      </c>
      <c r="I35" s="43" t="s">
        <v>253</v>
      </c>
      <c r="J35" s="55" t="s">
        <v>311</v>
      </c>
    </row>
    <row r="36" ht="38" customHeight="1" spans="1:10">
      <c r="A36" s="24"/>
      <c r="B36" s="24"/>
      <c r="C36" s="24" t="s">
        <v>247</v>
      </c>
      <c r="D36" s="54" t="s">
        <v>275</v>
      </c>
      <c r="E36" s="55" t="s">
        <v>312</v>
      </c>
      <c r="F36" s="43" t="s">
        <v>270</v>
      </c>
      <c r="G36" s="25" t="s">
        <v>271</v>
      </c>
      <c r="H36" s="43" t="s">
        <v>252</v>
      </c>
      <c r="I36" s="43" t="s">
        <v>253</v>
      </c>
      <c r="J36" s="55" t="s">
        <v>313</v>
      </c>
    </row>
    <row r="37" ht="28" customHeight="1" spans="1:10">
      <c r="A37" s="24"/>
      <c r="B37" s="24"/>
      <c r="C37" s="24" t="s">
        <v>259</v>
      </c>
      <c r="D37" s="54" t="s">
        <v>278</v>
      </c>
      <c r="E37" s="55" t="s">
        <v>314</v>
      </c>
      <c r="F37" s="43" t="s">
        <v>250</v>
      </c>
      <c r="G37" s="25" t="s">
        <v>251</v>
      </c>
      <c r="H37" s="43" t="s">
        <v>252</v>
      </c>
      <c r="I37" s="43" t="s">
        <v>253</v>
      </c>
      <c r="J37" s="55" t="s">
        <v>315</v>
      </c>
    </row>
    <row r="38" ht="40" customHeight="1" spans="1:10">
      <c r="A38" s="24"/>
      <c r="B38" s="24"/>
      <c r="C38" s="24" t="s">
        <v>263</v>
      </c>
      <c r="D38" s="54" t="s">
        <v>264</v>
      </c>
      <c r="E38" s="55" t="s">
        <v>316</v>
      </c>
      <c r="F38" s="43" t="s">
        <v>250</v>
      </c>
      <c r="G38" s="25" t="s">
        <v>251</v>
      </c>
      <c r="H38" s="43" t="s">
        <v>252</v>
      </c>
      <c r="I38" s="43" t="s">
        <v>253</v>
      </c>
      <c r="J38" s="55" t="s">
        <v>317</v>
      </c>
    </row>
    <row r="39" ht="139" customHeight="1" spans="1:10">
      <c r="A39" s="53" t="s">
        <v>230</v>
      </c>
      <c r="B39" s="24" t="s">
        <v>318</v>
      </c>
      <c r="C39" s="24"/>
      <c r="D39" s="24"/>
      <c r="E39" s="24"/>
      <c r="F39" s="24"/>
      <c r="G39" s="24"/>
      <c r="H39" s="24"/>
      <c r="I39" s="24"/>
      <c r="J39" s="24"/>
    </row>
    <row r="40" ht="20.25" customHeight="1" spans="1:10">
      <c r="A40" s="24"/>
      <c r="B40" s="24"/>
      <c r="C40" s="24" t="s">
        <v>247</v>
      </c>
      <c r="D40" s="54" t="s">
        <v>248</v>
      </c>
      <c r="E40" s="55" t="s">
        <v>319</v>
      </c>
      <c r="F40" s="43" t="s">
        <v>270</v>
      </c>
      <c r="G40" s="25" t="s">
        <v>320</v>
      </c>
      <c r="H40" s="43" t="s">
        <v>285</v>
      </c>
      <c r="I40" s="43" t="s">
        <v>253</v>
      </c>
      <c r="J40" s="55" t="s">
        <v>321</v>
      </c>
    </row>
    <row r="41" ht="40" customHeight="1" spans="1:10">
      <c r="A41" s="24"/>
      <c r="B41" s="24"/>
      <c r="C41" s="24" t="s">
        <v>247</v>
      </c>
      <c r="D41" s="54" t="s">
        <v>255</v>
      </c>
      <c r="E41" s="55" t="s">
        <v>299</v>
      </c>
      <c r="F41" s="43" t="s">
        <v>270</v>
      </c>
      <c r="G41" s="25" t="s">
        <v>271</v>
      </c>
      <c r="H41" s="43" t="s">
        <v>252</v>
      </c>
      <c r="I41" s="43" t="s">
        <v>253</v>
      </c>
      <c r="J41" s="55" t="s">
        <v>322</v>
      </c>
    </row>
    <row r="42" ht="25" customHeight="1" spans="1:10">
      <c r="A42" s="24"/>
      <c r="B42" s="24"/>
      <c r="C42" s="24" t="s">
        <v>247</v>
      </c>
      <c r="D42" s="54" t="s">
        <v>275</v>
      </c>
      <c r="E42" s="55" t="s">
        <v>323</v>
      </c>
      <c r="F42" s="43" t="s">
        <v>270</v>
      </c>
      <c r="G42" s="25" t="s">
        <v>271</v>
      </c>
      <c r="H42" s="43" t="s">
        <v>252</v>
      </c>
      <c r="I42" s="43" t="s">
        <v>253</v>
      </c>
      <c r="J42" s="55" t="s">
        <v>324</v>
      </c>
    </row>
    <row r="43" ht="39" customHeight="1" spans="1:10">
      <c r="A43" s="24"/>
      <c r="B43" s="24"/>
      <c r="C43" s="24" t="s">
        <v>259</v>
      </c>
      <c r="D43" s="54" t="s">
        <v>278</v>
      </c>
      <c r="E43" s="55" t="s">
        <v>325</v>
      </c>
      <c r="F43" s="43" t="s">
        <v>250</v>
      </c>
      <c r="G43" s="25" t="s">
        <v>257</v>
      </c>
      <c r="H43" s="43" t="s">
        <v>252</v>
      </c>
      <c r="I43" s="43" t="s">
        <v>253</v>
      </c>
      <c r="J43" s="55" t="s">
        <v>326</v>
      </c>
    </row>
    <row r="44" ht="32" customHeight="1" spans="1:10">
      <c r="A44" s="24"/>
      <c r="B44" s="24"/>
      <c r="C44" s="24" t="s">
        <v>259</v>
      </c>
      <c r="D44" s="54" t="s">
        <v>278</v>
      </c>
      <c r="E44" s="55" t="s">
        <v>327</v>
      </c>
      <c r="F44" s="43" t="s">
        <v>270</v>
      </c>
      <c r="G44" s="25" t="s">
        <v>271</v>
      </c>
      <c r="H44" s="43" t="s">
        <v>252</v>
      </c>
      <c r="I44" s="43" t="s">
        <v>253</v>
      </c>
      <c r="J44" s="55" t="s">
        <v>328</v>
      </c>
    </row>
    <row r="45" ht="40" customHeight="1" spans="1:10">
      <c r="A45" s="24"/>
      <c r="B45" s="24"/>
      <c r="C45" s="24" t="s">
        <v>263</v>
      </c>
      <c r="D45" s="54" t="s">
        <v>264</v>
      </c>
      <c r="E45" s="55" t="s">
        <v>267</v>
      </c>
      <c r="F45" s="43" t="s">
        <v>250</v>
      </c>
      <c r="G45" s="25" t="s">
        <v>257</v>
      </c>
      <c r="H45" s="43" t="s">
        <v>252</v>
      </c>
      <c r="I45" s="43" t="s">
        <v>253</v>
      </c>
      <c r="J45" s="55" t="s">
        <v>306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 right="0.7" top="0.75" bottom="0.75" header="0.3" footer="0.3"/>
  <pageSetup paperSize="1" scale="23"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4" sqref="B14"/>
    </sheetView>
  </sheetViews>
  <sheetFormatPr defaultColWidth="8.875" defaultRowHeight="15" customHeight="1" outlineLevelCol="5"/>
  <cols>
    <col min="1" max="1" width="28.625" customWidth="1"/>
    <col min="2" max="2" width="17.125" customWidth="1"/>
    <col min="3" max="3" width="28.625" customWidth="1"/>
    <col min="4" max="6" width="21.375" customWidth="1"/>
  </cols>
  <sheetData>
    <row r="1" customHeight="1" spans="1:6">
      <c r="A1" s="1"/>
      <c r="B1" s="1"/>
      <c r="C1" s="1"/>
      <c r="D1" s="1"/>
      <c r="E1" s="1"/>
      <c r="F1" s="1"/>
    </row>
    <row r="2" ht="18.75" customHeight="1" spans="1:6">
      <c r="A2" s="2"/>
      <c r="B2" s="2"/>
      <c r="C2" s="2"/>
      <c r="D2" s="2"/>
      <c r="E2" s="2"/>
      <c r="F2" s="46" t="s">
        <v>329</v>
      </c>
    </row>
    <row r="3" ht="37.5" customHeight="1" spans="1:6">
      <c r="A3" s="4" t="s">
        <v>330</v>
      </c>
      <c r="B3" s="4"/>
      <c r="C3" s="4"/>
      <c r="D3" s="4"/>
      <c r="E3" s="4"/>
      <c r="F3" s="4"/>
    </row>
    <row r="4" ht="18.75" customHeight="1" spans="1:6">
      <c r="A4" s="47" t="str">
        <f>"单位名称："&amp;"通海县杨广中心小学"</f>
        <v>单位名称：通海县杨广中心小学</v>
      </c>
      <c r="B4" s="47"/>
      <c r="C4" s="47"/>
      <c r="D4" s="48"/>
      <c r="E4" s="48"/>
      <c r="F4" s="49" t="s">
        <v>26</v>
      </c>
    </row>
    <row r="5" ht="18.75" customHeight="1" spans="1:6">
      <c r="A5" s="13" t="s">
        <v>331</v>
      </c>
      <c r="B5" s="13" t="s">
        <v>59</v>
      </c>
      <c r="C5" s="13" t="s">
        <v>60</v>
      </c>
      <c r="D5" s="50" t="s">
        <v>332</v>
      </c>
      <c r="E5" s="50"/>
      <c r="F5" s="50"/>
    </row>
    <row r="6" ht="18.75" customHeight="1" spans="1:6">
      <c r="A6" s="13" t="s">
        <v>59</v>
      </c>
      <c r="B6" s="13" t="s">
        <v>59</v>
      </c>
      <c r="C6" s="13" t="s">
        <v>60</v>
      </c>
      <c r="D6" s="50" t="s">
        <v>31</v>
      </c>
      <c r="E6" s="50" t="s">
        <v>62</v>
      </c>
      <c r="F6" s="50" t="s">
        <v>63</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51" t="s">
        <v>110</v>
      </c>
      <c r="B9" s="51"/>
      <c r="C9" s="51"/>
      <c r="D9" s="52"/>
      <c r="E9" s="52"/>
      <c r="F9" s="52"/>
    </row>
    <row r="10" customHeight="1" spans="1:1">
      <c r="A10" s="19" t="s">
        <v>333</v>
      </c>
    </row>
  </sheetData>
  <mergeCells count="7">
    <mergeCell ref="A3:F3"/>
    <mergeCell ref="A4:C4"/>
    <mergeCell ref="D5:F5"/>
    <mergeCell ref="A9:C9"/>
    <mergeCell ref="A5:A6"/>
    <mergeCell ref="B5:B6"/>
    <mergeCell ref="C5:C6"/>
  </mergeCells>
  <pageMargins left="0.7" right="0.7" top="0.75" bottom="0.75" header="0.3" footer="0.3"/>
  <pageSetup paperSize="1" scale="86"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J13" sqref="J13"/>
    </sheetView>
  </sheetViews>
  <sheetFormatPr defaultColWidth="8.875" defaultRowHeight="15" customHeight="1"/>
  <cols>
    <col min="1" max="3" width="15.3666666666667" customWidth="1"/>
    <col min="4" max="17" width="10.6333333333333" customWidth="1"/>
  </cols>
  <sheetData>
    <row r="1" customHeight="1" spans="1:17">
      <c r="A1" s="34"/>
      <c r="B1" s="34"/>
      <c r="C1" s="34"/>
      <c r="D1" s="34"/>
      <c r="E1" s="34"/>
      <c r="F1" s="34"/>
      <c r="G1" s="34"/>
      <c r="H1" s="34"/>
      <c r="I1" s="34"/>
      <c r="J1" s="34"/>
      <c r="K1" s="34"/>
      <c r="L1" s="34"/>
      <c r="M1" s="34"/>
      <c r="N1" s="34"/>
      <c r="O1" s="34"/>
      <c r="P1" s="34"/>
      <c r="Q1" s="34"/>
    </row>
    <row r="2" customHeight="1" spans="1:17">
      <c r="A2" s="41"/>
      <c r="B2" s="41"/>
      <c r="C2" s="41"/>
      <c r="D2" s="41"/>
      <c r="E2" s="41"/>
      <c r="F2" s="41"/>
      <c r="G2" s="41"/>
      <c r="H2" s="41"/>
      <c r="I2" s="41"/>
      <c r="J2" s="41"/>
      <c r="K2" s="41"/>
      <c r="L2" s="41"/>
      <c r="M2" s="41"/>
      <c r="N2" s="41"/>
      <c r="O2" s="41"/>
      <c r="P2" s="41"/>
      <c r="Q2" s="21" t="s">
        <v>334</v>
      </c>
    </row>
    <row r="3" ht="45" customHeight="1" spans="1:17">
      <c r="A3" s="35" t="s">
        <v>335</v>
      </c>
      <c r="B3" s="35"/>
      <c r="C3" s="35"/>
      <c r="D3" s="35"/>
      <c r="E3" s="35"/>
      <c r="F3" s="35"/>
      <c r="G3" s="35"/>
      <c r="H3" s="35"/>
      <c r="I3" s="35"/>
      <c r="J3" s="35"/>
      <c r="K3" s="35"/>
      <c r="L3" s="35"/>
      <c r="M3" s="35"/>
      <c r="N3" s="44"/>
      <c r="O3" s="44"/>
      <c r="P3" s="44"/>
      <c r="Q3" s="44"/>
    </row>
    <row r="4" ht="20.25" customHeight="1" spans="1:17">
      <c r="A4" s="20" t="str">
        <f>"单位名称："&amp;"通海县杨广中心小学"</f>
        <v>单位名称：通海县杨广中心小学</v>
      </c>
      <c r="B4" s="20"/>
      <c r="C4" s="20"/>
      <c r="D4" s="20"/>
      <c r="E4" s="20"/>
      <c r="F4" s="20"/>
      <c r="G4" s="20"/>
      <c r="H4" s="20"/>
      <c r="I4" s="20"/>
      <c r="J4" s="20"/>
      <c r="K4" s="20"/>
      <c r="L4" s="20"/>
      <c r="M4" s="20"/>
      <c r="N4" s="20"/>
      <c r="O4" s="20"/>
      <c r="P4" s="20"/>
      <c r="Q4" s="21" t="s">
        <v>26</v>
      </c>
    </row>
    <row r="5" ht="20.25" customHeight="1" spans="1:17">
      <c r="A5" s="23" t="s">
        <v>336</v>
      </c>
      <c r="B5" s="23" t="s">
        <v>337</v>
      </c>
      <c r="C5" s="23" t="s">
        <v>338</v>
      </c>
      <c r="D5" s="23" t="s">
        <v>339</v>
      </c>
      <c r="E5" s="23" t="s">
        <v>340</v>
      </c>
      <c r="F5" s="23" t="s">
        <v>341</v>
      </c>
      <c r="G5" s="23" t="s">
        <v>147</v>
      </c>
      <c r="H5" s="23"/>
      <c r="I5" s="23"/>
      <c r="J5" s="23"/>
      <c r="K5" s="23"/>
      <c r="L5" s="23"/>
      <c r="M5" s="23"/>
      <c r="N5" s="23"/>
      <c r="O5" s="23"/>
      <c r="P5" s="23"/>
      <c r="Q5" s="23"/>
    </row>
    <row r="6" ht="20.25" customHeight="1" spans="1:17">
      <c r="A6" s="23" t="s">
        <v>342</v>
      </c>
      <c r="B6" s="23" t="s">
        <v>337</v>
      </c>
      <c r="C6" s="23" t="s">
        <v>338</v>
      </c>
      <c r="D6" s="23" t="s">
        <v>339</v>
      </c>
      <c r="E6" s="23" t="s">
        <v>340</v>
      </c>
      <c r="F6" s="23" t="s">
        <v>341</v>
      </c>
      <c r="G6" s="23" t="s">
        <v>29</v>
      </c>
      <c r="H6" s="23" t="s">
        <v>32</v>
      </c>
      <c r="I6" s="23" t="s">
        <v>343</v>
      </c>
      <c r="J6" s="23" t="s">
        <v>344</v>
      </c>
      <c r="K6" s="23" t="s">
        <v>35</v>
      </c>
      <c r="L6" s="23" t="s">
        <v>36</v>
      </c>
      <c r="M6" s="23" t="s">
        <v>36</v>
      </c>
      <c r="N6" s="23"/>
      <c r="O6" s="23"/>
      <c r="P6" s="23"/>
      <c r="Q6" s="23"/>
    </row>
    <row r="7" ht="32.45" customHeight="1" spans="1:17">
      <c r="A7" s="23"/>
      <c r="B7" s="23"/>
      <c r="C7" s="23"/>
      <c r="D7" s="23"/>
      <c r="E7" s="23"/>
      <c r="F7" s="23"/>
      <c r="G7" s="23"/>
      <c r="H7" s="23" t="s">
        <v>31</v>
      </c>
      <c r="I7" s="23"/>
      <c r="J7" s="23"/>
      <c r="K7" s="23"/>
      <c r="L7" s="23" t="s">
        <v>31</v>
      </c>
      <c r="M7" s="23" t="s">
        <v>41</v>
      </c>
      <c r="N7" s="23" t="s">
        <v>151</v>
      </c>
      <c r="O7" s="45" t="s">
        <v>152</v>
      </c>
      <c r="P7" s="45" t="s">
        <v>153</v>
      </c>
      <c r="Q7" s="45" t="s">
        <v>45</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42"/>
      <c r="B9" s="24"/>
      <c r="C9" s="24"/>
      <c r="D9" s="38"/>
      <c r="E9" s="38"/>
      <c r="F9" s="38"/>
      <c r="G9" s="38"/>
      <c r="H9" s="38"/>
      <c r="I9" s="38"/>
      <c r="J9" s="39"/>
      <c r="K9" s="39"/>
      <c r="L9" s="38"/>
      <c r="M9" s="38"/>
      <c r="N9" s="38"/>
      <c r="O9" s="38"/>
      <c r="P9" s="38"/>
      <c r="Q9" s="38"/>
    </row>
    <row r="10" ht="20.25" customHeight="1" spans="1:17">
      <c r="A10" s="24"/>
      <c r="B10" s="24"/>
      <c r="C10" s="24"/>
      <c r="D10" s="43"/>
      <c r="E10" s="25"/>
      <c r="F10" s="38"/>
      <c r="G10" s="38"/>
      <c r="H10" s="39"/>
      <c r="I10" s="39"/>
      <c r="J10" s="39"/>
      <c r="K10" s="39"/>
      <c r="L10" s="38"/>
      <c r="M10" s="38"/>
      <c r="N10" s="38"/>
      <c r="O10" s="38"/>
      <c r="P10" s="38"/>
      <c r="Q10" s="38"/>
    </row>
    <row r="11" ht="20.25" customHeight="1" spans="1:17">
      <c r="A11" s="25" t="s">
        <v>29</v>
      </c>
      <c r="B11" s="25"/>
      <c r="C11" s="25"/>
      <c r="D11" s="43"/>
      <c r="E11" s="43"/>
      <c r="F11" s="38"/>
      <c r="G11" s="38"/>
      <c r="H11" s="38"/>
      <c r="I11" s="38"/>
      <c r="J11" s="38"/>
      <c r="K11" s="38"/>
      <c r="L11" s="38"/>
      <c r="M11" s="38"/>
      <c r="N11" s="38"/>
      <c r="O11" s="38"/>
      <c r="P11" s="38"/>
      <c r="Q11" s="38"/>
    </row>
    <row r="12" customHeight="1" spans="1:2">
      <c r="A12" s="19" t="s">
        <v>345</v>
      </c>
      <c r="B12" s="19"/>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1" scale="62"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3" sqref="A3:Q3"/>
    </sheetView>
  </sheetViews>
  <sheetFormatPr defaultColWidth="8.875" defaultRowHeight="15" customHeight="1"/>
  <cols>
    <col min="1" max="6" width="12.1833333333333" customWidth="1"/>
    <col min="7" max="17" width="10.6333333333333" customWidth="1"/>
  </cols>
  <sheetData>
    <row r="1" customHeight="1" spans="1:17">
      <c r="A1" s="34"/>
      <c r="B1" s="34"/>
      <c r="C1" s="34"/>
      <c r="D1" s="34"/>
      <c r="E1" s="34"/>
      <c r="F1" s="34"/>
      <c r="G1" s="34"/>
      <c r="H1" s="34"/>
      <c r="I1" s="34"/>
      <c r="J1" s="34"/>
      <c r="K1" s="34"/>
      <c r="L1" s="34"/>
      <c r="M1" s="34"/>
      <c r="N1" s="34"/>
      <c r="O1" s="34"/>
      <c r="P1" s="34"/>
      <c r="Q1" s="34"/>
    </row>
    <row r="2" customHeight="1" spans="1:17">
      <c r="A2" s="21"/>
      <c r="B2" s="21"/>
      <c r="C2" s="21"/>
      <c r="D2" s="21"/>
      <c r="E2" s="21"/>
      <c r="F2" s="21"/>
      <c r="G2" s="21"/>
      <c r="H2" s="21"/>
      <c r="I2" s="21"/>
      <c r="J2" s="21"/>
      <c r="K2" s="21"/>
      <c r="L2" s="21"/>
      <c r="M2" s="21"/>
      <c r="N2" s="21"/>
      <c r="O2" s="21"/>
      <c r="P2" s="21"/>
      <c r="Q2" s="21" t="s">
        <v>346</v>
      </c>
    </row>
    <row r="3" ht="45" customHeight="1" spans="1:17">
      <c r="A3" s="35" t="s">
        <v>347</v>
      </c>
      <c r="B3" s="35"/>
      <c r="C3" s="35"/>
      <c r="D3" s="35"/>
      <c r="E3" s="35"/>
      <c r="F3" s="35"/>
      <c r="G3" s="35"/>
      <c r="H3" s="35"/>
      <c r="I3" s="35"/>
      <c r="J3" s="35"/>
      <c r="K3" s="35"/>
      <c r="L3" s="35"/>
      <c r="M3" s="35"/>
      <c r="N3" s="35"/>
      <c r="O3" s="35"/>
      <c r="P3" s="35"/>
      <c r="Q3" s="35"/>
    </row>
    <row r="4" ht="20.25" customHeight="1" spans="1:17">
      <c r="A4" s="20" t="str">
        <f>"单位名称："&amp;"通海县杨广中心小学"</f>
        <v>单位名称：通海县杨广中心小学</v>
      </c>
      <c r="B4" s="20"/>
      <c r="C4" s="20"/>
      <c r="D4" s="20"/>
      <c r="E4" s="20"/>
      <c r="F4" s="20"/>
      <c r="G4" s="20"/>
      <c r="H4" s="20"/>
      <c r="I4" s="20"/>
      <c r="J4" s="20"/>
      <c r="K4" s="20"/>
      <c r="L4" s="21"/>
      <c r="M4" s="21"/>
      <c r="N4" s="21"/>
      <c r="O4" s="21"/>
      <c r="P4" s="21"/>
      <c r="Q4" s="21" t="s">
        <v>26</v>
      </c>
    </row>
    <row r="5" ht="27.2" customHeight="1" spans="1:17">
      <c r="A5" s="36" t="s">
        <v>336</v>
      </c>
      <c r="B5" s="36" t="s">
        <v>348</v>
      </c>
      <c r="C5" s="36" t="s">
        <v>349</v>
      </c>
      <c r="D5" s="36" t="s">
        <v>350</v>
      </c>
      <c r="E5" s="36" t="s">
        <v>351</v>
      </c>
      <c r="F5" s="36" t="s">
        <v>352</v>
      </c>
      <c r="G5" s="36" t="s">
        <v>147</v>
      </c>
      <c r="H5" s="36"/>
      <c r="I5" s="36"/>
      <c r="J5" s="36"/>
      <c r="K5" s="36"/>
      <c r="L5" s="36"/>
      <c r="M5" s="36"/>
      <c r="N5" s="36"/>
      <c r="O5" s="36"/>
      <c r="P5" s="36"/>
      <c r="Q5" s="36"/>
    </row>
    <row r="6" ht="23.45" customHeight="1" spans="1:17">
      <c r="A6" s="36" t="s">
        <v>342</v>
      </c>
      <c r="B6" s="36"/>
      <c r="C6" s="36" t="s">
        <v>349</v>
      </c>
      <c r="D6" s="36" t="s">
        <v>350</v>
      </c>
      <c r="E6" s="36" t="s">
        <v>351</v>
      </c>
      <c r="F6" s="36" t="s">
        <v>353</v>
      </c>
      <c r="G6" s="36" t="s">
        <v>29</v>
      </c>
      <c r="H6" s="36" t="s">
        <v>32</v>
      </c>
      <c r="I6" s="36" t="s">
        <v>343</v>
      </c>
      <c r="J6" s="36" t="s">
        <v>344</v>
      </c>
      <c r="K6" s="36" t="s">
        <v>35</v>
      </c>
      <c r="L6" s="36" t="s">
        <v>36</v>
      </c>
      <c r="M6" s="36"/>
      <c r="N6" s="36"/>
      <c r="O6" s="36"/>
      <c r="P6" s="36"/>
      <c r="Q6" s="36"/>
    </row>
    <row r="7" ht="28.7" customHeight="1" spans="1:17">
      <c r="A7" s="36"/>
      <c r="B7" s="36"/>
      <c r="C7" s="36"/>
      <c r="D7" s="36"/>
      <c r="E7" s="36"/>
      <c r="F7" s="36"/>
      <c r="G7" s="36"/>
      <c r="H7" s="36" t="s">
        <v>31</v>
      </c>
      <c r="I7" s="36"/>
      <c r="J7" s="36"/>
      <c r="K7" s="36"/>
      <c r="L7" s="36" t="s">
        <v>31</v>
      </c>
      <c r="M7" s="36" t="s">
        <v>41</v>
      </c>
      <c r="N7" s="36" t="s">
        <v>151</v>
      </c>
      <c r="O7" s="40" t="s">
        <v>152</v>
      </c>
      <c r="P7" s="40" t="s">
        <v>153</v>
      </c>
      <c r="Q7" s="40" t="s">
        <v>45</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24"/>
      <c r="B9" s="24"/>
      <c r="C9" s="24"/>
      <c r="D9" s="25"/>
      <c r="E9" s="25"/>
      <c r="F9" s="38"/>
      <c r="G9" s="39"/>
      <c r="H9" s="39"/>
      <c r="I9" s="39"/>
      <c r="J9" s="39"/>
      <c r="K9" s="39"/>
      <c r="L9" s="39"/>
      <c r="M9" s="39"/>
      <c r="N9" s="39"/>
      <c r="O9" s="39"/>
      <c r="P9" s="39"/>
      <c r="Q9" s="39"/>
    </row>
    <row r="10" ht="20.25" customHeight="1" spans="1:17">
      <c r="A10" s="24"/>
      <c r="B10" s="24"/>
      <c r="C10" s="24"/>
      <c r="D10" s="24"/>
      <c r="E10" s="24"/>
      <c r="F10" s="24"/>
      <c r="G10" s="39"/>
      <c r="H10" s="39"/>
      <c r="I10" s="39"/>
      <c r="J10" s="39"/>
      <c r="K10" s="39"/>
      <c r="L10" s="39"/>
      <c r="M10" s="39"/>
      <c r="N10" s="39"/>
      <c r="O10" s="39"/>
      <c r="P10" s="39"/>
      <c r="Q10" s="39"/>
    </row>
    <row r="11" ht="20.25" customHeight="1" spans="1:17">
      <c r="A11" s="25" t="s">
        <v>29</v>
      </c>
      <c r="B11" s="25"/>
      <c r="C11" s="25"/>
      <c r="D11" s="25"/>
      <c r="E11" s="25"/>
      <c r="F11" s="25"/>
      <c r="G11" s="39"/>
      <c r="H11" s="39"/>
      <c r="I11" s="39"/>
      <c r="J11" s="39"/>
      <c r="K11" s="39"/>
      <c r="L11" s="39"/>
      <c r="M11" s="39"/>
      <c r="N11" s="39"/>
      <c r="O11" s="39"/>
      <c r="P11" s="39"/>
      <c r="Q11" s="39"/>
    </row>
    <row r="12" customHeight="1" spans="1:3">
      <c r="A12" s="19" t="s">
        <v>354</v>
      </c>
      <c r="C12" s="19"/>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1" scale="6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0"/>
  <sheetViews>
    <sheetView showZeros="0" tabSelected="1" workbookViewId="0">
      <pane ySplit="1" topLeftCell="A2" activePane="bottomLeft" state="frozen"/>
      <selection/>
      <selection pane="bottomLeft" activeCell="L16" sqref="L16"/>
    </sheetView>
  </sheetViews>
  <sheetFormatPr defaultColWidth="8.875" defaultRowHeight="15" customHeight="1"/>
  <cols>
    <col min="1" max="1" width="16.1833333333333" customWidth="1"/>
    <col min="2" max="2" width="11.6333333333333" customWidth="1"/>
    <col min="3" max="3" width="13.1833333333333" customWidth="1"/>
    <col min="4" max="4" width="11.6333333333333" customWidth="1"/>
    <col min="5" max="13" width="12.625" customWidth="1"/>
  </cols>
  <sheetData>
    <row r="1" customHeight="1" spans="1:13">
      <c r="A1" s="1"/>
      <c r="B1" s="1"/>
      <c r="C1" s="1"/>
      <c r="D1" s="1"/>
      <c r="E1" s="1"/>
      <c r="F1" s="1"/>
      <c r="G1" s="1"/>
      <c r="H1" s="1"/>
      <c r="I1" s="1"/>
      <c r="J1" s="1"/>
      <c r="K1" s="1"/>
      <c r="L1" s="1"/>
      <c r="M1" s="1"/>
    </row>
    <row r="2" ht="24.2" customHeight="1" spans="1:13">
      <c r="A2" s="20"/>
      <c r="B2" s="20"/>
      <c r="C2" s="20"/>
      <c r="D2" s="20"/>
      <c r="E2" s="20"/>
      <c r="F2" s="20"/>
      <c r="G2" s="20"/>
      <c r="H2" s="20"/>
      <c r="I2" s="20"/>
      <c r="J2" s="20"/>
      <c r="K2" s="20"/>
      <c r="L2" s="20"/>
      <c r="M2" s="21" t="s">
        <v>355</v>
      </c>
    </row>
    <row r="3" ht="45.2" customHeight="1" spans="1:13">
      <c r="A3" s="26" t="s">
        <v>356</v>
      </c>
      <c r="B3" s="26"/>
      <c r="C3" s="26"/>
      <c r="D3" s="26"/>
      <c r="E3" s="26"/>
      <c r="F3" s="26"/>
      <c r="G3" s="26"/>
      <c r="H3" s="26"/>
      <c r="I3" s="26"/>
      <c r="J3" s="26"/>
      <c r="K3" s="26"/>
      <c r="L3" s="26"/>
      <c r="M3" s="26"/>
    </row>
    <row r="4" ht="18.75" customHeight="1" spans="1:13">
      <c r="A4" s="20" t="str">
        <f>"单位名称："&amp;"通海县杨广中心小学"</f>
        <v>单位名称：通海县杨广中心小学</v>
      </c>
      <c r="B4" s="20"/>
      <c r="C4" s="20"/>
      <c r="D4" s="20"/>
      <c r="E4" s="20"/>
      <c r="F4" s="20"/>
      <c r="G4" s="20"/>
      <c r="H4" s="20"/>
      <c r="I4" s="20"/>
      <c r="J4" s="20"/>
      <c r="K4" s="20"/>
      <c r="L4" s="20"/>
      <c r="M4" s="21" t="s">
        <v>26</v>
      </c>
    </row>
    <row r="5" ht="22.5" customHeight="1" spans="1:13">
      <c r="A5" s="30" t="s">
        <v>357</v>
      </c>
      <c r="B5" s="30" t="s">
        <v>147</v>
      </c>
      <c r="C5" s="30"/>
      <c r="D5" s="30"/>
      <c r="E5" s="30" t="s">
        <v>358</v>
      </c>
      <c r="F5" s="30"/>
      <c r="G5" s="30"/>
      <c r="H5" s="30"/>
      <c r="I5" s="30"/>
      <c r="J5" s="30"/>
      <c r="K5" s="30"/>
      <c r="L5" s="30"/>
      <c r="M5" s="30"/>
    </row>
    <row r="6" ht="22.5" customHeight="1" spans="1:13">
      <c r="A6" s="30"/>
      <c r="B6" s="30" t="s">
        <v>29</v>
      </c>
      <c r="C6" s="30" t="s">
        <v>32</v>
      </c>
      <c r="D6" s="30" t="s">
        <v>343</v>
      </c>
      <c r="E6" s="31" t="s">
        <v>359</v>
      </c>
      <c r="F6" s="31" t="s">
        <v>360</v>
      </c>
      <c r="G6" s="31" t="s">
        <v>361</v>
      </c>
      <c r="H6" s="31" t="s">
        <v>362</v>
      </c>
      <c r="I6" s="31" t="s">
        <v>363</v>
      </c>
      <c r="J6" s="31" t="s">
        <v>364</v>
      </c>
      <c r="K6" s="31" t="s">
        <v>365</v>
      </c>
      <c r="L6" s="31" t="s">
        <v>366</v>
      </c>
      <c r="M6" s="31" t="s">
        <v>367</v>
      </c>
    </row>
    <row r="7" ht="18.75" customHeight="1" spans="1:13">
      <c r="A7" s="32">
        <v>1</v>
      </c>
      <c r="B7" s="32">
        <v>2</v>
      </c>
      <c r="C7" s="32">
        <v>3</v>
      </c>
      <c r="D7" s="33">
        <v>4</v>
      </c>
      <c r="E7" s="32">
        <v>5</v>
      </c>
      <c r="F7" s="32">
        <v>6</v>
      </c>
      <c r="G7" s="32">
        <v>7</v>
      </c>
      <c r="H7" s="33">
        <v>8</v>
      </c>
      <c r="I7" s="32">
        <v>9</v>
      </c>
      <c r="J7" s="32">
        <v>10</v>
      </c>
      <c r="K7" s="32">
        <v>11</v>
      </c>
      <c r="L7" s="33">
        <v>12</v>
      </c>
      <c r="M7" s="32">
        <v>13</v>
      </c>
    </row>
    <row r="8" ht="18.75" customHeight="1" spans="1:13">
      <c r="A8" s="24"/>
      <c r="B8" s="24"/>
      <c r="C8" s="24"/>
      <c r="D8" s="24"/>
      <c r="E8" s="24"/>
      <c r="F8" s="24"/>
      <c r="G8" s="24"/>
      <c r="H8" s="24"/>
      <c r="I8" s="24"/>
      <c r="J8" s="24"/>
      <c r="K8" s="24"/>
      <c r="L8" s="24"/>
      <c r="M8" s="24"/>
    </row>
    <row r="9" ht="18.75" customHeight="1" spans="1:13">
      <c r="A9" s="25" t="s">
        <v>29</v>
      </c>
      <c r="B9" s="24"/>
      <c r="C9" s="24"/>
      <c r="D9" s="24"/>
      <c r="E9" s="24"/>
      <c r="F9" s="24"/>
      <c r="G9" s="24"/>
      <c r="H9" s="24"/>
      <c r="I9" s="24"/>
      <c r="J9" s="24"/>
      <c r="K9" s="24"/>
      <c r="L9" s="24"/>
      <c r="M9" s="24"/>
    </row>
    <row r="10" customHeight="1" spans="1:1">
      <c r="A10" s="19" t="s">
        <v>368</v>
      </c>
    </row>
  </sheetData>
  <mergeCells count="5">
    <mergeCell ref="A3:M3"/>
    <mergeCell ref="A4:C4"/>
    <mergeCell ref="B5:D5"/>
    <mergeCell ref="E5:M5"/>
    <mergeCell ref="A5:A6"/>
  </mergeCells>
  <pageMargins left="0.7" right="0.7" top="0.75" bottom="0.75" header="0.3" footer="0.3"/>
  <pageSetup paperSize="1" scale="72"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I11" sqref="I11"/>
    </sheetView>
  </sheetViews>
  <sheetFormatPr defaultColWidth="8.875" defaultRowHeight="15" customHeight="1"/>
  <cols>
    <col min="1" max="10" width="14.0916666666667"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369</v>
      </c>
    </row>
    <row r="3" ht="51.95" customHeight="1" spans="1:10">
      <c r="A3" s="26" t="s">
        <v>370</v>
      </c>
      <c r="B3" s="27"/>
      <c r="C3" s="27"/>
      <c r="D3" s="27"/>
      <c r="E3" s="27"/>
      <c r="F3" s="27"/>
      <c r="G3" s="27"/>
      <c r="H3" s="27"/>
      <c r="I3" s="27"/>
      <c r="J3" s="27"/>
    </row>
    <row r="4" ht="21.2" customHeight="1" spans="1:10">
      <c r="A4" s="20" t="str">
        <f>"单位名称："&amp;"通海县杨广中心小学"</f>
        <v>单位名称：通海县杨广中心小学</v>
      </c>
      <c r="B4" s="20"/>
      <c r="C4" s="20"/>
      <c r="D4" s="28"/>
      <c r="E4" s="28"/>
      <c r="F4" s="28"/>
      <c r="G4" s="28"/>
      <c r="H4" s="28"/>
      <c r="I4" s="28"/>
      <c r="J4" s="28"/>
    </row>
    <row r="5" ht="27.2" customHeight="1" spans="1:10">
      <c r="A5" s="23" t="s">
        <v>236</v>
      </c>
      <c r="B5" s="23" t="s">
        <v>237</v>
      </c>
      <c r="C5" s="23" t="s">
        <v>238</v>
      </c>
      <c r="D5" s="23" t="s">
        <v>239</v>
      </c>
      <c r="E5" s="23" t="s">
        <v>240</v>
      </c>
      <c r="F5" s="23" t="s">
        <v>241</v>
      </c>
      <c r="G5" s="23" t="s">
        <v>242</v>
      </c>
      <c r="H5" s="23" t="s">
        <v>243</v>
      </c>
      <c r="I5" s="23" t="s">
        <v>244</v>
      </c>
      <c r="J5" s="23" t="s">
        <v>245</v>
      </c>
    </row>
    <row r="6" ht="18.75" customHeight="1" spans="1:10">
      <c r="A6" s="23" t="s">
        <v>46</v>
      </c>
      <c r="B6" s="23" t="s">
        <v>47</v>
      </c>
      <c r="C6" s="23" t="s">
        <v>48</v>
      </c>
      <c r="D6" s="23" t="s">
        <v>49</v>
      </c>
      <c r="E6" s="23" t="s">
        <v>50</v>
      </c>
      <c r="F6" s="23" t="s">
        <v>51</v>
      </c>
      <c r="G6" s="23" t="s">
        <v>52</v>
      </c>
      <c r="H6" s="23" t="s">
        <v>53</v>
      </c>
      <c r="I6" s="23" t="s">
        <v>54</v>
      </c>
      <c r="J6" s="23" t="s">
        <v>69</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2">
      <c r="A9" s="29" t="s">
        <v>371</v>
      </c>
      <c r="B9" s="29"/>
    </row>
  </sheetData>
  <mergeCells count="2">
    <mergeCell ref="A3:J3"/>
    <mergeCell ref="A4:C4"/>
  </mergeCells>
  <pageMargins left="0.7" right="0.7" top="0.75" bottom="0.75" header="0.3" footer="0.3"/>
  <pageSetup paperSize="1" scale="87"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2" activePane="bottomLeft" state="frozen"/>
      <selection/>
      <selection pane="bottomLeft" activeCell="E14" sqref="E14"/>
    </sheetView>
  </sheetViews>
  <sheetFormatPr defaultColWidth="8.875" defaultRowHeight="15" customHeight="1" outlineLevelCol="7"/>
  <cols>
    <col min="1" max="1" width="18.275" customWidth="1"/>
    <col min="2" max="2" width="14.5416666666667" customWidth="1"/>
    <col min="3" max="3" width="22.275" customWidth="1"/>
    <col min="4" max="4" width="13.5416666666667" customWidth="1"/>
    <col min="5" max="5" width="12.8166666666667" customWidth="1"/>
    <col min="6" max="6" width="13.9083333333333" customWidth="1"/>
    <col min="7" max="7" width="20.3666666666667" customWidth="1"/>
    <col min="8" max="8" width="21" customWidth="1"/>
  </cols>
  <sheetData>
    <row r="1" customHeight="1" spans="1:8">
      <c r="A1" s="1"/>
      <c r="B1" s="1"/>
      <c r="C1" s="1"/>
      <c r="D1" s="1"/>
      <c r="E1" s="1"/>
      <c r="F1" s="1"/>
      <c r="G1" s="1"/>
      <c r="H1" s="1"/>
    </row>
    <row r="2" ht="18.75" customHeight="1" spans="1:8">
      <c r="A2" s="20"/>
      <c r="B2" s="20"/>
      <c r="C2" s="20"/>
      <c r="D2" s="20"/>
      <c r="E2" s="20"/>
      <c r="F2" s="20"/>
      <c r="G2" s="20"/>
      <c r="H2" s="21" t="s">
        <v>372</v>
      </c>
    </row>
    <row r="3" ht="41.45" customHeight="1" spans="1:8">
      <c r="A3" s="22" t="s">
        <v>373</v>
      </c>
      <c r="B3" s="22"/>
      <c r="C3" s="22"/>
      <c r="D3" s="22"/>
      <c r="E3" s="22"/>
      <c r="F3" s="22"/>
      <c r="G3" s="22"/>
      <c r="H3" s="22"/>
    </row>
    <row r="4" ht="18.75" customHeight="1" spans="1:8">
      <c r="A4" s="20" t="str">
        <f>"单位名称："&amp;"通海县杨广中心小学"</f>
        <v>单位名称：通海县杨广中心小学</v>
      </c>
      <c r="B4" s="20"/>
      <c r="C4" s="20"/>
      <c r="D4" s="20"/>
      <c r="E4" s="20"/>
      <c r="F4" s="20"/>
      <c r="G4" s="20"/>
      <c r="H4" s="20"/>
    </row>
    <row r="5" ht="18.75" customHeight="1" spans="1:8">
      <c r="A5" s="23" t="s">
        <v>331</v>
      </c>
      <c r="B5" s="23" t="s">
        <v>374</v>
      </c>
      <c r="C5" s="23" t="s">
        <v>375</v>
      </c>
      <c r="D5" s="23" t="s">
        <v>376</v>
      </c>
      <c r="E5" s="23" t="s">
        <v>339</v>
      </c>
      <c r="F5" s="23" t="s">
        <v>377</v>
      </c>
      <c r="G5" s="23"/>
      <c r="H5" s="23"/>
    </row>
    <row r="6" ht="18.75" customHeight="1" spans="1:8">
      <c r="A6" s="23"/>
      <c r="B6" s="23"/>
      <c r="C6" s="23"/>
      <c r="D6" s="23"/>
      <c r="E6" s="23"/>
      <c r="F6" s="23" t="s">
        <v>340</v>
      </c>
      <c r="G6" s="23" t="s">
        <v>378</v>
      </c>
      <c r="H6" s="23" t="s">
        <v>379</v>
      </c>
    </row>
    <row r="7" ht="18.75" customHeight="1" spans="1:8">
      <c r="A7" s="23" t="s">
        <v>46</v>
      </c>
      <c r="B7" s="23" t="s">
        <v>47</v>
      </c>
      <c r="C7" s="23" t="s">
        <v>48</v>
      </c>
      <c r="D7" s="23" t="s">
        <v>49</v>
      </c>
      <c r="E7" s="23" t="s">
        <v>50</v>
      </c>
      <c r="F7" s="23" t="s">
        <v>51</v>
      </c>
      <c r="G7" s="23" t="s">
        <v>52</v>
      </c>
      <c r="H7" s="23" t="s">
        <v>53</v>
      </c>
    </row>
    <row r="8" ht="18.75" customHeight="1" spans="1:8">
      <c r="A8" s="24" t="s">
        <v>56</v>
      </c>
      <c r="B8" s="24" t="s">
        <v>380</v>
      </c>
      <c r="C8" s="24" t="s">
        <v>381</v>
      </c>
      <c r="D8" s="24" t="s">
        <v>382</v>
      </c>
      <c r="E8" s="25" t="s">
        <v>383</v>
      </c>
      <c r="F8" s="25">
        <v>5</v>
      </c>
      <c r="G8" s="17">
        <v>3000</v>
      </c>
      <c r="H8" s="17">
        <v>15000</v>
      </c>
    </row>
    <row r="9" ht="18.75" customHeight="1" spans="1:8">
      <c r="A9" s="24" t="s">
        <v>56</v>
      </c>
      <c r="B9" s="24" t="s">
        <v>380</v>
      </c>
      <c r="C9" s="24" t="s">
        <v>384</v>
      </c>
      <c r="D9" s="24" t="s">
        <v>385</v>
      </c>
      <c r="E9" s="25" t="s">
        <v>383</v>
      </c>
      <c r="F9" s="25">
        <v>2</v>
      </c>
      <c r="G9" s="17">
        <v>6000</v>
      </c>
      <c r="H9" s="17">
        <v>12000</v>
      </c>
    </row>
    <row r="10" ht="18.75" customHeight="1" spans="1:8">
      <c r="A10" s="24" t="s">
        <v>56</v>
      </c>
      <c r="B10" s="24" t="s">
        <v>380</v>
      </c>
      <c r="C10" s="24" t="s">
        <v>386</v>
      </c>
      <c r="D10" s="24" t="s">
        <v>387</v>
      </c>
      <c r="E10" s="25" t="s">
        <v>383</v>
      </c>
      <c r="F10" s="25">
        <v>5</v>
      </c>
      <c r="G10" s="17">
        <v>9000</v>
      </c>
      <c r="H10" s="17">
        <v>45000</v>
      </c>
    </row>
    <row r="11" ht="18.75" customHeight="1" spans="1:8">
      <c r="A11" s="24" t="s">
        <v>56</v>
      </c>
      <c r="B11" s="24" t="s">
        <v>388</v>
      </c>
      <c r="C11" s="24" t="s">
        <v>389</v>
      </c>
      <c r="D11" s="24" t="s">
        <v>390</v>
      </c>
      <c r="E11" s="25" t="s">
        <v>391</v>
      </c>
      <c r="F11" s="25">
        <v>10</v>
      </c>
      <c r="G11" s="17">
        <v>800</v>
      </c>
      <c r="H11" s="17">
        <v>8000</v>
      </c>
    </row>
  </sheetData>
  <mergeCells count="8">
    <mergeCell ref="A3:H3"/>
    <mergeCell ref="A4:C4"/>
    <mergeCell ref="F5:H5"/>
    <mergeCell ref="A5:A6"/>
    <mergeCell ref="B5:B6"/>
    <mergeCell ref="C5:C6"/>
    <mergeCell ref="D5:D6"/>
    <mergeCell ref="E5:E6"/>
  </mergeCells>
  <pageMargins left="0.7" right="0.7" top="0.75" bottom="0.75" header="0.3" footer="0.3"/>
  <pageSetup paperSize="1" scale="86"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L12" sqref="L12"/>
    </sheetView>
  </sheetViews>
  <sheetFormatPr defaultColWidth="8.875" defaultRowHeight="15" customHeight="1"/>
  <cols>
    <col min="1" max="7" width="14.0916666666667" customWidth="1"/>
    <col min="8" max="11" width="14.258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392</v>
      </c>
    </row>
    <row r="3" ht="45" customHeight="1" spans="1:11">
      <c r="A3" s="4" t="s">
        <v>393</v>
      </c>
      <c r="B3" s="4"/>
      <c r="C3" s="4"/>
      <c r="D3" s="4"/>
      <c r="E3" s="4"/>
      <c r="F3" s="4"/>
      <c r="G3" s="4"/>
      <c r="H3" s="4"/>
      <c r="I3" s="4"/>
      <c r="J3" s="4"/>
      <c r="K3" s="4"/>
    </row>
    <row r="4" ht="18.75" customHeight="1" spans="1:11">
      <c r="A4" s="5" t="str">
        <f>"单位名称："&amp;"通海县杨广中心小学"</f>
        <v>单位名称：通海县杨广中心小学</v>
      </c>
      <c r="B4" s="5"/>
      <c r="C4" s="5"/>
      <c r="D4" s="5"/>
      <c r="E4" s="5"/>
      <c r="F4" s="5"/>
      <c r="G4" s="5"/>
      <c r="H4" s="6"/>
      <c r="I4" s="6"/>
      <c r="J4" s="6"/>
      <c r="K4" s="6" t="s">
        <v>26</v>
      </c>
    </row>
    <row r="5" ht="18.75" customHeight="1" spans="1:11">
      <c r="A5" s="13" t="s">
        <v>207</v>
      </c>
      <c r="B5" s="13" t="s">
        <v>142</v>
      </c>
      <c r="C5" s="13" t="s">
        <v>140</v>
      </c>
      <c r="D5" s="13" t="s">
        <v>143</v>
      </c>
      <c r="E5" s="13" t="s">
        <v>144</v>
      </c>
      <c r="F5" s="13" t="s">
        <v>394</v>
      </c>
      <c r="G5" s="13" t="s">
        <v>395</v>
      </c>
      <c r="H5" s="13" t="s">
        <v>29</v>
      </c>
      <c r="I5" s="13" t="s">
        <v>396</v>
      </c>
      <c r="J5" s="13"/>
      <c r="K5" s="13"/>
    </row>
    <row r="6" ht="18.75" customHeight="1" spans="1:11">
      <c r="A6" s="13"/>
      <c r="B6" s="13"/>
      <c r="C6" s="13"/>
      <c r="D6" s="13"/>
      <c r="E6" s="13"/>
      <c r="F6" s="13"/>
      <c r="G6" s="13"/>
      <c r="H6" s="13"/>
      <c r="I6" s="13" t="s">
        <v>32</v>
      </c>
      <c r="J6" s="13" t="s">
        <v>33</v>
      </c>
      <c r="K6" s="13" t="s">
        <v>34</v>
      </c>
    </row>
    <row r="7" ht="22.7"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2">
      <c r="A12" s="19" t="s">
        <v>397</v>
      </c>
      <c r="B12" s="1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 right="0.7" top="0.75" bottom="0.75" header="0.3" footer="0.3"/>
  <pageSetup paperSize="1" scale="78"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pane ySplit="1" topLeftCell="A2" activePane="bottomLeft" state="frozen"/>
      <selection/>
      <selection pane="bottomLeft" activeCell="J10" sqref="J10"/>
    </sheetView>
  </sheetViews>
  <sheetFormatPr defaultColWidth="8.875" defaultRowHeight="15" customHeight="1" outlineLevelCol="6"/>
  <cols>
    <col min="1" max="1" width="28.8166666666667" customWidth="1"/>
    <col min="2" max="2" width="21.375" customWidth="1"/>
    <col min="3" max="3" width="35.7583333333333" customWidth="1"/>
    <col min="4" max="4" width="16.5416666666667" customWidth="1"/>
    <col min="5" max="7" width="14.4583333333333" customWidth="1"/>
  </cols>
  <sheetData>
    <row r="1" customHeight="1" spans="1:7">
      <c r="A1" s="1"/>
      <c r="B1" s="1"/>
      <c r="C1" s="1"/>
      <c r="D1" s="1"/>
      <c r="E1" s="1"/>
      <c r="F1" s="1"/>
      <c r="G1" s="1"/>
    </row>
    <row r="2" ht="18.75" customHeight="1" spans="1:7">
      <c r="A2" s="2"/>
      <c r="B2" s="2"/>
      <c r="C2" s="2"/>
      <c r="D2" s="2"/>
      <c r="E2" s="3"/>
      <c r="F2" s="3"/>
      <c r="G2" s="3" t="s">
        <v>398</v>
      </c>
    </row>
    <row r="3" ht="45" customHeight="1" spans="1:7">
      <c r="A3" s="4" t="s">
        <v>399</v>
      </c>
      <c r="B3" s="4"/>
      <c r="C3" s="4"/>
      <c r="D3" s="4"/>
      <c r="E3" s="4"/>
      <c r="F3" s="4"/>
      <c r="G3" s="4"/>
    </row>
    <row r="4" ht="24.2" customHeight="1" spans="1:7">
      <c r="A4" s="5" t="str">
        <f>"单位名称："&amp;"通海县杨广中心小学"</f>
        <v>单位名称：通海县杨广中心小学</v>
      </c>
      <c r="B4" s="5"/>
      <c r="C4" s="5"/>
      <c r="D4" s="5"/>
      <c r="E4" s="6"/>
      <c r="F4" s="6"/>
      <c r="G4" s="6" t="s">
        <v>26</v>
      </c>
    </row>
    <row r="5" ht="18.75" customHeight="1" spans="1:7">
      <c r="A5" s="7" t="s">
        <v>140</v>
      </c>
      <c r="B5" s="7" t="s">
        <v>207</v>
      </c>
      <c r="C5" s="7" t="s">
        <v>142</v>
      </c>
      <c r="D5" s="7" t="s">
        <v>400</v>
      </c>
      <c r="E5" s="7" t="s">
        <v>32</v>
      </c>
      <c r="F5" s="7"/>
      <c r="G5" s="7"/>
    </row>
    <row r="6" ht="18.75" customHeight="1" spans="1:7">
      <c r="A6" s="7"/>
      <c r="B6" s="7"/>
      <c r="C6" s="7"/>
      <c r="D6" s="7"/>
      <c r="E6" s="7">
        <v>2025</v>
      </c>
      <c r="F6" s="7">
        <v>2026</v>
      </c>
      <c r="G6" s="7">
        <v>2027</v>
      </c>
    </row>
    <row r="7" ht="22.7"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211</v>
      </c>
      <c r="C9" s="10" t="s">
        <v>210</v>
      </c>
      <c r="D9" s="9" t="s">
        <v>401</v>
      </c>
      <c r="E9" s="11"/>
      <c r="F9" s="11"/>
      <c r="G9" s="11"/>
    </row>
    <row r="10" ht="20.25" customHeight="1" spans="1:7">
      <c r="A10" s="9" t="s">
        <v>56</v>
      </c>
      <c r="B10" s="9" t="s">
        <v>216</v>
      </c>
      <c r="C10" s="10" t="s">
        <v>215</v>
      </c>
      <c r="D10" s="9" t="s">
        <v>401</v>
      </c>
      <c r="E10" s="11">
        <v>0.35568</v>
      </c>
      <c r="F10" s="11"/>
      <c r="G10" s="11"/>
    </row>
    <row r="11" ht="20.25" customHeight="1" spans="1:7">
      <c r="A11" s="9" t="s">
        <v>56</v>
      </c>
      <c r="B11" s="9" t="s">
        <v>216</v>
      </c>
      <c r="C11" s="10" t="s">
        <v>218</v>
      </c>
      <c r="D11" s="9" t="s">
        <v>401</v>
      </c>
      <c r="E11" s="11">
        <v>77.16</v>
      </c>
      <c r="F11" s="11"/>
      <c r="G11" s="11"/>
    </row>
    <row r="12" ht="20.25" customHeight="1" spans="1:7">
      <c r="A12" s="9" t="s">
        <v>56</v>
      </c>
      <c r="B12" s="9" t="s">
        <v>216</v>
      </c>
      <c r="C12" s="10" t="s">
        <v>228</v>
      </c>
      <c r="D12" s="9" t="s">
        <v>401</v>
      </c>
      <c r="E12" s="11">
        <v>8.6208</v>
      </c>
      <c r="F12" s="11"/>
      <c r="G12" s="11"/>
    </row>
    <row r="13" ht="20.25" customHeight="1" spans="1:7">
      <c r="A13" s="9" t="s">
        <v>56</v>
      </c>
      <c r="B13" s="9" t="s">
        <v>216</v>
      </c>
      <c r="C13" s="10" t="s">
        <v>230</v>
      </c>
      <c r="D13" s="9" t="s">
        <v>401</v>
      </c>
      <c r="E13" s="11">
        <v>2.475</v>
      </c>
      <c r="F13" s="11"/>
      <c r="G13" s="11"/>
    </row>
    <row r="14" ht="20.25" customHeight="1" spans="1:7">
      <c r="A14" s="9" t="s">
        <v>56</v>
      </c>
      <c r="B14" s="9" t="s">
        <v>216</v>
      </c>
      <c r="C14" s="10" t="s">
        <v>232</v>
      </c>
      <c r="D14" s="9" t="s">
        <v>401</v>
      </c>
      <c r="E14" s="11">
        <v>6.079248</v>
      </c>
      <c r="F14" s="11"/>
      <c r="G14" s="11"/>
    </row>
    <row r="15" ht="20.25" customHeight="1" spans="1:7">
      <c r="A15" s="12" t="s">
        <v>29</v>
      </c>
      <c r="B15" s="12"/>
      <c r="C15" s="12"/>
      <c r="D15" s="12"/>
      <c r="E15" s="11">
        <v>94.690728</v>
      </c>
      <c r="F15" s="11"/>
      <c r="G15" s="11"/>
    </row>
  </sheetData>
  <mergeCells count="11">
    <mergeCell ref="A3:G3"/>
    <mergeCell ref="A4:D4"/>
    <mergeCell ref="E5:G5"/>
    <mergeCell ref="A15:D15"/>
    <mergeCell ref="A5:A7"/>
    <mergeCell ref="B5:B7"/>
    <mergeCell ref="C5:C7"/>
    <mergeCell ref="D5:D7"/>
    <mergeCell ref="E6:E7"/>
    <mergeCell ref="F6:F7"/>
    <mergeCell ref="G6:G7"/>
  </mergeCells>
  <pageMargins left="0.7" right="0.7" top="0.75" bottom="0.75" header="0.3" footer="0.3"/>
  <pageSetup paperSize="1" scale="85"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2025-01-20T06:37:00Z</dcterms:created>
  <dcterms:modified xsi:type="dcterms:W3CDTF">2025-01-23T03:03:19Z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DE3F3E6613E242CB9D533438AF0502B0_12</vt:lpwstr>
  </property>
  <property fmtid="{D5CDD505-2E9C-101B-9397-08002B2CF9AE}" pid="3" name="KSOProductBuildVer">
    <vt:lpwstr>2052-12.1.0.19770</vt:lpwstr>
  </property>
</Properties>
</file>