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  <extLst/>
</workbook>
</file>

<file path=xl/sharedStrings.xml><?xml version="1.0" encoding="utf-8"?>
<sst xmlns="http://schemas.openxmlformats.org/spreadsheetml/2006/main" count="366">
  <si>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</si>
  <si>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</si>
  <si>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</si>
  <si>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</si>
  <si>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</si>
  <si>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</si>
  <si>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</si>
  <si>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</si>
  <si>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</si>
  <si>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</si>
  <si>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</si>
  <si>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</si>
  <si>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</si>
  <si>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</si>
  <si>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</si>
  <si>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</si>
  <si>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</si>
  <si>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</si>
  <si>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</si>
  <si>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</si>
  <si>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</si>
  <si>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</si>
  <si>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</si>
  <si>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</si>
  <si>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</si>
  <si>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</si>
  <si>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</si>
  <si>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</si>
  <si>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</si>
  <si>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</si>
  <si>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</si>
  <si>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</si>
  <si>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</si>
  <si>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</si>
  <si>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</si>
  <si>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</si>
  <si>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</si>
  <si>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</si>
  <si>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</si>
  <si>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</si>
  <si>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</si>
  <si>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</si>
  <si>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</si>
  <si>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</si>
  <si>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</si>
  <si>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</si>
  <si>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</si>
  <si>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</si>
  <si>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</si>
  <si>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</si>
  <si>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</si>
  <si>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105020</t>
  </si>
  <si>
    <t>通海县九龙中心小学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</si>
  <si>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</si>
  <si>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</si>
  <si>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</si>
  <si>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</si>
  <si>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</si>
  <si>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</si>
  <si>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</si>
  <si>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</si>
  <si>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</si>
  <si>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</si>
  <si>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</si>
  <si>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</si>
  <si>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</si>
  <si>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</si>
  <si>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</si>
  <si>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</si>
  <si>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</si>
  <si>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</si>
  <si>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</si>
  <si>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</si>
  <si>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</si>
  <si>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</si>
  <si>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</si>
  <si>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</si>
  <si>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</si>
  <si>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</si>
  <si>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</si>
  <si>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</si>
  <si>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</si>
  <si>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</si>
  <si>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</si>
  <si>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</si>
  <si>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</si>
  <si>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</si>
  <si>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</si>
  <si>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</si>
  <si>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</si>
  <si>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</si>
  <si>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</si>
  <si>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</si>
  <si>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</si>
  <si>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</si>
  <si>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</si>
  <si>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</si>
  <si>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</si>
  <si>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</si>
  <si>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</si>
  <si>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</si>
  <si>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</si>
  <si>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</si>
  <si>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</si>
  <si>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</si>
  <si>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</si>
  <si>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</si>
  <si>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</si>
  <si>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</si>
  <si>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</si>
  <si>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</si>
  <si>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</si>
  <si>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</si>
  <si>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</si>
  <si>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</si>
  <si>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</si>
  <si>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</si>
  <si>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</si>
  <si>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</si>
  <si>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</si>
  <si>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</si>
  <si>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</si>
  <si>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</si>
  <si>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</si>
  <si>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</si>
  <si>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</si>
  <si>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</si>
  <si>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</si>
  <si>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</si>
  <si>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</si>
  <si>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</si>
  <si>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</si>
  <si>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</si>
  <si>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本单位无此事项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</si>
  <si>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</si>
  <si>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</si>
  <si>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</si>
  <si>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</si>
  <si>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</si>
  <si>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</si>
  <si>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</si>
  <si>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</si>
  <si>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</si>
  <si>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</si>
  <si>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</si>
  <si>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</si>
  <si>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</si>
  <si>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</si>
  <si>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</si>
  <si>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</si>
  <si>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</si>
  <si>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</si>
  <si>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</si>
  <si>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530423210000000002877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</si>
  <si>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</si>
  <si>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</si>
  <si>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</si>
  <si>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</si>
  <si>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</si>
  <si>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</si>
  <si>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</si>
  <si>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530423210000000002878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</si>
  <si>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</si>
  <si>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</si>
  <si>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</si>
  <si>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</si>
  <si>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</si>
  <si>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</si>
  <si>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</si>
  <si>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</si>
  <si>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</si>
  <si>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530423210000000002879</t>
  </si>
  <si>
    <t>30113</t>
  </si>
  <si>
    <t>530423210000000002880</t>
  </si>
  <si>
    <t>对个人和家庭的补助</t>
  </si>
  <si>
    <t>30305</t>
  </si>
  <si>
    <t>生活补助</t>
  </si>
  <si>
    <t>530423210000000002884</t>
  </si>
  <si>
    <t>工会经费</t>
  </si>
  <si>
    <t>30228</t>
  </si>
  <si>
    <t>530423231100001497884</t>
  </si>
  <si>
    <t>事业人员奖励性绩效工资增量</t>
  </si>
  <si>
    <t>530423231100001497885</t>
  </si>
  <si>
    <t>人员经费预留</t>
  </si>
  <si>
    <t>30199</t>
  </si>
  <si>
    <t>其他工资福利支出</t>
  </si>
  <si>
    <t>530423231100001497886</t>
  </si>
  <si>
    <t>编外人员工资</t>
  </si>
  <si>
    <t>530423231100001497887</t>
  </si>
  <si>
    <t>福利费经费</t>
  </si>
  <si>
    <t>30229</t>
  </si>
  <si>
    <t>福利费</t>
  </si>
  <si>
    <t>530423251100003758077</t>
  </si>
  <si>
    <t>非税收入幼师工资专项资金</t>
  </si>
  <si>
    <t>530423251100003758358</t>
  </si>
  <si>
    <t>非税收入运转经费</t>
  </si>
  <si>
    <t>30201</t>
  </si>
  <si>
    <t>办公费</t>
  </si>
  <si>
    <t>05-1表</t>
  </si>
  <si>
    <t>2025年部门项目支出预算表</t>
  </si>
  <si>
    <t>项目分类</t>
  </si>
  <si>
    <t>本年拨款</t>
  </si>
  <si>
    <t>其中：本次下达</t>
  </si>
  <si>
    <t>单位自有资金</t>
  </si>
  <si>
    <t>313 事业发展类</t>
  </si>
  <si>
    <t>530423251100003712805</t>
  </si>
  <si>
    <t>学前教育家庭经济困难幼儿资助专项资金</t>
  </si>
  <si>
    <t>312 民生类</t>
  </si>
  <si>
    <t>530423251100003694769</t>
  </si>
  <si>
    <t>学前教育生均公用经费专项资金</t>
  </si>
  <si>
    <t>530423251100003693283</t>
  </si>
  <si>
    <t>遗属生活补助经费</t>
  </si>
  <si>
    <t>530423251100003710084</t>
  </si>
  <si>
    <t>义务教育家庭经济困难学生生活补助专项资金</t>
  </si>
  <si>
    <t>530423251100003702054</t>
  </si>
  <si>
    <t>义务教育生均公用经费专项资金</t>
  </si>
  <si>
    <t>530423251100003708533</t>
  </si>
  <si>
    <t>30205</t>
  </si>
  <si>
    <t>水费</t>
  </si>
  <si>
    <t>30206</t>
  </si>
  <si>
    <t>电费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</si>
  <si>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</si>
  <si>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</si>
  <si>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</si>
  <si>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</si>
  <si>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</si>
  <si>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</si>
  <si>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</si>
  <si>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</si>
  <si>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</si>
  <si>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</si>
  <si>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</si>
  <si>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</si>
  <si>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确保城乡最低生活保障标准、特困人员基本生活标准落实到位，扛实扛牢保障民生责任，严格落实每月按时发放社会救助资金的要求。做好2025年遗属困难生活补助资金的发放工作。						
</t>
  </si>
  <si>
    <t>产出指标</t>
  </si>
  <si>
    <t>数量指标</t>
  </si>
  <si>
    <t>补助对象覆盖率</t>
  </si>
  <si>
    <t>=</t>
  </si>
  <si>
    <t>100</t>
  </si>
  <si>
    <t>%</t>
  </si>
  <si>
    <t>定量指标</t>
  </si>
  <si>
    <t>反映遗属家庭经济困难情况，补助对象覆盖率=享受补助人数/应补助人数*100%</t>
  </si>
  <si>
    <t>质量指标</t>
  </si>
  <si>
    <t>补助标准达标率</t>
  </si>
  <si>
    <t>反映人均补助标准，补助标准达标率=补助资金/补助标准*100%</t>
  </si>
  <si>
    <t>时效指标</t>
  </si>
  <si>
    <t>补助资金当年到位率</t>
  </si>
  <si>
    <t xml:space="preserve">反映补助资金到位情况，补助资金到位率=到位资金/应补助资金*100%
</t>
  </si>
  <si>
    <t>效益指标</t>
  </si>
  <si>
    <t>社会效益</t>
  </si>
  <si>
    <t>补助政策对象知晓度</t>
  </si>
  <si>
    <t>反映补助政策对象知晓度,补助政策对象知晓度=政策知晓人数/全部调查统计人数*100%</t>
  </si>
  <si>
    <t>满意度指标</t>
  </si>
  <si>
    <t>服务对象满意度</t>
  </si>
  <si>
    <t>&gt;=</t>
  </si>
  <si>
    <t>95</t>
  </si>
  <si>
    <t>反映发放对象满意度，满意度=满意人数/全部调查统计人数*100%。</t>
  </si>
  <si>
    <t xml:space="preserve">确保项目资金保障学校的正常运转、完成教育教学活动和其他日常工作任务等方面支出的费用。加强经费的使用管理，提高资金的使用效率。						
</t>
  </si>
  <si>
    <t>资金到位率</t>
  </si>
  <si>
    <t>资金到位情况，资金到位率=实际到位资金/全部应到位资金*100%</t>
  </si>
  <si>
    <t>项目的完成率</t>
  </si>
  <si>
    <t>反映教育工作的开展完成情况，项目的完成率=完成项目数/全部项目数*100%</t>
  </si>
  <si>
    <t>资金拨付及时率</t>
  </si>
  <si>
    <t xml:space="preserve">反映资金拨付情况，资金拨付及时率=实际拨付资金/应拨付资金*100%
</t>
  </si>
  <si>
    <t>部门运转</t>
  </si>
  <si>
    <t>正常运转</t>
  </si>
  <si>
    <t>定性指标</t>
  </si>
  <si>
    <t>反映部门（单位）正常运转情况。</t>
  </si>
  <si>
    <t>学生及家长满意度</t>
  </si>
  <si>
    <t>85</t>
  </si>
  <si>
    <t>反映家长学生满意度，满意度=满意人数/全部调查统计人数*100%。</t>
  </si>
  <si>
    <t>根据玉政办发(2020)14号和云教贷（2017）17号，为切实解决家庭经济困难儿童入园问题，2025年我校计划按时足额完成学前教育家庭经济困难幼儿资助保障工作。资助学生223人，资助标准300元/生.年，中央80%省14%市3.6%县2.4%按比例承担。</t>
  </si>
  <si>
    <t>建档立卡学生覆盖率</t>
  </si>
  <si>
    <t>反映家庭经济困难学生情况，建档立卡学生覆盖率=享受资助人数/全部建档立卡贫困学生人数*100%。</t>
  </si>
  <si>
    <t>补助标准达标率（补助标准300元/生.年）</t>
  </si>
  <si>
    <t>反映补助项目的政策落实情况。达标率=补助资金/补助标准*100%</t>
  </si>
  <si>
    <t>反映补助资金到位情况，补助资金到位率=实际到位资金/应补助资金*100%。</t>
  </si>
  <si>
    <t>家长学生满意度</t>
  </si>
  <si>
    <t>以2024年秋季学期在园幼儿人数为依据，按时足额下达学前教育生均公用经费市级资金，保障公办、民办幼儿园及学前班正常运转，进一步改善学前教育状况。本项目2025年将对我校幼儿园744名在园幼儿实施资助，市级资金为44640元，县级资金29760元。县级补助标准600元/生.年，计446400元，县100%承担。确保该项目资金按时、足额到位，并督促学校按规定使用。明确公用经费的支出范围，确保资金规范使用，督促学校加强管理，提高资金使用效益。做好该项政策的宣传、咨询等工作。年终汇总上报工作执行情况，并组织实施相关的绩效评价。</t>
  </si>
  <si>
    <t>补助人数覆盖率</t>
  </si>
  <si>
    <t>反映补助人数覆盖情况。覆盖率=补助人数/全部幼儿在园人数*100%</t>
  </si>
  <si>
    <t>&lt;=</t>
  </si>
  <si>
    <t>反映补助项目的政策落实情况。达标率=补助资金/补助标准*100%，（在园幼儿数744人，补助标准100元/生.年，按市、县6：4比例分担。县级补助标准600元/生.年，县100%。）</t>
  </si>
  <si>
    <t>幼儿入园率</t>
  </si>
  <si>
    <t>80</t>
  </si>
  <si>
    <t>用于描述幼儿入园情况，反映幼儿学前教育水平。幼儿入园率=在园幼儿人数/幼儿适龄人数*100%</t>
  </si>
  <si>
    <t>家长和学生满意度</t>
  </si>
  <si>
    <t>反映家长学生满意度，满意度=满意人数/全部调查统计人数*100%，该项指标待项目完成后进行问卷调查统计得出。</t>
  </si>
  <si>
    <t xml:space="preserve">确保该项目资金保障学校的正常运转、完成教育教学活动和其他日常工作任务等方面支出的费用。加强公用经费的使用管理，提高资金的使用效率。小学在校生2051人，补助标准720元/生.年，寄宿制学生93人，每生每年再增加300元，特殊教育学生5人，补助标准6000元/生.年，承担比例中央省市县80：14：3.6：2.4。						
</t>
  </si>
  <si>
    <t>公用经费资金补助人数覆盖率</t>
  </si>
  <si>
    <t>反映补助人数覆盖情况。覆盖率=补助人数/全部义务教育学生*100%。</t>
  </si>
  <si>
    <t>反映补助项目的政策落实情况。达标率=补助资金/补助标准*100%，（补助标准小学720元/生.年，寄宿制学生每生每年再增加300元。特殊教育学校和随班就读残疾学生按照每生每年6000元）</t>
  </si>
  <si>
    <t>补助资金到位率</t>
  </si>
  <si>
    <t>补助对象对政策的知晓度</t>
  </si>
  <si>
    <t>90</t>
  </si>
  <si>
    <t>反映补助政策对象知晓度,补助对象需全部符合政策规定。补助政策对象知晓度=政策知晓人数/全部调查统计人数*100%</t>
  </si>
  <si>
    <t>据玉政办发（2020）14号文件，2025年对204名义务教育家庭经济困难学生、14名寄宿制困难学生提供生活补助，实现应助尽助目标，不让一名学生因贫失学。</t>
  </si>
  <si>
    <t>反映家庭经济困难学生情况,建档立卡学生覆盖率=享受资助人数/全部建档立卡贫困学生人数*100%。</t>
  </si>
  <si>
    <t>补助标准达标率（寄宿制625元/生.学期，非寄宿制312.5元/生.学期）</t>
  </si>
  <si>
    <t>九年义务教育巩固率</t>
  </si>
  <si>
    <t>93</t>
  </si>
  <si>
    <t>反映九年义务教育巩固率，九年义务教育巩固率=年末在校生人数/年初在校生人数*100%.</t>
  </si>
  <si>
    <t>06表</t>
  </si>
  <si>
    <t>2025年政府性基金预算支出预算表</t>
  </si>
  <si>
    <t>单位名称</t>
  </si>
  <si>
    <t>本年政府性基金预算支出</t>
  </si>
  <si>
    <r>
      <rPr>
        <sz val="11"/>
        <color indexed="8"/>
        <rFont val="宋体"/>
        <family val="3"/>
        <charset val="134"/>
      </rPr>
      <t>我单位202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charset val="134"/>
      </rPr>
      <t>年无政府基金预算支出</t>
    </r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</si>
  <si>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</si>
  <si>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</si>
  <si>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</si>
  <si>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</si>
  <si>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</si>
  <si>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</si>
  <si>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</si>
  <si>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</si>
  <si>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</si>
  <si>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</si>
  <si>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</si>
  <si>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r>
      <rPr>
        <sz val="11"/>
        <color indexed="8"/>
        <rFont val="宋体"/>
        <family val="3"/>
        <charset val="134"/>
      </rPr>
      <t>我单位202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charset val="134"/>
      </rPr>
      <t>年无部门政府采购预算</t>
    </r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</si>
  <si>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</si>
  <si>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</si>
  <si>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</si>
  <si>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</si>
  <si>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</si>
  <si>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</si>
  <si>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</si>
  <si>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</si>
  <si>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r>
      <rPr>
        <sz val="11"/>
        <color indexed="8"/>
        <rFont val="宋体"/>
        <family val="3"/>
        <charset val="134"/>
      </rPr>
      <t>我单位202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charset val="134"/>
      </rPr>
      <t>年无政府购买服务</t>
    </r>
  </si>
  <si>
    <t>09-1表</t>
  </si>
  <si>
    <t>2025年对下转移支付预算表</t>
  </si>
  <si>
    <t>单位名称（项目）</t>
  </si>
  <si>
    <t>地区</t>
  </si>
  <si>
    <t>秀山</t>
  </si>
  <si>
    <t>九龙</t>
  </si>
  <si>
    <t>四街</t>
  </si>
  <si>
    <t>纳古</t>
  </si>
  <si>
    <t>河西</t>
  </si>
  <si>
    <t>杨广</t>
  </si>
  <si>
    <t>里山</t>
  </si>
  <si>
    <t>兴蒙</t>
  </si>
  <si>
    <t>高大</t>
  </si>
  <si>
    <r>
      <rPr>
        <sz val="11"/>
        <color indexed="8"/>
        <rFont val="宋体"/>
        <family val="3"/>
        <charset val="134"/>
      </rPr>
      <t>我单位202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charset val="134"/>
      </rPr>
      <t>年无对下转移支付</t>
    </r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</si>
  <si>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</si>
  <si>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</si>
  <si>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</si>
  <si>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</si>
  <si>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</si>
  <si>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</si>
  <si>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</si>
  <si>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</si>
  <si>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</si>
  <si>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</si>
  <si>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</si>
  <si>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A02020400 多功能一体机</t>
  </si>
  <si>
    <t>九龙中心小学多功能一体机</t>
  </si>
  <si>
    <t>台</t>
  </si>
  <si>
    <t>11表</t>
  </si>
  <si>
    <t>2025年上级补助项目支出预算表</t>
  </si>
  <si>
    <t>经济科目部门</t>
  </si>
  <si>
    <t>经济科目名称</t>
  </si>
  <si>
    <t>上级补助</t>
  </si>
  <si>
    <r>
      <rPr>
        <sz val="11"/>
        <color indexed="8"/>
        <rFont val="宋体"/>
        <family val="3"/>
        <charset val="134"/>
      </rPr>
      <t>我单位202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charset val="134"/>
      </rPr>
      <t>年无上级补助项目支出</t>
    </r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</si>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</sst>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176" formatCode="hh:mm:ss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\/mm\/dd"/>
    <numFmt numFmtId="178" formatCode="#,##0.00;\-#,##0.00;;@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yyyy\/mm\/dd\ hh:mm:ss"/>
    <numFmt numFmtId="180" formatCode="#,##0;\-#,##0;;@"/>
  </numFmts>
  <fonts count="16">
    <font>
      <sz val="11"/>
      <color indexed="8"/>
      <name val="宋体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family val="3"/>
      <charset val="134"/>
    </font>
    <font>
      <sz val="11"/>
      <color indexed="8"/>
      <name val="宋体"/>
      <family val="3"/>
      <charset val="134"/>
    </font>
    <font>
      <sz val="27"/>
      <name val="宋体"/>
      <family val="3"/>
      <charset val="134"/>
    </font>
    <font>
      <sz val="27"/>
      <name val="Calibri"/>
      <family val="2"/>
      <charset val="134"/>
    </font>
    <font>
      <b/>
      <sz val="9"/>
      <name val="宋体"/>
      <family val="3"/>
      <charset val="134"/>
    </font>
    <font>
      <sz val="27"/>
      <name val="Times New Roman"/>
      <family val="1"/>
      <charset val="134"/>
    </font>
    <font>
      <sz val="10.5"/>
      <color indexed="8"/>
      <name val="SimSun"/>
      <charset val="134"/>
    </font>
    <font>
      <b/>
      <sz val="11"/>
      <name val="宋体"/>
      <family val="3"/>
      <charset val="134"/>
    </font>
    <font>
      <b/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4"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9" fontId="0" fillId="0" borderId="0" applyFont="0" applyFill="0" applyBorder="0" applyAlignment="0" applyProtection="0">
      <alignment vertical="center"/>
    </xf>
    <xf numFmtId="178" fontId="3" fillId="0" borderId="1">
      <alignment horizontal="right"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178" fontId="3" fillId="0" borderId="1">
      <alignment horizontal="right" vertical="center"/>
    </xf>
    <xf numFmtId="10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</cellStyleXfs>
  <cellXfs count="99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>
      <alignment vertical="top"/>
    </xf>
    <xf numFmtId="49" fontId="3" fillId="0" borderId="0" xfId="12" applyNumberFormat="1" applyFont="1" applyBorder="1">
      <alignment horizontal="left" vertical="center" wrapText="1"/>
    </xf>
    <xf numFmtId="49" fontId="3" fillId="0" borderId="0" xfId="12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12" applyNumberFormat="1" applyFont="1" applyBorder="1" applyAlignment="1">
      <alignment horizontal="center" vertical="center" wrapText="1"/>
    </xf>
    <xf numFmtId="49" fontId="3" fillId="0" borderId="1" xfId="12" applyNumberFormat="1" applyFont="1" applyBorder="1">
      <alignment horizontal="left" vertical="center" wrapText="1"/>
    </xf>
    <xf numFmtId="49" fontId="3" fillId="0" borderId="1" xfId="12" applyNumberFormat="1" applyFont="1" applyBorder="1" applyAlignment="1">
      <alignment horizontal="center" vertical="center" wrapText="1"/>
    </xf>
    <xf numFmtId="0" fontId="0" fillId="0" borderId="0" xfId="0" applyFont="1" applyBorder="1">
      <alignment vertical="top"/>
    </xf>
    <xf numFmtId="0" fontId="1" fillId="0" borderId="0" xfId="0" applyFont="1" applyBorder="1" applyAlignment="1">
      <alignment horizontal="center" vertical="center"/>
    </xf>
    <xf numFmtId="49" fontId="9" fillId="0" borderId="0" xfId="12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12" applyNumberFormat="1" applyFont="1" applyBorder="1" applyAlignment="1">
      <alignment horizontal="center" vertical="center" wrapText="1"/>
    </xf>
    <xf numFmtId="49" fontId="5" fillId="0" borderId="2" xfId="12" applyNumberFormat="1" applyFont="1" applyBorder="1" applyAlignment="1">
      <alignment horizontal="center" vertical="center" wrapText="1"/>
    </xf>
    <xf numFmtId="49" fontId="3" fillId="0" borderId="2" xfId="12" applyNumberFormat="1" applyFont="1" applyBorder="1">
      <alignment horizontal="left" vertical="center" wrapText="1"/>
    </xf>
    <xf numFmtId="0" fontId="8" fillId="0" borderId="0" xfId="0" applyFont="1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12" applyNumberFormat="1" applyFont="1" applyBorder="1" applyAlignment="1">
      <alignment horizontal="center" vertical="center" wrapText="1"/>
    </xf>
    <xf numFmtId="49" fontId="1" fillId="0" borderId="0" xfId="12" applyNumberFormat="1" applyFont="1" applyBorder="1" applyAlignment="1">
      <alignment horizontal="center" vertical="center" wrapText="1"/>
    </xf>
    <xf numFmtId="49" fontId="4" fillId="0" borderId="0" xfId="12" applyNumberFormat="1" applyFont="1" applyBorder="1" applyAlignment="1">
      <alignment horizontal="center" vertical="center" wrapText="1"/>
    </xf>
    <xf numFmtId="49" fontId="7" fillId="0" borderId="2" xfId="12" applyNumberFormat="1" applyFont="1" applyBorder="1" applyAlignment="1">
      <alignment horizontal="center" vertical="center" wrapText="1"/>
    </xf>
    <xf numFmtId="180" fontId="3" fillId="0" borderId="2" xfId="9" applyNumberFormat="1" applyFont="1" applyBorder="1" applyAlignment="1">
      <alignment horizontal="center" vertical="center" wrapText="1"/>
    </xf>
    <xf numFmtId="178" fontId="3" fillId="0" borderId="2" xfId="12" applyNumberFormat="1" applyFont="1" applyBorder="1" applyAlignment="1">
      <alignment horizontal="right" vertical="center" wrapText="1"/>
    </xf>
    <xf numFmtId="178" fontId="3" fillId="0" borderId="2" xfId="0" applyNumberFormat="1" applyFont="1" applyBorder="1" applyAlignment="1">
      <alignment horizontal="right" vertical="center" wrapText="1"/>
    </xf>
    <xf numFmtId="180" fontId="7" fillId="0" borderId="2" xfId="9" applyNumberFormat="1" applyFont="1" applyBorder="1" applyAlignment="1">
      <alignment horizontal="center" vertical="center" wrapText="1"/>
    </xf>
    <xf numFmtId="49" fontId="11" fillId="0" borderId="0" xfId="12" applyNumberFormat="1" applyFont="1" applyBorder="1" applyAlignment="1">
      <alignment horizontal="right" vertical="center" wrapText="1"/>
    </xf>
    <xf numFmtId="0" fontId="3" fillId="0" borderId="2" xfId="12" applyNumberFormat="1" applyFont="1" applyBorder="1">
      <alignment horizontal="left" vertical="center" wrapText="1"/>
    </xf>
    <xf numFmtId="178" fontId="3" fillId="0" borderId="2" xfId="12" applyNumberFormat="1" applyFont="1" applyBorder="1" applyAlignment="1">
      <alignment horizontal="center" vertical="center" wrapText="1"/>
    </xf>
    <xf numFmtId="49" fontId="12" fillId="0" borderId="0" xfId="12" applyNumberFormat="1" applyFont="1" applyBorder="1" applyAlignment="1">
      <alignment horizontal="center" vertical="center" wrapText="1"/>
    </xf>
    <xf numFmtId="180" fontId="5" fillId="0" borderId="2" xfId="9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78" fontId="3" fillId="0" borderId="2" xfId="5" applyNumberFormat="1" applyFont="1" applyBorder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right" vertical="center"/>
    </xf>
    <xf numFmtId="0" fontId="0" fillId="0" borderId="2" xfId="0" applyFont="1" applyBorder="1">
      <alignment vertical="top"/>
    </xf>
    <xf numFmtId="49" fontId="3" fillId="0" borderId="2" xfId="12" applyNumberFormat="1" applyFont="1" applyBorder="1" applyAlignment="1">
      <alignment horizontal="left" vertical="center" wrapText="1" indent="1"/>
    </xf>
    <xf numFmtId="178" fontId="3" fillId="0" borderId="2" xfId="0" applyNumberFormat="1" applyFont="1" applyBorder="1" applyAlignment="1">
      <alignment horizontal="left" vertical="center" wrapText="1"/>
    </xf>
    <xf numFmtId="178" fontId="3" fillId="0" borderId="2" xfId="12" applyNumberFormat="1" applyFont="1" applyBorder="1">
      <alignment horizontal="left" vertical="center" wrapText="1"/>
    </xf>
    <xf numFmtId="178" fontId="3" fillId="0" borderId="2" xfId="12" applyNumberFormat="1" applyFont="1" applyBorder="1" applyAlignment="1">
      <alignment horizontal="left" vertical="center" wrapText="1"/>
    </xf>
    <xf numFmtId="49" fontId="3" fillId="0" borderId="2" xfId="12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</cellXfs>
  <cellStyles count="14">
    <cellStyle name="常规" xfId="0" builtinId="0"/>
    <cellStyle name="千位分隔" xfId="1" builtinId="3"/>
    <cellStyle name="货币" xfId="2" builtinId="4"/>
    <cellStyle name="DateStyle" xfId="3"/>
    <cellStyle name="百分比" xfId="4" builtinId="5"/>
    <cellStyle name="MoneyStyle" xfId="5"/>
    <cellStyle name="千位分隔[0]" xfId="6" builtinId="6"/>
    <cellStyle name="货币[0]" xfId="7" builtinId="7"/>
    <cellStyle name="DateTimeStyle" xfId="8"/>
    <cellStyle name="IntegralNumberStyle" xfId="9"/>
    <cellStyle name="NumberStyle" xfId="10"/>
    <cellStyle name="PercentStyle" xfId="11"/>
    <cellStyle name="TextStyle" xfId="12"/>
    <cellStyle name="TimeStyle" xfId="1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21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8.875" defaultRowHeight="15" customHeight="1" outlineLevelCol="3"/>
  <cols>
    <col min="1" max="4" width="35.75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"单位名称："&amp;"通海县九龙中心小学"</f>
        <v>单位名称：通海县九龙中心小学</v>
      </c>
      <c r="B4" s="5"/>
      <c r="C4" s="8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3265.273065</v>
      </c>
      <c r="C8" s="15" t="str">
        <f>"一"&amp;"、"&amp;"教育支出"</f>
        <v>一、教育支出</v>
      </c>
      <c r="D8" s="17">
        <v>2454.252263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455.941968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272.812001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217.6248</v>
      </c>
    </row>
    <row r="12" ht="22.5" customHeight="1" spans="1:4">
      <c r="A12" s="15" t="s">
        <v>12</v>
      </c>
      <c r="B12" s="17">
        <v>135.357967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85" t="s">
        <v>16</v>
      </c>
      <c r="B16" s="17"/>
      <c r="C16" s="88"/>
      <c r="D16" s="17"/>
    </row>
    <row r="17" ht="22.5" customHeight="1" spans="1:4">
      <c r="A17" s="85" t="s">
        <v>17</v>
      </c>
      <c r="B17" s="17">
        <v>135.357967</v>
      </c>
      <c r="C17" s="88"/>
      <c r="D17" s="17"/>
    </row>
    <row r="18" ht="22.5" customHeight="1" spans="1:4">
      <c r="A18" s="85"/>
      <c r="B18" s="17"/>
      <c r="C18" s="88"/>
      <c r="D18" s="17"/>
    </row>
    <row r="19" ht="22.5" customHeight="1" spans="1:4">
      <c r="A19" s="86" t="s">
        <v>18</v>
      </c>
      <c r="B19" s="87">
        <v>3400.631032</v>
      </c>
      <c r="C19" s="88" t="s">
        <v>19</v>
      </c>
      <c r="D19" s="87">
        <v>3400.631032</v>
      </c>
    </row>
    <row r="20" ht="22.5" customHeight="1" spans="1:4">
      <c r="A20" s="85" t="s">
        <v>20</v>
      </c>
      <c r="B20" s="17"/>
      <c r="C20" s="15" t="s">
        <v>21</v>
      </c>
      <c r="D20" s="98"/>
    </row>
    <row r="21" ht="22.5" customHeight="1" spans="1:4">
      <c r="A21" s="86" t="s">
        <v>22</v>
      </c>
      <c r="B21" s="87">
        <v>3400.631032</v>
      </c>
      <c r="C21" s="88" t="s">
        <v>23</v>
      </c>
      <c r="D21" s="87">
        <v>3400.631032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 outlineLevelCol="5"/>
  <cols>
    <col min="1" max="1" width="27.5" customWidth="1"/>
    <col min="2" max="2" width="17.125" customWidth="1"/>
    <col min="3" max="6" width="21" customWidth="1"/>
  </cols>
  <sheetData>
    <row r="1" s="26" customFormat="1" customHeight="1" spans="1:6">
      <c r="A1" s="27"/>
      <c r="B1" s="27"/>
      <c r="C1" s="27"/>
      <c r="D1" s="27"/>
      <c r="E1" s="27"/>
      <c r="F1" s="27"/>
    </row>
    <row r="2" ht="18.75" customHeight="1" spans="1:6">
      <c r="A2" s="2"/>
      <c r="B2" s="2"/>
      <c r="C2" s="2"/>
      <c r="D2" s="2"/>
      <c r="E2" s="2"/>
      <c r="F2" s="48" t="s">
        <v>302</v>
      </c>
    </row>
    <row r="3" ht="37.5" customHeight="1" spans="1:6">
      <c r="A3" s="4" t="s">
        <v>303</v>
      </c>
      <c r="B3" s="4"/>
      <c r="C3" s="4"/>
      <c r="D3" s="4"/>
      <c r="E3" s="4"/>
      <c r="F3" s="4"/>
    </row>
    <row r="4" ht="18.75" customHeight="1" spans="1:6">
      <c r="A4" s="49" t="str">
        <f>"单位名称："&amp;"通海县九龙中心小学"</f>
        <v>单位名称：通海县九龙中心小学</v>
      </c>
      <c r="B4" s="49"/>
      <c r="C4" s="49"/>
      <c r="D4" s="50"/>
      <c r="E4" s="50"/>
      <c r="F4" s="51" t="s">
        <v>26</v>
      </c>
    </row>
    <row r="5" ht="18.75" customHeight="1" spans="1:6">
      <c r="A5" s="52" t="s">
        <v>304</v>
      </c>
      <c r="B5" s="52" t="s">
        <v>55</v>
      </c>
      <c r="C5" s="52" t="s">
        <v>56</v>
      </c>
      <c r="D5" s="53" t="s">
        <v>305</v>
      </c>
      <c r="E5" s="53"/>
      <c r="F5" s="53"/>
    </row>
    <row r="6" ht="18.75" customHeight="1" spans="1:6">
      <c r="A6" s="52" t="s">
        <v>55</v>
      </c>
      <c r="B6" s="52" t="s">
        <v>55</v>
      </c>
      <c r="C6" s="52" t="s">
        <v>56</v>
      </c>
      <c r="D6" s="53" t="s">
        <v>31</v>
      </c>
      <c r="E6" s="53" t="s">
        <v>58</v>
      </c>
      <c r="F6" s="53" t="s">
        <v>59</v>
      </c>
    </row>
    <row r="7" ht="25.5" customHeight="1" spans="1:6">
      <c r="A7" s="54" t="s">
        <v>42</v>
      </c>
      <c r="B7" s="54"/>
      <c r="C7" s="54" t="s">
        <v>43</v>
      </c>
      <c r="D7" s="54" t="s">
        <v>45</v>
      </c>
      <c r="E7" s="54" t="s">
        <v>46</v>
      </c>
      <c r="F7" s="54" t="s">
        <v>47</v>
      </c>
    </row>
    <row r="8" ht="25.5" customHeight="1" spans="1:6">
      <c r="A8" s="55"/>
      <c r="B8" s="55"/>
      <c r="C8" s="55"/>
      <c r="D8" s="56"/>
      <c r="E8" s="56"/>
      <c r="F8" s="56"/>
    </row>
    <row r="9" ht="25.5" customHeight="1" spans="1:6">
      <c r="A9" s="57" t="s">
        <v>106</v>
      </c>
      <c r="B9" s="57"/>
      <c r="C9" s="57"/>
      <c r="D9" s="58"/>
      <c r="E9" s="58"/>
      <c r="F9" s="58"/>
    </row>
    <row r="10" customHeight="1" spans="1:1">
      <c r="A10" s="19" t="s">
        <v>306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313888888888889" right="0.275" top="0.865277777777778" bottom="0.984027777777778" header="0.511805555555556" footer="0.511805555555556"/>
  <pageSetup paperSize="9" pageOrder="overThenDown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/>
  <cols>
    <col min="1" max="3" width="15.625" customWidth="1"/>
    <col min="4" max="17" width="11" customWidth="1"/>
  </cols>
  <sheetData>
    <row r="1" s="26" customFormat="1" customHeight="1" spans="1:17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="26" customFormat="1" customHeight="1" spans="1:17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1" t="s">
        <v>307</v>
      </c>
    </row>
    <row r="3" ht="45" customHeight="1" spans="1:17">
      <c r="A3" s="37" t="s">
        <v>308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46"/>
      <c r="O3" s="46"/>
      <c r="P3" s="46"/>
      <c r="Q3" s="46"/>
    </row>
    <row r="4" ht="20.25" customHeight="1" spans="1:17">
      <c r="A4" s="20" t="str">
        <f>"单位名称："&amp;"通海县九龙中心小学"</f>
        <v>单位名称：通海县九龙中心小学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26</v>
      </c>
    </row>
    <row r="5" ht="20.25" customHeight="1" spans="1:17">
      <c r="A5" s="31" t="s">
        <v>309</v>
      </c>
      <c r="B5" s="31" t="s">
        <v>310</v>
      </c>
      <c r="C5" s="31" t="s">
        <v>311</v>
      </c>
      <c r="D5" s="31" t="s">
        <v>312</v>
      </c>
      <c r="E5" s="31" t="s">
        <v>313</v>
      </c>
      <c r="F5" s="31" t="s">
        <v>314</v>
      </c>
      <c r="G5" s="31" t="s">
        <v>143</v>
      </c>
      <c r="H5" s="31"/>
      <c r="I5" s="31"/>
      <c r="J5" s="31"/>
      <c r="K5" s="31"/>
      <c r="L5" s="31"/>
      <c r="M5" s="31"/>
      <c r="N5" s="31"/>
      <c r="O5" s="31"/>
      <c r="P5" s="31"/>
      <c r="Q5" s="31"/>
    </row>
    <row r="6" ht="20.25" customHeight="1" spans="1:17">
      <c r="A6" s="31" t="s">
        <v>315</v>
      </c>
      <c r="B6" s="31" t="s">
        <v>310</v>
      </c>
      <c r="C6" s="31" t="s">
        <v>311</v>
      </c>
      <c r="D6" s="31" t="s">
        <v>312</v>
      </c>
      <c r="E6" s="31" t="s">
        <v>313</v>
      </c>
      <c r="F6" s="31" t="s">
        <v>314</v>
      </c>
      <c r="G6" s="31" t="s">
        <v>29</v>
      </c>
      <c r="H6" s="31" t="s">
        <v>32</v>
      </c>
      <c r="I6" s="31" t="s">
        <v>316</v>
      </c>
      <c r="J6" s="31" t="s">
        <v>317</v>
      </c>
      <c r="K6" s="31" t="s">
        <v>35</v>
      </c>
      <c r="L6" s="31" t="s">
        <v>36</v>
      </c>
      <c r="M6" s="31" t="s">
        <v>36</v>
      </c>
      <c r="N6" s="31"/>
      <c r="O6" s="31"/>
      <c r="P6" s="31"/>
      <c r="Q6" s="31"/>
    </row>
    <row r="7" ht="32.45" customHeight="1" spans="1:17">
      <c r="A7" s="31"/>
      <c r="B7" s="31"/>
      <c r="C7" s="31"/>
      <c r="D7" s="31"/>
      <c r="E7" s="31"/>
      <c r="F7" s="31"/>
      <c r="G7" s="31"/>
      <c r="H7" s="31" t="s">
        <v>31</v>
      </c>
      <c r="I7" s="31"/>
      <c r="J7" s="31"/>
      <c r="K7" s="31"/>
      <c r="L7" s="31" t="s">
        <v>31</v>
      </c>
      <c r="M7" s="31" t="s">
        <v>37</v>
      </c>
      <c r="N7" s="31" t="s">
        <v>38</v>
      </c>
      <c r="O7" s="47" t="s">
        <v>39</v>
      </c>
      <c r="P7" s="47" t="s">
        <v>40</v>
      </c>
      <c r="Q7" s="47" t="s">
        <v>41</v>
      </c>
    </row>
    <row r="8" ht="27" customHeight="1" spans="1:17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</row>
    <row r="9" ht="27" customHeight="1" spans="1:17">
      <c r="A9" s="44"/>
      <c r="B9" s="32"/>
      <c r="C9" s="32"/>
      <c r="D9" s="40"/>
      <c r="E9" s="40"/>
      <c r="F9" s="40"/>
      <c r="G9" s="40"/>
      <c r="H9" s="40"/>
      <c r="I9" s="40"/>
      <c r="J9" s="41"/>
      <c r="K9" s="41"/>
      <c r="L9" s="40"/>
      <c r="M9" s="40"/>
      <c r="N9" s="40"/>
      <c r="O9" s="40"/>
      <c r="P9" s="40"/>
      <c r="Q9" s="40"/>
    </row>
    <row r="10" ht="27" customHeight="1" spans="1:17">
      <c r="A10" s="32"/>
      <c r="B10" s="32"/>
      <c r="C10" s="32"/>
      <c r="D10" s="45"/>
      <c r="E10" s="35"/>
      <c r="F10" s="40"/>
      <c r="G10" s="40"/>
      <c r="H10" s="41"/>
      <c r="I10" s="41"/>
      <c r="J10" s="41"/>
      <c r="K10" s="41"/>
      <c r="L10" s="40"/>
      <c r="M10" s="40"/>
      <c r="N10" s="40"/>
      <c r="O10" s="40"/>
      <c r="P10" s="40"/>
      <c r="Q10" s="40"/>
    </row>
    <row r="11" ht="27" customHeight="1" spans="1:17">
      <c r="A11" s="35" t="s">
        <v>29</v>
      </c>
      <c r="B11" s="35"/>
      <c r="C11" s="35"/>
      <c r="D11" s="45"/>
      <c r="E11" s="45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ht="23.25" customHeight="1" spans="1:1">
      <c r="A12" s="33" t="s">
        <v>318</v>
      </c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511805555555556" right="0.471527777777778" top="0.865277777777778" bottom="0.984027777777778" header="0.511805555555556" footer="0.511805555555556"/>
  <pageSetup paperSize="9" scale="69" fitToHeight="0" pageOrder="overThenDown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/>
  <cols>
    <col min="1" max="1" width="24.25" customWidth="1"/>
    <col min="2" max="6" width="15.875" customWidth="1"/>
    <col min="7" max="17" width="12.375" customWidth="1"/>
  </cols>
  <sheetData>
    <row r="1" s="26" customFormat="1" customHeight="1" spans="1:17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 t="s">
        <v>319</v>
      </c>
    </row>
    <row r="3" ht="45" customHeight="1" spans="1:17">
      <c r="A3" s="37" t="s">
        <v>320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ht="20.25" customHeight="1" spans="1:17">
      <c r="A4" s="20" t="str">
        <f>"单位名称："&amp;"通海县九龙中心小学"</f>
        <v>单位名称：通海县九龙中心小学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 t="s">
        <v>26</v>
      </c>
    </row>
    <row r="5" ht="27.2" customHeight="1" spans="1:17">
      <c r="A5" s="38" t="s">
        <v>309</v>
      </c>
      <c r="B5" s="38" t="s">
        <v>321</v>
      </c>
      <c r="C5" s="38" t="s">
        <v>322</v>
      </c>
      <c r="D5" s="38" t="s">
        <v>323</v>
      </c>
      <c r="E5" s="38" t="s">
        <v>324</v>
      </c>
      <c r="F5" s="38" t="s">
        <v>325</v>
      </c>
      <c r="G5" s="38" t="s">
        <v>143</v>
      </c>
      <c r="H5" s="38"/>
      <c r="I5" s="38"/>
      <c r="J5" s="38"/>
      <c r="K5" s="38"/>
      <c r="L5" s="38"/>
      <c r="M5" s="38"/>
      <c r="N5" s="38"/>
      <c r="O5" s="38"/>
      <c r="P5" s="38"/>
      <c r="Q5" s="38"/>
    </row>
    <row r="6" ht="23.45" customHeight="1" spans="1:17">
      <c r="A6" s="38" t="s">
        <v>315</v>
      </c>
      <c r="B6" s="38"/>
      <c r="C6" s="38" t="s">
        <v>322</v>
      </c>
      <c r="D6" s="38" t="s">
        <v>323</v>
      </c>
      <c r="E6" s="38" t="s">
        <v>324</v>
      </c>
      <c r="F6" s="38" t="s">
        <v>326</v>
      </c>
      <c r="G6" s="38" t="s">
        <v>29</v>
      </c>
      <c r="H6" s="38" t="s">
        <v>32</v>
      </c>
      <c r="I6" s="38" t="s">
        <v>316</v>
      </c>
      <c r="J6" s="38" t="s">
        <v>317</v>
      </c>
      <c r="K6" s="38" t="s">
        <v>35</v>
      </c>
      <c r="L6" s="38" t="s">
        <v>36</v>
      </c>
      <c r="M6" s="38"/>
      <c r="N6" s="38"/>
      <c r="O6" s="38"/>
      <c r="P6" s="38"/>
      <c r="Q6" s="38"/>
    </row>
    <row r="7" ht="28.7" customHeight="1" spans="1:17">
      <c r="A7" s="38"/>
      <c r="B7" s="38"/>
      <c r="C7" s="38"/>
      <c r="D7" s="38"/>
      <c r="E7" s="38"/>
      <c r="F7" s="38"/>
      <c r="G7" s="38"/>
      <c r="H7" s="38" t="s">
        <v>31</v>
      </c>
      <c r="I7" s="38"/>
      <c r="J7" s="38"/>
      <c r="K7" s="38"/>
      <c r="L7" s="38" t="s">
        <v>31</v>
      </c>
      <c r="M7" s="38" t="s">
        <v>37</v>
      </c>
      <c r="N7" s="38" t="s">
        <v>38</v>
      </c>
      <c r="O7" s="42" t="s">
        <v>39</v>
      </c>
      <c r="P7" s="42" t="s">
        <v>40</v>
      </c>
      <c r="Q7" s="42" t="s">
        <v>41</v>
      </c>
    </row>
    <row r="8" ht="30" customHeight="1" spans="1:17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</row>
    <row r="9" ht="30" customHeight="1" spans="1:17">
      <c r="A9" s="32"/>
      <c r="B9" s="32"/>
      <c r="C9" s="32"/>
      <c r="D9" s="35"/>
      <c r="E9" s="35"/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ht="30" customHeight="1" spans="1:17">
      <c r="A10" s="32"/>
      <c r="B10" s="32"/>
      <c r="C10" s="32"/>
      <c r="D10" s="32"/>
      <c r="E10" s="32"/>
      <c r="F10" s="32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ht="30" customHeight="1" spans="1:17">
      <c r="A11" s="35" t="s">
        <v>29</v>
      </c>
      <c r="B11" s="35"/>
      <c r="C11" s="35"/>
      <c r="D11" s="35"/>
      <c r="E11" s="35"/>
      <c r="F11" s="35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ht="23.25" customHeight="1" spans="1:1">
      <c r="A12" s="33" t="s">
        <v>327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409027777777778" right="0.3" top="0.8" bottom="0.688888888888889" header="0.511805555555556" footer="0.511805555555556"/>
  <pageSetup paperSize="9" scale="59" fitToHeight="0" pageOrder="overThenDown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/>
      <selection pane="bottomLeft" activeCell="L9" sqref="L9"/>
    </sheetView>
  </sheetViews>
  <sheetFormatPr defaultColWidth="8.875" defaultRowHeight="15" customHeight="1"/>
  <cols>
    <col min="1" max="1" width="29.25" customWidth="1"/>
    <col min="2" max="4" width="14.125" customWidth="1"/>
    <col min="5" max="13" width="12.625" customWidth="1"/>
  </cols>
  <sheetData>
    <row r="1" s="26" customFormat="1" customHeight="1" spans="1:1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ht="24.2" customHeight="1" spans="1:1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 t="s">
        <v>328</v>
      </c>
    </row>
    <row r="3" ht="45.2" customHeight="1" spans="1:13">
      <c r="A3" s="28" t="s">
        <v>329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ht="18.75" customHeight="1" spans="1:13">
      <c r="A4" s="20" t="str">
        <f>"单位名称："&amp;"通海县九龙中心小学"</f>
        <v>单位名称：通海县九龙中心小学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1" t="s">
        <v>26</v>
      </c>
    </row>
    <row r="5" ht="25.5" customHeight="1" spans="1:13">
      <c r="A5" s="34" t="s">
        <v>330</v>
      </c>
      <c r="B5" s="34" t="s">
        <v>143</v>
      </c>
      <c r="C5" s="34"/>
      <c r="D5" s="34"/>
      <c r="E5" s="34" t="s">
        <v>331</v>
      </c>
      <c r="F5" s="34"/>
      <c r="G5" s="34"/>
      <c r="H5" s="34"/>
      <c r="I5" s="34"/>
      <c r="J5" s="34"/>
      <c r="K5" s="34"/>
      <c r="L5" s="34"/>
      <c r="M5" s="34"/>
    </row>
    <row r="6" ht="25.5" customHeight="1" spans="1:13">
      <c r="A6" s="34"/>
      <c r="B6" s="34" t="s">
        <v>29</v>
      </c>
      <c r="C6" s="34" t="s">
        <v>32</v>
      </c>
      <c r="D6" s="34" t="s">
        <v>316</v>
      </c>
      <c r="E6" s="34" t="s">
        <v>332</v>
      </c>
      <c r="F6" s="34" t="s">
        <v>333</v>
      </c>
      <c r="G6" s="34" t="s">
        <v>334</v>
      </c>
      <c r="H6" s="34" t="s">
        <v>335</v>
      </c>
      <c r="I6" s="34" t="s">
        <v>336</v>
      </c>
      <c r="J6" s="34" t="s">
        <v>337</v>
      </c>
      <c r="K6" s="34" t="s">
        <v>338</v>
      </c>
      <c r="L6" s="34" t="s">
        <v>339</v>
      </c>
      <c r="M6" s="34" t="s">
        <v>340</v>
      </c>
    </row>
    <row r="7" ht="25.5" customHeight="1" spans="1:1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ht="25.5" customHeight="1" spans="1:1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ht="25.5" customHeight="1" spans="1:13">
      <c r="A9" s="35" t="s">
        <v>29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ht="18.75" customHeight="1" spans="1:1">
      <c r="A10" s="33" t="s">
        <v>341</v>
      </c>
    </row>
  </sheetData>
  <mergeCells count="5">
    <mergeCell ref="A3:M3"/>
    <mergeCell ref="A4:C4"/>
    <mergeCell ref="B5:D5"/>
    <mergeCell ref="E5:M5"/>
    <mergeCell ref="A5:A6"/>
  </mergeCells>
  <printOptions horizontalCentered="1"/>
  <pageMargins left="0.459027777777778" right="0.429166666666667" top="0.865277777777778" bottom="0.984027777777778" header="0.511805555555556" footer="0.511805555555556"/>
  <pageSetup paperSize="9" scale="70" fitToHeight="0" pageOrder="overThenDown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topLeftCell="B1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/>
  <cols>
    <col min="1" max="2" width="26.5" customWidth="1"/>
    <col min="3" max="10" width="21.875" customWidth="1"/>
  </cols>
  <sheetData>
    <row r="1" s="26" customFormat="1" customHeight="1" spans="1:10">
      <c r="A1" s="27"/>
      <c r="B1" s="27"/>
      <c r="C1" s="27"/>
      <c r="D1" s="27"/>
      <c r="E1" s="27"/>
      <c r="F1" s="27"/>
      <c r="G1" s="27"/>
      <c r="H1" s="27"/>
      <c r="I1" s="27"/>
      <c r="J1" s="27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342</v>
      </c>
    </row>
    <row r="3" ht="52.15" customHeight="1" spans="1:10">
      <c r="A3" s="28" t="s">
        <v>343</v>
      </c>
      <c r="B3" s="29"/>
      <c r="C3" s="29"/>
      <c r="D3" s="29"/>
      <c r="E3" s="29"/>
      <c r="F3" s="29"/>
      <c r="G3" s="29"/>
      <c r="H3" s="29"/>
      <c r="I3" s="29"/>
      <c r="J3" s="29"/>
    </row>
    <row r="4" ht="21.4" customHeight="1" spans="1:10">
      <c r="A4" s="20" t="str">
        <f>"单位名称："&amp;"通海县九龙中心小学"</f>
        <v>单位名称：通海县九龙中心小学</v>
      </c>
      <c r="B4" s="20"/>
      <c r="C4" s="20"/>
      <c r="D4" s="30"/>
      <c r="E4" s="30"/>
      <c r="F4" s="30"/>
      <c r="G4" s="30"/>
      <c r="H4" s="30"/>
      <c r="I4" s="30"/>
      <c r="J4" s="30"/>
    </row>
    <row r="5" ht="32.25" customHeight="1" spans="1:10">
      <c r="A5" s="31" t="s">
        <v>223</v>
      </c>
      <c r="B5" s="31" t="s">
        <v>224</v>
      </c>
      <c r="C5" s="31" t="s">
        <v>225</v>
      </c>
      <c r="D5" s="31" t="s">
        <v>226</v>
      </c>
      <c r="E5" s="31" t="s">
        <v>227</v>
      </c>
      <c r="F5" s="31" t="s">
        <v>228</v>
      </c>
      <c r="G5" s="31" t="s">
        <v>229</v>
      </c>
      <c r="H5" s="31" t="s">
        <v>230</v>
      </c>
      <c r="I5" s="31" t="s">
        <v>231</v>
      </c>
      <c r="J5" s="31" t="s">
        <v>232</v>
      </c>
    </row>
    <row r="6" ht="32.25" customHeight="1" spans="1:10">
      <c r="A6" s="31" t="s">
        <v>42</v>
      </c>
      <c r="B6" s="31" t="s">
        <v>43</v>
      </c>
      <c r="C6" s="31" t="s">
        <v>44</v>
      </c>
      <c r="D6" s="31" t="s">
        <v>45</v>
      </c>
      <c r="E6" s="31" t="s">
        <v>46</v>
      </c>
      <c r="F6" s="31" t="s">
        <v>47</v>
      </c>
      <c r="G6" s="31" t="s">
        <v>48</v>
      </c>
      <c r="H6" s="31" t="s">
        <v>49</v>
      </c>
      <c r="I6" s="31" t="s">
        <v>50</v>
      </c>
      <c r="J6" s="31" t="s">
        <v>65</v>
      </c>
    </row>
    <row r="7" ht="32.25" customHeight="1" spans="1:10">
      <c r="A7" s="32"/>
      <c r="B7" s="32"/>
      <c r="C7" s="32"/>
      <c r="D7" s="32"/>
      <c r="E7" s="32"/>
      <c r="F7" s="32"/>
      <c r="G7" s="32"/>
      <c r="H7" s="32"/>
      <c r="I7" s="32"/>
      <c r="J7" s="32"/>
    </row>
    <row r="8" ht="28.5" customHeight="1" spans="1:10">
      <c r="A8" s="32"/>
      <c r="B8" s="32"/>
      <c r="C8" s="32"/>
      <c r="D8" s="32"/>
      <c r="E8" s="32"/>
      <c r="F8" s="32"/>
      <c r="G8" s="32"/>
      <c r="H8" s="32"/>
      <c r="I8" s="32"/>
      <c r="J8" s="32"/>
    </row>
    <row r="9" ht="27.75" customHeight="1" spans="1:1">
      <c r="A9" s="33" t="s">
        <v>341</v>
      </c>
    </row>
  </sheetData>
  <mergeCells count="2">
    <mergeCell ref="A3:J3"/>
    <mergeCell ref="A4:C4"/>
  </mergeCells>
  <printOptions horizontalCentered="1"/>
  <pageMargins left="0.511805555555556" right="0.471527777777778" top="0.865277777777778" bottom="0.984027777777778" header="0.511805555555556" footer="0.511805555555556"/>
  <pageSetup paperSize="9" scale="61" fitToHeight="0" pageOrder="overThenDown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H8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 outlineLevelRow="7" outlineLevelCol="7"/>
  <cols>
    <col min="1" max="8" width="28.62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344</v>
      </c>
    </row>
    <row r="3" ht="41.45" customHeight="1" spans="1:8">
      <c r="A3" s="22" t="s">
        <v>345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"单位名称："&amp;"通海县九龙中心小学"</f>
        <v>单位名称：通海县九龙中心小学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304</v>
      </c>
      <c r="B5" s="23" t="s">
        <v>346</v>
      </c>
      <c r="C5" s="23" t="s">
        <v>347</v>
      </c>
      <c r="D5" s="23" t="s">
        <v>348</v>
      </c>
      <c r="E5" s="23" t="s">
        <v>312</v>
      </c>
      <c r="F5" s="23" t="s">
        <v>349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313</v>
      </c>
      <c r="G6" s="23" t="s">
        <v>350</v>
      </c>
      <c r="H6" s="23" t="s">
        <v>351</v>
      </c>
    </row>
    <row r="7" ht="24.75" customHeight="1" spans="1:8">
      <c r="A7" s="23" t="s">
        <v>42</v>
      </c>
      <c r="B7" s="23" t="s">
        <v>43</v>
      </c>
      <c r="C7" s="23" t="s">
        <v>44</v>
      </c>
      <c r="D7" s="23" t="s">
        <v>45</v>
      </c>
      <c r="E7" s="23" t="s">
        <v>46</v>
      </c>
      <c r="F7" s="23" t="s">
        <v>47</v>
      </c>
      <c r="G7" s="23" t="s">
        <v>48</v>
      </c>
      <c r="H7" s="23" t="s">
        <v>49</v>
      </c>
    </row>
    <row r="8" ht="33" customHeight="1" spans="1:8">
      <c r="A8" s="24" t="s">
        <v>52</v>
      </c>
      <c r="B8" s="24" t="s">
        <v>352</v>
      </c>
      <c r="C8" s="24" t="s">
        <v>353</v>
      </c>
      <c r="D8" s="24" t="s">
        <v>354</v>
      </c>
      <c r="E8" s="25" t="s">
        <v>355</v>
      </c>
      <c r="F8" s="25">
        <v>7</v>
      </c>
      <c r="G8" s="17">
        <v>2500</v>
      </c>
      <c r="H8" s="17">
        <v>17500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rintOptions horizontalCentered="1"/>
  <pageMargins left="0.51875" right="0.338888888888889" top="0.984027777777778" bottom="0.984027777777778" header="0.511805555555556" footer="0.511805555555556"/>
  <pageSetup paperSize="9" scale="61" pageOrder="overThenDown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2"/>
  <sheetViews>
    <sheetView showZeros="0" topLeftCell="B1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/>
  <cols>
    <col min="1" max="1" width="21.375" customWidth="1"/>
    <col min="2" max="3" width="35.75" customWidth="1"/>
    <col min="4" max="4" width="17.125" customWidth="1"/>
    <col min="5" max="5" width="28.625" customWidth="1"/>
    <col min="6" max="6" width="17.125" customWidth="1"/>
    <col min="7" max="7" width="28.625" customWidth="1"/>
    <col min="8" max="11" width="14.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356</v>
      </c>
    </row>
    <row r="3" ht="45" customHeight="1" spans="1:11">
      <c r="A3" s="4" t="s">
        <v>357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1" customHeight="1" spans="1:11">
      <c r="A4" s="5" t="str">
        <f>"单位名称："&amp;"通海县九龙中心小学"</f>
        <v>单位名称：通海县九龙中心小学</v>
      </c>
      <c r="B4" s="5"/>
      <c r="C4" s="5"/>
      <c r="D4" s="5"/>
      <c r="E4" s="5"/>
      <c r="F4" s="5"/>
      <c r="G4" s="5"/>
      <c r="H4" s="6"/>
      <c r="I4" s="6"/>
      <c r="J4" s="6"/>
      <c r="K4" s="6" t="s">
        <v>26</v>
      </c>
    </row>
    <row r="5" ht="18.75" customHeight="1" spans="1:11">
      <c r="A5" s="13" t="s">
        <v>200</v>
      </c>
      <c r="B5" s="13" t="s">
        <v>138</v>
      </c>
      <c r="C5" s="13" t="s">
        <v>136</v>
      </c>
      <c r="D5" s="13" t="s">
        <v>139</v>
      </c>
      <c r="E5" s="13" t="s">
        <v>140</v>
      </c>
      <c r="F5" s="13" t="s">
        <v>358</v>
      </c>
      <c r="G5" s="13" t="s">
        <v>359</v>
      </c>
      <c r="H5" s="13" t="s">
        <v>29</v>
      </c>
      <c r="I5" s="13" t="s">
        <v>360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32</v>
      </c>
      <c r="J6" s="13" t="s">
        <v>33</v>
      </c>
      <c r="K6" s="13" t="s">
        <v>34</v>
      </c>
    </row>
    <row r="7" ht="22.7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23.25" customHeight="1" spans="1:11">
      <c r="A8" s="14" t="s">
        <v>42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3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3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3.25" customHeight="1" spans="1:11">
      <c r="A11" s="18" t="s">
        <v>29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ht="23.25" customHeight="1" spans="1:1">
      <c r="A12" s="19" t="s">
        <v>361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511805555555556" right="0.471527777777778" top="0.865277777777778" bottom="0.984027777777778" header="0.511805555555556" footer="0.511805555555556"/>
  <pageSetup paperSize="9" scale="57" fitToHeight="0" pageOrder="overThenDown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5"/>
  <sheetViews>
    <sheetView showZeros="0" tabSelected="1" workbookViewId="0">
      <pane ySplit="1" topLeftCell="A2" activePane="bottomLeft" state="frozen"/>
      <selection/>
      <selection pane="bottomLeft" activeCell="E29" sqref="E29"/>
    </sheetView>
  </sheetViews>
  <sheetFormatPr defaultColWidth="8.875" defaultRowHeight="15" customHeight="1" outlineLevelCol="6"/>
  <cols>
    <col min="1" max="1" width="35.75" customWidth="1"/>
    <col min="2" max="2" width="21.375" customWidth="1"/>
    <col min="3" max="3" width="35.75" customWidth="1"/>
    <col min="4" max="4" width="21.375" customWidth="1"/>
    <col min="5" max="6" width="17.125" customWidth="1"/>
    <col min="7" max="7" width="17.6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362</v>
      </c>
    </row>
    <row r="3" ht="45" customHeight="1" spans="1:7">
      <c r="A3" s="4" t="s">
        <v>363</v>
      </c>
      <c r="B3" s="4"/>
      <c r="C3" s="4"/>
      <c r="D3" s="4"/>
      <c r="E3" s="4"/>
      <c r="F3" s="4"/>
      <c r="G3" s="4"/>
    </row>
    <row r="4" ht="24.2" customHeight="1" spans="1:7">
      <c r="A4" s="5" t="str">
        <f>"单位名称："&amp;"通海县九龙中心小学"</f>
        <v>单位名称：通海县九龙中心小学</v>
      </c>
      <c r="B4" s="5"/>
      <c r="C4" s="5"/>
      <c r="D4" s="5"/>
      <c r="E4" s="6"/>
      <c r="F4" s="6"/>
      <c r="G4" s="6" t="s">
        <v>26</v>
      </c>
    </row>
    <row r="5" ht="18.75" customHeight="1" spans="1:7">
      <c r="A5" s="7" t="s">
        <v>136</v>
      </c>
      <c r="B5" s="7" t="s">
        <v>200</v>
      </c>
      <c r="C5" s="7" t="s">
        <v>138</v>
      </c>
      <c r="D5" s="7" t="s">
        <v>364</v>
      </c>
      <c r="E5" s="7" t="s">
        <v>32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7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42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52</v>
      </c>
      <c r="B9" s="9" t="s">
        <v>204</v>
      </c>
      <c r="C9" s="10" t="s">
        <v>203</v>
      </c>
      <c r="D9" s="9" t="s">
        <v>365</v>
      </c>
      <c r="E9" s="11"/>
      <c r="F9" s="11"/>
      <c r="G9" s="11"/>
    </row>
    <row r="10" ht="20.25" customHeight="1" spans="1:7">
      <c r="A10" s="9" t="s">
        <v>52</v>
      </c>
      <c r="B10" s="9" t="s">
        <v>207</v>
      </c>
      <c r="C10" s="10" t="s">
        <v>206</v>
      </c>
      <c r="D10" s="9" t="s">
        <v>365</v>
      </c>
      <c r="E10" s="11">
        <v>0.16056</v>
      </c>
      <c r="F10" s="11"/>
      <c r="G10" s="11"/>
    </row>
    <row r="11" ht="20.25" customHeight="1" spans="1:7">
      <c r="A11" s="9" t="s">
        <v>52</v>
      </c>
      <c r="B11" s="9" t="s">
        <v>204</v>
      </c>
      <c r="C11" s="10" t="s">
        <v>209</v>
      </c>
      <c r="D11" s="9" t="s">
        <v>365</v>
      </c>
      <c r="E11" s="11">
        <v>44.64</v>
      </c>
      <c r="F11" s="11"/>
      <c r="G11" s="11"/>
    </row>
    <row r="12" ht="20.25" customHeight="1" spans="1:7">
      <c r="A12" s="9" t="s">
        <v>52</v>
      </c>
      <c r="B12" s="9" t="s">
        <v>207</v>
      </c>
      <c r="C12" s="10" t="s">
        <v>211</v>
      </c>
      <c r="D12" s="9" t="s">
        <v>365</v>
      </c>
      <c r="E12" s="11">
        <v>12.2004</v>
      </c>
      <c r="F12" s="11"/>
      <c r="G12" s="11"/>
    </row>
    <row r="13" ht="20.25" customHeight="1" spans="1:7">
      <c r="A13" s="9" t="s">
        <v>52</v>
      </c>
      <c r="B13" s="9" t="s">
        <v>207</v>
      </c>
      <c r="C13" s="10" t="s">
        <v>213</v>
      </c>
      <c r="D13" s="9" t="s">
        <v>365</v>
      </c>
      <c r="E13" s="11">
        <v>0.87</v>
      </c>
      <c r="F13" s="11"/>
      <c r="G13" s="11"/>
    </row>
    <row r="14" ht="20.25" customHeight="1" spans="1:7">
      <c r="A14" s="9" t="s">
        <v>52</v>
      </c>
      <c r="B14" s="9" t="s">
        <v>207</v>
      </c>
      <c r="C14" s="10" t="s">
        <v>215</v>
      </c>
      <c r="D14" s="9" t="s">
        <v>365</v>
      </c>
      <c r="E14" s="11">
        <v>3.683088</v>
      </c>
      <c r="F14" s="11"/>
      <c r="G14" s="11"/>
    </row>
    <row r="15" ht="20.25" customHeight="1" spans="1:7">
      <c r="A15" s="12" t="s">
        <v>29</v>
      </c>
      <c r="B15" s="12"/>
      <c r="C15" s="12"/>
      <c r="D15" s="12"/>
      <c r="E15" s="11">
        <v>61.554048</v>
      </c>
      <c r="F15" s="11"/>
      <c r="G15" s="11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511805555555556" right="0.379166666666667" top="0.865277777777778" bottom="0.984027777777778" header="0.511805555555556" footer="0.511805555555556"/>
  <pageSetup paperSize="9" scale="84" fitToHeight="0" pageOrder="overThenDown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/>
  <cols>
    <col min="1" max="1" width="25.25" customWidth="1"/>
    <col min="2" max="2" width="30" customWidth="1"/>
    <col min="3" max="20" width="17.12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24</v>
      </c>
    </row>
    <row r="3" ht="37.5" customHeight="1" spans="1:20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"单位名称："&amp;"通海县九龙中心小学"</f>
        <v>单位名称：通海县九龙中心小学</v>
      </c>
      <c r="B4" s="5"/>
      <c r="C4" s="5"/>
      <c r="D4" s="5"/>
      <c r="E4" s="66"/>
      <c r="F4" s="66"/>
      <c r="G4" s="66"/>
      <c r="H4" s="6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26</v>
      </c>
    </row>
    <row r="5" ht="18.75" customHeight="1" spans="1:20">
      <c r="A5" s="13" t="s">
        <v>27</v>
      </c>
      <c r="B5" s="92" t="s">
        <v>28</v>
      </c>
      <c r="C5" s="92" t="s">
        <v>29</v>
      </c>
      <c r="D5" s="92" t="s">
        <v>30</v>
      </c>
      <c r="E5" s="92"/>
      <c r="F5" s="92"/>
      <c r="G5" s="92"/>
      <c r="H5" s="92"/>
      <c r="I5" s="92"/>
      <c r="J5" s="95"/>
      <c r="K5" s="95"/>
      <c r="L5" s="95"/>
      <c r="M5" s="95"/>
      <c r="N5" s="95"/>
      <c r="O5" s="92" t="s">
        <v>20</v>
      </c>
      <c r="P5" s="92"/>
      <c r="Q5" s="92"/>
      <c r="R5" s="92"/>
      <c r="S5" s="92"/>
      <c r="T5" s="92"/>
    </row>
    <row r="6" ht="18.75" customHeight="1" spans="1:20">
      <c r="A6" s="13"/>
      <c r="B6" s="92"/>
      <c r="C6" s="92"/>
      <c r="D6" s="93" t="s">
        <v>31</v>
      </c>
      <c r="E6" s="93" t="s">
        <v>32</v>
      </c>
      <c r="F6" s="93" t="s">
        <v>33</v>
      </c>
      <c r="G6" s="93" t="s">
        <v>34</v>
      </c>
      <c r="H6" s="93" t="s">
        <v>35</v>
      </c>
      <c r="I6" s="96" t="s">
        <v>36</v>
      </c>
      <c r="J6" s="97"/>
      <c r="K6" s="97"/>
      <c r="L6" s="97"/>
      <c r="M6" s="97"/>
      <c r="N6" s="97"/>
      <c r="O6" s="96" t="s">
        <v>31</v>
      </c>
      <c r="P6" s="96" t="s">
        <v>32</v>
      </c>
      <c r="Q6" s="96" t="s">
        <v>33</v>
      </c>
      <c r="R6" s="96" t="s">
        <v>34</v>
      </c>
      <c r="S6" s="96" t="s">
        <v>35</v>
      </c>
      <c r="T6" s="96" t="s">
        <v>36</v>
      </c>
    </row>
    <row r="7" ht="18.75" customHeight="1" spans="1:20">
      <c r="A7" s="13"/>
      <c r="B7" s="92"/>
      <c r="C7" s="92"/>
      <c r="D7" s="93"/>
      <c r="E7" s="93"/>
      <c r="F7" s="93"/>
      <c r="G7" s="93"/>
      <c r="H7" s="93"/>
      <c r="I7" s="96" t="s">
        <v>31</v>
      </c>
      <c r="J7" s="96" t="s">
        <v>37</v>
      </c>
      <c r="K7" s="96" t="s">
        <v>38</v>
      </c>
      <c r="L7" s="96" t="s">
        <v>39</v>
      </c>
      <c r="M7" s="96" t="s">
        <v>40</v>
      </c>
      <c r="N7" s="96" t="s">
        <v>41</v>
      </c>
      <c r="O7" s="96"/>
      <c r="P7" s="96"/>
      <c r="Q7" s="96"/>
      <c r="R7" s="96"/>
      <c r="S7" s="96"/>
      <c r="T7" s="96"/>
    </row>
    <row r="8" ht="18.75" customHeight="1" spans="1:20">
      <c r="A8" s="94" t="s">
        <v>42</v>
      </c>
      <c r="B8" s="14" t="s">
        <v>43</v>
      </c>
      <c r="C8" s="14" t="s">
        <v>44</v>
      </c>
      <c r="D8" s="14" t="s">
        <v>45</v>
      </c>
      <c r="E8" s="94" t="s">
        <v>46</v>
      </c>
      <c r="F8" s="14" t="s">
        <v>47</v>
      </c>
      <c r="G8" s="14" t="s">
        <v>48</v>
      </c>
      <c r="H8" s="94" t="s">
        <v>49</v>
      </c>
      <c r="I8" s="14" t="s">
        <v>50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51</v>
      </c>
      <c r="B9" s="16" t="s">
        <v>52</v>
      </c>
      <c r="C9" s="17">
        <v>3400.631032</v>
      </c>
      <c r="D9" s="17">
        <v>3265.273065</v>
      </c>
      <c r="E9" s="17">
        <v>3265.273065</v>
      </c>
      <c r="F9" s="17"/>
      <c r="G9" s="17"/>
      <c r="H9" s="17"/>
      <c r="I9" s="17">
        <v>135.357967</v>
      </c>
      <c r="J9" s="17"/>
      <c r="K9" s="17"/>
      <c r="L9" s="17"/>
      <c r="M9" s="17"/>
      <c r="N9" s="17">
        <v>135.357967</v>
      </c>
      <c r="O9" s="17"/>
      <c r="P9" s="17"/>
      <c r="Q9" s="17"/>
      <c r="R9" s="17"/>
      <c r="S9" s="17"/>
      <c r="T9" s="17"/>
    </row>
    <row r="10" ht="20.25" customHeight="1" spans="1:20">
      <c r="A10" s="91" t="s">
        <v>29</v>
      </c>
      <c r="B10" s="91"/>
      <c r="C10" s="17">
        <v>3400.631032</v>
      </c>
      <c r="D10" s="17">
        <v>3265.273065</v>
      </c>
      <c r="E10" s="17">
        <v>3265.273065</v>
      </c>
      <c r="F10" s="17"/>
      <c r="G10" s="17"/>
      <c r="H10" s="17"/>
      <c r="I10" s="17">
        <v>135.357967</v>
      </c>
      <c r="J10" s="17"/>
      <c r="K10" s="17"/>
      <c r="L10" s="17"/>
      <c r="M10" s="17"/>
      <c r="N10" s="17">
        <v>135.357967</v>
      </c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O28"/>
  <sheetViews>
    <sheetView showZeros="0" topLeftCell="C1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/>
  <cols>
    <col min="1" max="1" width="21.5" customWidth="1"/>
    <col min="2" max="2" width="28.625" customWidth="1"/>
    <col min="3" max="15" width="17.1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53</v>
      </c>
    </row>
    <row r="3" ht="37.5" customHeight="1" spans="1:15">
      <c r="A3" s="4" t="s">
        <v>54</v>
      </c>
      <c r="B3" s="4"/>
      <c r="C3" s="4"/>
      <c r="D3" s="4"/>
      <c r="E3" s="4"/>
      <c r="F3" s="4"/>
      <c r="G3" s="4"/>
      <c r="H3" s="4"/>
      <c r="I3" s="4"/>
      <c r="J3" s="4"/>
      <c r="K3" s="65"/>
      <c r="L3" s="65"/>
      <c r="M3" s="65"/>
      <c r="N3" s="65"/>
      <c r="O3" s="65"/>
    </row>
    <row r="4" ht="18.75" customHeight="1" spans="1:15">
      <c r="A4" s="49" t="str">
        <f>"单位名称："&amp;"通海县九龙中心小学"</f>
        <v>单位名称：通海县九龙中心小学</v>
      </c>
      <c r="B4" s="49"/>
      <c r="C4" s="49"/>
      <c r="D4" s="49"/>
      <c r="E4" s="49"/>
      <c r="F4" s="49"/>
      <c r="G4" s="49"/>
      <c r="H4" s="49"/>
      <c r="I4" s="49"/>
      <c r="J4" s="3"/>
      <c r="K4" s="3"/>
      <c r="L4" s="3"/>
      <c r="M4" s="3"/>
      <c r="N4" s="3"/>
      <c r="O4" s="3" t="s">
        <v>26</v>
      </c>
    </row>
    <row r="5" ht="18.75" customHeight="1" spans="1:15">
      <c r="A5" s="13" t="s">
        <v>55</v>
      </c>
      <c r="B5" s="13" t="s">
        <v>56</v>
      </c>
      <c r="C5" s="67" t="s">
        <v>29</v>
      </c>
      <c r="D5" s="67" t="s">
        <v>32</v>
      </c>
      <c r="E5" s="67"/>
      <c r="F5" s="67"/>
      <c r="G5" s="13" t="s">
        <v>33</v>
      </c>
      <c r="H5" s="67" t="s">
        <v>34</v>
      </c>
      <c r="I5" s="13" t="s">
        <v>57</v>
      </c>
      <c r="J5" s="67" t="s">
        <v>36</v>
      </c>
      <c r="K5" s="67"/>
      <c r="L5" s="67"/>
      <c r="M5" s="67"/>
      <c r="N5" s="67"/>
      <c r="O5" s="67"/>
    </row>
    <row r="6" ht="18.75" customHeight="1" spans="1:15">
      <c r="A6" s="13"/>
      <c r="B6" s="13"/>
      <c r="C6" s="67"/>
      <c r="D6" s="67" t="s">
        <v>31</v>
      </c>
      <c r="E6" s="67" t="s">
        <v>58</v>
      </c>
      <c r="F6" s="67" t="s">
        <v>59</v>
      </c>
      <c r="G6" s="13"/>
      <c r="H6" s="67"/>
      <c r="I6" s="13"/>
      <c r="J6" s="67" t="s">
        <v>31</v>
      </c>
      <c r="K6" s="67" t="s">
        <v>60</v>
      </c>
      <c r="L6" s="14" t="s">
        <v>61</v>
      </c>
      <c r="M6" s="14" t="s">
        <v>62</v>
      </c>
      <c r="N6" s="14" t="s">
        <v>63</v>
      </c>
      <c r="O6" s="14" t="s">
        <v>64</v>
      </c>
    </row>
    <row r="7" ht="18.75" customHeight="1" spans="1:15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65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66</v>
      </c>
      <c r="B8" s="16" t="s">
        <v>67</v>
      </c>
      <c r="C8" s="17">
        <v>2454.252263</v>
      </c>
      <c r="D8" s="17">
        <v>2318.894296</v>
      </c>
      <c r="E8" s="17">
        <v>2269.540648</v>
      </c>
      <c r="F8" s="17">
        <v>49.353648</v>
      </c>
      <c r="G8" s="17"/>
      <c r="H8" s="17"/>
      <c r="I8" s="17"/>
      <c r="J8" s="17">
        <v>135.357967</v>
      </c>
      <c r="K8" s="17"/>
      <c r="L8" s="17"/>
      <c r="M8" s="17"/>
      <c r="N8" s="17"/>
      <c r="O8" s="17">
        <v>135.357967</v>
      </c>
    </row>
    <row r="9" ht="20.25" customHeight="1" spans="1:15">
      <c r="A9" s="89" t="s">
        <v>68</v>
      </c>
      <c r="B9" s="89" t="s">
        <v>69</v>
      </c>
      <c r="C9" s="17">
        <v>2454.180263</v>
      </c>
      <c r="D9" s="17">
        <v>2318.822296</v>
      </c>
      <c r="E9" s="17">
        <v>2269.540648</v>
      </c>
      <c r="F9" s="17">
        <v>49.281648</v>
      </c>
      <c r="G9" s="17"/>
      <c r="H9" s="17"/>
      <c r="I9" s="17"/>
      <c r="J9" s="17">
        <v>135.357967</v>
      </c>
      <c r="K9" s="17"/>
      <c r="L9" s="17"/>
      <c r="M9" s="17"/>
      <c r="N9" s="17"/>
      <c r="O9" s="17">
        <v>135.357967</v>
      </c>
    </row>
    <row r="10" ht="20.25" customHeight="1" spans="1:15">
      <c r="A10" s="90" t="s">
        <v>70</v>
      </c>
      <c r="B10" s="90" t="s">
        <v>71</v>
      </c>
      <c r="C10" s="17">
        <v>226.76056</v>
      </c>
      <c r="D10" s="17">
        <v>226.76056</v>
      </c>
      <c r="E10" s="17">
        <v>181.96</v>
      </c>
      <c r="F10" s="17">
        <v>44.80056</v>
      </c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90" t="s">
        <v>72</v>
      </c>
      <c r="B11" s="90" t="s">
        <v>73</v>
      </c>
      <c r="C11" s="17">
        <v>2227.419703</v>
      </c>
      <c r="D11" s="17">
        <v>2092.061736</v>
      </c>
      <c r="E11" s="17">
        <v>2087.580648</v>
      </c>
      <c r="F11" s="17">
        <v>4.481088</v>
      </c>
      <c r="G11" s="17"/>
      <c r="H11" s="17"/>
      <c r="I11" s="17"/>
      <c r="J11" s="17">
        <v>135.357967</v>
      </c>
      <c r="K11" s="17"/>
      <c r="L11" s="17"/>
      <c r="M11" s="17"/>
      <c r="N11" s="17"/>
      <c r="O11" s="17">
        <v>135.357967</v>
      </c>
    </row>
    <row r="12" ht="20.25" customHeight="1" spans="1:15">
      <c r="A12" s="89" t="s">
        <v>74</v>
      </c>
      <c r="B12" s="89" t="s">
        <v>75</v>
      </c>
      <c r="C12" s="17">
        <v>0.072</v>
      </c>
      <c r="D12" s="17">
        <v>0.072</v>
      </c>
      <c r="E12" s="17"/>
      <c r="F12" s="17">
        <v>0.072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90" t="s">
        <v>76</v>
      </c>
      <c r="B13" s="90" t="s">
        <v>77</v>
      </c>
      <c r="C13" s="17">
        <v>0.072</v>
      </c>
      <c r="D13" s="17">
        <v>0.072</v>
      </c>
      <c r="E13" s="17"/>
      <c r="F13" s="17">
        <v>0.072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6" t="s">
        <v>78</v>
      </c>
      <c r="B14" s="16" t="s">
        <v>79</v>
      </c>
      <c r="C14" s="17">
        <v>455.941968</v>
      </c>
      <c r="D14" s="17">
        <v>455.941968</v>
      </c>
      <c r="E14" s="17">
        <v>443.741568</v>
      </c>
      <c r="F14" s="17">
        <v>12.2004</v>
      </c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89" t="s">
        <v>80</v>
      </c>
      <c r="B15" s="89" t="s">
        <v>81</v>
      </c>
      <c r="C15" s="17">
        <v>443.741568</v>
      </c>
      <c r="D15" s="17">
        <v>443.741568</v>
      </c>
      <c r="E15" s="17">
        <v>443.741568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90" t="s">
        <v>82</v>
      </c>
      <c r="B16" s="90" t="s">
        <v>83</v>
      </c>
      <c r="C16" s="17">
        <v>149.76</v>
      </c>
      <c r="D16" s="17">
        <v>149.76</v>
      </c>
      <c r="E16" s="17">
        <v>149.76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90" t="s">
        <v>84</v>
      </c>
      <c r="B17" s="90" t="s">
        <v>85</v>
      </c>
      <c r="C17" s="17">
        <v>293.981568</v>
      </c>
      <c r="D17" s="17">
        <v>293.981568</v>
      </c>
      <c r="E17" s="17">
        <v>293.981568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89" t="s">
        <v>86</v>
      </c>
      <c r="B18" s="89" t="s">
        <v>87</v>
      </c>
      <c r="C18" s="17">
        <v>12.2004</v>
      </c>
      <c r="D18" s="17">
        <v>12.2004</v>
      </c>
      <c r="E18" s="17"/>
      <c r="F18" s="17">
        <v>12.2004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90" t="s">
        <v>88</v>
      </c>
      <c r="B19" s="90" t="s">
        <v>89</v>
      </c>
      <c r="C19" s="17">
        <v>12.2004</v>
      </c>
      <c r="D19" s="17">
        <v>12.2004</v>
      </c>
      <c r="E19" s="17"/>
      <c r="F19" s="17">
        <v>12.2004</v>
      </c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90</v>
      </c>
      <c r="B20" s="16" t="s">
        <v>91</v>
      </c>
      <c r="C20" s="17">
        <v>272.812001</v>
      </c>
      <c r="D20" s="17">
        <v>272.812001</v>
      </c>
      <c r="E20" s="17">
        <v>272.812001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89" t="s">
        <v>92</v>
      </c>
      <c r="B21" s="89" t="s">
        <v>93</v>
      </c>
      <c r="C21" s="17">
        <v>272.812001</v>
      </c>
      <c r="D21" s="17">
        <v>272.812001</v>
      </c>
      <c r="E21" s="17">
        <v>272.812001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90" t="s">
        <v>94</v>
      </c>
      <c r="B22" s="90" t="s">
        <v>95</v>
      </c>
      <c r="C22" s="17"/>
      <c r="D22" s="17">
        <v>152.502938</v>
      </c>
      <c r="E22" s="17">
        <v>152.502938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90" t="s">
        <v>96</v>
      </c>
      <c r="B23" s="90" t="s">
        <v>97</v>
      </c>
      <c r="C23" s="17">
        <v>105.675032</v>
      </c>
      <c r="D23" s="17">
        <v>105.675032</v>
      </c>
      <c r="E23" s="17">
        <v>105.675032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90" t="s">
        <v>98</v>
      </c>
      <c r="B24" s="90" t="s">
        <v>99</v>
      </c>
      <c r="C24" s="17">
        <v>14.634031</v>
      </c>
      <c r="D24" s="17">
        <v>14.634031</v>
      </c>
      <c r="E24" s="17">
        <v>14.634031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16" t="s">
        <v>100</v>
      </c>
      <c r="B25" s="16" t="s">
        <v>101</v>
      </c>
      <c r="C25" s="17">
        <v>217.6248</v>
      </c>
      <c r="D25" s="17">
        <v>217.6248</v>
      </c>
      <c r="E25" s="17">
        <v>217.6248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89" t="s">
        <v>102</v>
      </c>
      <c r="B26" s="89" t="s">
        <v>103</v>
      </c>
      <c r="C26" s="17">
        <v>217.6248</v>
      </c>
      <c r="D26" s="17">
        <v>217.6248</v>
      </c>
      <c r="E26" s="17">
        <v>217.6248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90" t="s">
        <v>104</v>
      </c>
      <c r="B27" s="90" t="s">
        <v>105</v>
      </c>
      <c r="C27" s="17">
        <v>217.6248</v>
      </c>
      <c r="D27" s="17">
        <v>217.6248</v>
      </c>
      <c r="E27" s="17">
        <v>217.6248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91" t="s">
        <v>106</v>
      </c>
      <c r="B28" s="91"/>
      <c r="C28" s="17">
        <v>3400.631032</v>
      </c>
      <c r="D28" s="17">
        <v>3265.273065</v>
      </c>
      <c r="E28" s="17">
        <v>3203.719017</v>
      </c>
      <c r="F28" s="17">
        <v>61.554048</v>
      </c>
      <c r="G28" s="17"/>
      <c r="H28" s="17"/>
      <c r="I28" s="17"/>
      <c r="J28" s="17">
        <v>135.357967</v>
      </c>
      <c r="K28" s="17"/>
      <c r="L28" s="17"/>
      <c r="M28" s="17"/>
      <c r="N28" s="17"/>
      <c r="O28" s="17">
        <v>135.357967</v>
      </c>
    </row>
  </sheetData>
  <mergeCells count="11">
    <mergeCell ref="A3:O3"/>
    <mergeCell ref="A4:I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 outlineLevelCol="3"/>
  <cols>
    <col min="1" max="4" width="35.75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107</v>
      </c>
    </row>
    <row r="3" ht="45" customHeight="1" spans="1:4">
      <c r="A3" s="4" t="s">
        <v>108</v>
      </c>
      <c r="B3" s="4"/>
      <c r="C3" s="4"/>
      <c r="D3" s="4"/>
    </row>
    <row r="4" ht="18.75" customHeight="1" spans="1:4">
      <c r="A4" s="5" t="str">
        <f>"单位名称："&amp;"通海县九龙中心小学"</f>
        <v>单位名称：通海县九龙中心小学</v>
      </c>
      <c r="B4" s="5"/>
      <c r="C4" s="8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109</v>
      </c>
      <c r="C6" s="8" t="s">
        <v>110</v>
      </c>
      <c r="D6" s="8" t="s">
        <v>109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111</v>
      </c>
      <c r="B8" s="17">
        <v>3265.273065</v>
      </c>
      <c r="C8" s="15" t="s">
        <v>112</v>
      </c>
      <c r="D8" s="17">
        <v>3265.273065</v>
      </c>
    </row>
    <row r="9" ht="22.5" customHeight="1" spans="1:4">
      <c r="A9" s="15" t="s">
        <v>113</v>
      </c>
      <c r="B9" s="17">
        <v>3265.273065</v>
      </c>
      <c r="C9" s="15" t="str">
        <f>"（"&amp;"一"&amp;"）"&amp;"教育支出"</f>
        <v>（一）教育支出</v>
      </c>
      <c r="D9" s="17">
        <v>2318.894296</v>
      </c>
    </row>
    <row r="10" ht="22.5" customHeight="1" spans="1:4">
      <c r="A10" s="15" t="s">
        <v>114</v>
      </c>
      <c r="B10" s="17"/>
      <c r="C10" s="15" t="str">
        <f>"（"&amp;"二"&amp;"）"&amp;"社会保障和就业支出"</f>
        <v>（二）社会保障和就业支出</v>
      </c>
      <c r="D10" s="17">
        <v>455.941968</v>
      </c>
    </row>
    <row r="11" ht="22.5" customHeight="1" spans="1:4">
      <c r="A11" s="15" t="s">
        <v>115</v>
      </c>
      <c r="B11" s="17"/>
      <c r="C11" s="15" t="str">
        <f>"（"&amp;"三"&amp;"）"&amp;"卫生健康支出"</f>
        <v>（三）卫生健康支出</v>
      </c>
      <c r="D11" s="17">
        <v>272.812001</v>
      </c>
    </row>
    <row r="12" ht="22.5" customHeight="1" spans="1:4">
      <c r="A12" s="15" t="s">
        <v>116</v>
      </c>
      <c r="B12" s="17"/>
      <c r="C12" s="15" t="str">
        <f>"（"&amp;"四"&amp;"）"&amp;"住房保障支出"</f>
        <v>（四）住房保障支出</v>
      </c>
      <c r="D12" s="17">
        <v>217.6248</v>
      </c>
    </row>
    <row r="13" ht="22.5" customHeight="1" spans="1:4">
      <c r="A13" s="15" t="s">
        <v>113</v>
      </c>
      <c r="B13" s="17"/>
      <c r="C13" s="15"/>
      <c r="D13" s="17"/>
    </row>
    <row r="14" ht="22.5" customHeight="1" spans="1:4">
      <c r="A14" s="15" t="s">
        <v>114</v>
      </c>
      <c r="B14" s="17"/>
      <c r="C14" s="15"/>
      <c r="D14" s="17"/>
    </row>
    <row r="15" ht="22.5" customHeight="1" spans="1:4">
      <c r="A15" s="15" t="s">
        <v>115</v>
      </c>
      <c r="B15" s="17"/>
      <c r="C15" s="15"/>
      <c r="D15" s="17"/>
    </row>
    <row r="16" ht="22.5" customHeight="1" spans="1:4">
      <c r="A16" s="85"/>
      <c r="B16" s="17"/>
      <c r="C16" s="15" t="s">
        <v>117</v>
      </c>
      <c r="D16" s="17"/>
    </row>
    <row r="17" ht="22.5" customHeight="1" spans="1:4">
      <c r="A17" s="86" t="s">
        <v>118</v>
      </c>
      <c r="B17" s="87">
        <v>3265.273065</v>
      </c>
      <c r="C17" s="88" t="s">
        <v>119</v>
      </c>
      <c r="D17" s="87">
        <v>3265.273065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429166666666667" right="0.359027777777778" top="0.590277777777778" bottom="0.668055555555556" header="0.511805555555556" footer="0.511805555555556"/>
  <pageSetup paperSize="9" scale="99" fitToHeight="0" pageOrder="overThenDown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28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 outlineLevelCol="6"/>
  <cols>
    <col min="1" max="1" width="24.875" customWidth="1"/>
    <col min="2" max="2" width="38.25" customWidth="1"/>
    <col min="3" max="3" width="18.5" customWidth="1"/>
    <col min="4" max="4" width="22.25" customWidth="1"/>
    <col min="5" max="5" width="21.375" customWidth="1"/>
    <col min="6" max="6" width="18.5" customWidth="1"/>
    <col min="7" max="7" width="24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8" t="s">
        <v>120</v>
      </c>
    </row>
    <row r="3" ht="37.5" customHeight="1" spans="1:7">
      <c r="A3" s="4" t="s">
        <v>121</v>
      </c>
      <c r="B3" s="4"/>
      <c r="C3" s="4"/>
      <c r="D3" s="4"/>
      <c r="E3" s="4"/>
      <c r="F3" s="4"/>
      <c r="G3" s="4"/>
    </row>
    <row r="4" ht="21" customHeight="1" spans="1:7">
      <c r="A4" s="49" t="str">
        <f>"单位名称："&amp;"通海县九龙中心小学"</f>
        <v>单位名称：通海县九龙中心小学</v>
      </c>
      <c r="B4" s="49"/>
      <c r="C4" s="49"/>
      <c r="D4" s="50"/>
      <c r="E4" s="50"/>
      <c r="F4" s="50"/>
      <c r="G4" s="51" t="s">
        <v>26</v>
      </c>
    </row>
    <row r="5" ht="21" customHeight="1" spans="1:7">
      <c r="A5" s="52" t="s">
        <v>122</v>
      </c>
      <c r="B5" s="52" t="s">
        <v>56</v>
      </c>
      <c r="C5" s="53" t="s">
        <v>29</v>
      </c>
      <c r="D5" s="53" t="s">
        <v>58</v>
      </c>
      <c r="E5" s="53"/>
      <c r="F5" s="53"/>
      <c r="G5" s="52" t="s">
        <v>59</v>
      </c>
    </row>
    <row r="6" ht="21" customHeight="1" spans="1:7">
      <c r="A6" s="52" t="s">
        <v>55</v>
      </c>
      <c r="B6" s="52" t="s">
        <v>56</v>
      </c>
      <c r="C6" s="53"/>
      <c r="D6" s="53" t="s">
        <v>31</v>
      </c>
      <c r="E6" s="53" t="s">
        <v>123</v>
      </c>
      <c r="F6" s="53" t="s">
        <v>124</v>
      </c>
      <c r="G6" s="52"/>
    </row>
    <row r="7" ht="21" customHeight="1" spans="1:7">
      <c r="A7" s="54" t="s">
        <v>42</v>
      </c>
      <c r="B7" s="54" t="s">
        <v>43</v>
      </c>
      <c r="C7" s="54" t="s">
        <v>44</v>
      </c>
      <c r="D7" s="54" t="s">
        <v>45</v>
      </c>
      <c r="E7" s="54" t="s">
        <v>46</v>
      </c>
      <c r="F7" s="54" t="s">
        <v>47</v>
      </c>
      <c r="G7" s="54" t="s">
        <v>48</v>
      </c>
    </row>
    <row r="8" ht="21" customHeight="1" spans="1:7">
      <c r="A8" s="55" t="s">
        <v>66</v>
      </c>
      <c r="B8" s="55" t="s">
        <v>67</v>
      </c>
      <c r="C8" s="56">
        <v>2318.894296</v>
      </c>
      <c r="D8" s="56">
        <v>2269.540648</v>
      </c>
      <c r="E8" s="56">
        <v>2187.420648</v>
      </c>
      <c r="F8" s="56">
        <v>82.12</v>
      </c>
      <c r="G8" s="56">
        <v>49.353648</v>
      </c>
    </row>
    <row r="9" ht="21" customHeight="1" spans="1:7">
      <c r="A9" s="82" t="s">
        <v>68</v>
      </c>
      <c r="B9" s="82" t="s">
        <v>69</v>
      </c>
      <c r="C9" s="56">
        <v>2318.822296</v>
      </c>
      <c r="D9" s="56">
        <v>2269.540648</v>
      </c>
      <c r="E9" s="56">
        <v>2187.420648</v>
      </c>
      <c r="F9" s="56">
        <v>82.12</v>
      </c>
      <c r="G9" s="56">
        <v>49.281648</v>
      </c>
    </row>
    <row r="10" ht="21" customHeight="1" spans="1:7">
      <c r="A10" s="83" t="s">
        <v>70</v>
      </c>
      <c r="B10" s="83" t="s">
        <v>71</v>
      </c>
      <c r="C10" s="56">
        <v>226.76056</v>
      </c>
      <c r="D10" s="56">
        <v>181.96</v>
      </c>
      <c r="E10" s="56">
        <v>127.2</v>
      </c>
      <c r="F10" s="56">
        <v>54.76</v>
      </c>
      <c r="G10" s="56">
        <v>44.80056</v>
      </c>
    </row>
    <row r="11" ht="21" customHeight="1" spans="1:7">
      <c r="A11" s="83" t="s">
        <v>72</v>
      </c>
      <c r="B11" s="83" t="s">
        <v>73</v>
      </c>
      <c r="C11" s="56">
        <v>2092.061736</v>
      </c>
      <c r="D11" s="56">
        <v>2087.580648</v>
      </c>
      <c r="E11" s="56">
        <v>2060.220648</v>
      </c>
      <c r="F11" s="56">
        <v>27.36</v>
      </c>
      <c r="G11" s="56">
        <v>4.481088</v>
      </c>
    </row>
    <row r="12" ht="21" customHeight="1" spans="1:7">
      <c r="A12" s="82" t="s">
        <v>74</v>
      </c>
      <c r="B12" s="82" t="s">
        <v>75</v>
      </c>
      <c r="C12" s="56">
        <v>0.072</v>
      </c>
      <c r="D12" s="56"/>
      <c r="E12" s="56"/>
      <c r="F12" s="56"/>
      <c r="G12" s="56">
        <v>0.072</v>
      </c>
    </row>
    <row r="13" ht="21" customHeight="1" spans="1:7">
      <c r="A13" s="83" t="s">
        <v>76</v>
      </c>
      <c r="B13" s="83" t="s">
        <v>77</v>
      </c>
      <c r="C13" s="56">
        <v>0.072</v>
      </c>
      <c r="D13" s="56"/>
      <c r="E13" s="56"/>
      <c r="F13" s="56"/>
      <c r="G13" s="56">
        <v>0.072</v>
      </c>
    </row>
    <row r="14" ht="21" customHeight="1" spans="1:7">
      <c r="A14" s="55" t="s">
        <v>78</v>
      </c>
      <c r="B14" s="55" t="s">
        <v>79</v>
      </c>
      <c r="C14" s="56">
        <v>455.941968</v>
      </c>
      <c r="D14" s="56">
        <v>443.741568</v>
      </c>
      <c r="E14" s="56">
        <v>443.741568</v>
      </c>
      <c r="F14" s="56"/>
      <c r="G14" s="56">
        <v>12.2004</v>
      </c>
    </row>
    <row r="15" ht="21" customHeight="1" spans="1:7">
      <c r="A15" s="82" t="s">
        <v>80</v>
      </c>
      <c r="B15" s="82" t="s">
        <v>81</v>
      </c>
      <c r="C15" s="56">
        <v>443.741568</v>
      </c>
      <c r="D15" s="56">
        <v>443.741568</v>
      </c>
      <c r="E15" s="56">
        <v>443.741568</v>
      </c>
      <c r="F15" s="56"/>
      <c r="G15" s="56"/>
    </row>
    <row r="16" ht="21" customHeight="1" spans="1:7">
      <c r="A16" s="83" t="s">
        <v>82</v>
      </c>
      <c r="B16" s="83" t="s">
        <v>83</v>
      </c>
      <c r="C16" s="56">
        <v>149.76</v>
      </c>
      <c r="D16" s="56">
        <v>149.76</v>
      </c>
      <c r="E16" s="56">
        <v>149.76</v>
      </c>
      <c r="F16" s="56"/>
      <c r="G16" s="56"/>
    </row>
    <row r="17" ht="21" customHeight="1" spans="1:7">
      <c r="A17" s="83" t="s">
        <v>84</v>
      </c>
      <c r="B17" s="83" t="s">
        <v>85</v>
      </c>
      <c r="C17" s="56">
        <v>293.981568</v>
      </c>
      <c r="D17" s="56">
        <v>293.981568</v>
      </c>
      <c r="E17" s="56">
        <v>293.981568</v>
      </c>
      <c r="F17" s="56"/>
      <c r="G17" s="56"/>
    </row>
    <row r="18" ht="21" customHeight="1" spans="1:7">
      <c r="A18" s="82" t="s">
        <v>86</v>
      </c>
      <c r="B18" s="82" t="s">
        <v>87</v>
      </c>
      <c r="C18" s="56">
        <v>12.2004</v>
      </c>
      <c r="D18" s="56"/>
      <c r="E18" s="56"/>
      <c r="F18" s="56"/>
      <c r="G18" s="56">
        <v>12.2004</v>
      </c>
    </row>
    <row r="19" ht="21" customHeight="1" spans="1:7">
      <c r="A19" s="83" t="s">
        <v>88</v>
      </c>
      <c r="B19" s="83" t="s">
        <v>89</v>
      </c>
      <c r="C19" s="56">
        <v>12.2004</v>
      </c>
      <c r="D19" s="56"/>
      <c r="E19" s="56"/>
      <c r="F19" s="56"/>
      <c r="G19" s="56">
        <v>12.2004</v>
      </c>
    </row>
    <row r="20" ht="21" customHeight="1" spans="1:7">
      <c r="A20" s="55" t="s">
        <v>90</v>
      </c>
      <c r="B20" s="55" t="s">
        <v>91</v>
      </c>
      <c r="C20" s="56">
        <v>272.812001</v>
      </c>
      <c r="D20" s="56">
        <v>272.812001</v>
      </c>
      <c r="E20" s="56">
        <v>272.812001</v>
      </c>
      <c r="F20" s="56"/>
      <c r="G20" s="56"/>
    </row>
    <row r="21" ht="21" customHeight="1" spans="1:7">
      <c r="A21" s="82" t="s">
        <v>92</v>
      </c>
      <c r="B21" s="82" t="s">
        <v>93</v>
      </c>
      <c r="C21" s="56">
        <v>272.812001</v>
      </c>
      <c r="D21" s="56">
        <v>272.812001</v>
      </c>
      <c r="E21" s="56">
        <v>272.812001</v>
      </c>
      <c r="F21" s="56"/>
      <c r="G21" s="56"/>
    </row>
    <row r="22" ht="21" customHeight="1" spans="1:7">
      <c r="A22" s="83" t="s">
        <v>94</v>
      </c>
      <c r="B22" s="83" t="s">
        <v>95</v>
      </c>
      <c r="C22" s="56"/>
      <c r="D22" s="56">
        <v>152.502938</v>
      </c>
      <c r="E22" s="56">
        <v>152.502938</v>
      </c>
      <c r="F22" s="56"/>
      <c r="G22" s="56"/>
    </row>
    <row r="23" ht="21" customHeight="1" spans="1:7">
      <c r="A23" s="83" t="s">
        <v>96</v>
      </c>
      <c r="B23" s="83" t="s">
        <v>97</v>
      </c>
      <c r="C23" s="56">
        <v>105.675032</v>
      </c>
      <c r="D23" s="56">
        <v>105.675032</v>
      </c>
      <c r="E23" s="56">
        <v>105.675032</v>
      </c>
      <c r="F23" s="56"/>
      <c r="G23" s="56"/>
    </row>
    <row r="24" ht="21" customHeight="1" spans="1:7">
      <c r="A24" s="83" t="s">
        <v>98</v>
      </c>
      <c r="B24" s="83" t="s">
        <v>99</v>
      </c>
      <c r="C24" s="56">
        <v>14.634031</v>
      </c>
      <c r="D24" s="56">
        <v>14.634031</v>
      </c>
      <c r="E24" s="56">
        <v>14.634031</v>
      </c>
      <c r="F24" s="56"/>
      <c r="G24" s="56"/>
    </row>
    <row r="25" ht="21" customHeight="1" spans="1:7">
      <c r="A25" s="55" t="s">
        <v>100</v>
      </c>
      <c r="B25" s="55" t="s">
        <v>101</v>
      </c>
      <c r="C25" s="56">
        <v>217.6248</v>
      </c>
      <c r="D25" s="56">
        <v>217.6248</v>
      </c>
      <c r="E25" s="56">
        <v>217.6248</v>
      </c>
      <c r="F25" s="56"/>
      <c r="G25" s="56"/>
    </row>
    <row r="26" ht="21" customHeight="1" spans="1:7">
      <c r="A26" s="82" t="s">
        <v>102</v>
      </c>
      <c r="B26" s="82" t="s">
        <v>103</v>
      </c>
      <c r="C26" s="56">
        <v>217.6248</v>
      </c>
      <c r="D26" s="56">
        <v>217.6248</v>
      </c>
      <c r="E26" s="56">
        <v>217.6248</v>
      </c>
      <c r="F26" s="56"/>
      <c r="G26" s="56"/>
    </row>
    <row r="27" ht="21" customHeight="1" spans="1:7">
      <c r="A27" s="83" t="s">
        <v>104</v>
      </c>
      <c r="B27" s="83" t="s">
        <v>105</v>
      </c>
      <c r="C27" s="56">
        <v>217.6248</v>
      </c>
      <c r="D27" s="56">
        <v>217.6248</v>
      </c>
      <c r="E27" s="56">
        <v>217.6248</v>
      </c>
      <c r="F27" s="56"/>
      <c r="G27" s="56"/>
    </row>
    <row r="28" ht="21" customHeight="1" spans="1:7">
      <c r="A28" s="57" t="s">
        <v>106</v>
      </c>
      <c r="B28" s="57"/>
      <c r="C28" s="58">
        <v>3265.273065</v>
      </c>
      <c r="D28" s="58">
        <v>3203.719017</v>
      </c>
      <c r="E28" s="58">
        <v>3121.599017</v>
      </c>
      <c r="F28" s="58">
        <v>82.12</v>
      </c>
      <c r="G28" s="58">
        <v>61.554048</v>
      </c>
    </row>
  </sheetData>
  <mergeCells count="7">
    <mergeCell ref="A3:G3"/>
    <mergeCell ref="A4:C4"/>
    <mergeCell ref="A5:B5"/>
    <mergeCell ref="D5:F5"/>
    <mergeCell ref="A28:B28"/>
    <mergeCell ref="C5:C6"/>
    <mergeCell ref="G5:G6"/>
  </mergeCells>
  <printOptions horizontalCentered="1"/>
  <pageMargins left="0.354166666666667" right="0.354166666666667" top="0.629166666666667" bottom="0.511805555555556" header="0.432638888888889" footer="0.354166666666667"/>
  <pageSetup paperSize="9" scale="80" pageOrder="overThenDown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 outlineLevelCol="5"/>
  <cols>
    <col min="1" max="6" width="28.6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76"/>
      <c r="B2" s="76"/>
      <c r="C2" s="70"/>
      <c r="D2" s="2"/>
      <c r="E2" s="2"/>
      <c r="F2" s="77" t="s">
        <v>125</v>
      </c>
    </row>
    <row r="3" ht="41.25" customHeight="1" spans="1:6">
      <c r="A3" s="78" t="s">
        <v>126</v>
      </c>
      <c r="B3" s="78"/>
      <c r="C3" s="78"/>
      <c r="D3" s="78"/>
      <c r="E3" s="78"/>
      <c r="F3" s="78"/>
    </row>
    <row r="4" ht="18.75" customHeight="1" spans="1:6">
      <c r="A4" s="5" t="str">
        <f>"单位名称："&amp;"通海县九龙中心小学"</f>
        <v>单位名称：通海县九龙中心小学</v>
      </c>
      <c r="B4" s="5"/>
      <c r="C4" s="5"/>
      <c r="D4" s="79"/>
      <c r="E4" s="2"/>
      <c r="F4" s="77" t="s">
        <v>26</v>
      </c>
    </row>
    <row r="5" ht="18.75" customHeight="1" spans="1:6">
      <c r="A5" s="13" t="s">
        <v>127</v>
      </c>
      <c r="B5" s="67" t="s">
        <v>128</v>
      </c>
      <c r="C5" s="67" t="s">
        <v>129</v>
      </c>
      <c r="D5" s="67"/>
      <c r="E5" s="67"/>
      <c r="F5" s="67" t="s">
        <v>130</v>
      </c>
    </row>
    <row r="6" ht="18.75" customHeight="1" spans="1:6">
      <c r="A6" s="13"/>
      <c r="B6" s="67"/>
      <c r="C6" s="67" t="s">
        <v>31</v>
      </c>
      <c r="D6" s="67" t="s">
        <v>131</v>
      </c>
      <c r="E6" s="67" t="s">
        <v>132</v>
      </c>
      <c r="F6" s="67"/>
    </row>
    <row r="7" ht="22.5" customHeight="1" spans="1:6">
      <c r="A7" s="80" t="s">
        <v>43</v>
      </c>
      <c r="B7" s="81" t="s">
        <v>44</v>
      </c>
      <c r="C7" s="80" t="s">
        <v>45</v>
      </c>
      <c r="D7" s="80" t="s">
        <v>46</v>
      </c>
      <c r="E7" s="80" t="s">
        <v>47</v>
      </c>
      <c r="F7" s="80">
        <v>7</v>
      </c>
    </row>
    <row r="8" ht="22.5" customHeight="1" spans="1:6">
      <c r="A8" s="17"/>
      <c r="B8" s="17"/>
      <c r="C8" s="17"/>
      <c r="D8" s="17"/>
      <c r="E8" s="17"/>
      <c r="F8" s="17"/>
    </row>
    <row r="9" ht="22.5" customHeight="1" spans="1:1">
      <c r="A9" t="s">
        <v>133</v>
      </c>
    </row>
  </sheetData>
  <mergeCells count="6">
    <mergeCell ref="A3:F3"/>
    <mergeCell ref="A4:C4"/>
    <mergeCell ref="C5:E5"/>
    <mergeCell ref="A5:A6"/>
    <mergeCell ref="B5:B6"/>
    <mergeCell ref="F5:F6"/>
  </mergeCells>
  <printOptions horizontalCentered="1"/>
  <pageMargins left="0.36875" right="0.2" top="0.779166666666667" bottom="0.699305555555556" header="0.511805555555556" footer="0.511805555555556"/>
  <pageSetup paperSize="9" scale="83" pageOrder="overThenDown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33"/>
  <sheetViews>
    <sheetView showZeros="0" topLeftCell="B1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/>
  <cols>
    <col min="1" max="1" width="14.75" customWidth="1"/>
    <col min="2" max="2" width="17" customWidth="1"/>
    <col min="3" max="3" width="17.5" customWidth="1"/>
    <col min="4" max="4" width="8.375" customWidth="1"/>
    <col min="5" max="5" width="20.25" style="68" customWidth="1"/>
    <col min="6" max="6" width="9" customWidth="1"/>
    <col min="7" max="7" width="17.625" customWidth="1"/>
    <col min="8" max="8" width="12.375" customWidth="1"/>
    <col min="9" max="9" width="7.625" customWidth="1"/>
    <col min="10" max="10" width="8.5" customWidth="1"/>
    <col min="11" max="13" width="7.625" customWidth="1"/>
    <col min="14" max="14" width="5.5" customWidth="1"/>
    <col min="15" max="24" width="5.625" customWidth="1"/>
  </cols>
  <sheetData>
    <row r="1" s="26" customFormat="1" customHeight="1" spans="1:24">
      <c r="A1" s="27"/>
      <c r="B1" s="27"/>
      <c r="C1" s="27"/>
      <c r="D1" s="27"/>
      <c r="E1" s="69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ht="18.75" customHeight="1" spans="1:24">
      <c r="A2" s="2"/>
      <c r="B2" s="2"/>
      <c r="C2" s="2"/>
      <c r="D2" s="2"/>
      <c r="E2" s="70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134</v>
      </c>
    </row>
    <row r="3" ht="45" customHeight="1" spans="1:24">
      <c r="A3" s="4" t="s">
        <v>135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"单位名称："&amp;"通海县九龙中心小学"</f>
        <v>单位名称：通海县九龙中心小学</v>
      </c>
      <c r="B4" s="5"/>
      <c r="C4" s="5"/>
      <c r="D4" s="5"/>
      <c r="E4" s="5"/>
      <c r="F4" s="5"/>
      <c r="G4" s="5"/>
      <c r="H4" s="66"/>
      <c r="I4" s="66"/>
      <c r="J4" s="66"/>
      <c r="K4" s="66"/>
      <c r="L4" s="6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26</v>
      </c>
    </row>
    <row r="5" ht="24" customHeight="1" spans="1:24">
      <c r="A5" s="71" t="s">
        <v>136</v>
      </c>
      <c r="B5" s="71" t="s">
        <v>137</v>
      </c>
      <c r="C5" s="71" t="s">
        <v>138</v>
      </c>
      <c r="D5" s="71" t="s">
        <v>139</v>
      </c>
      <c r="E5" s="71" t="s">
        <v>140</v>
      </c>
      <c r="F5" s="71" t="s">
        <v>141</v>
      </c>
      <c r="G5" s="71" t="s">
        <v>142</v>
      </c>
      <c r="H5" s="72" t="s">
        <v>29</v>
      </c>
      <c r="I5" s="72" t="s">
        <v>143</v>
      </c>
      <c r="J5" s="71"/>
      <c r="K5" s="71"/>
      <c r="L5" s="71"/>
      <c r="M5" s="71"/>
      <c r="N5" s="71"/>
      <c r="O5" s="71" t="s">
        <v>144</v>
      </c>
      <c r="P5" s="71"/>
      <c r="Q5" s="71"/>
      <c r="R5" s="71" t="s">
        <v>35</v>
      </c>
      <c r="S5" s="71" t="s">
        <v>36</v>
      </c>
      <c r="T5" s="71"/>
      <c r="U5" s="71"/>
      <c r="V5" s="71"/>
      <c r="W5" s="71"/>
      <c r="X5" s="71"/>
    </row>
    <row r="6" ht="18" customHeight="1" spans="1:24">
      <c r="A6" s="71"/>
      <c r="B6" s="71"/>
      <c r="C6" s="71"/>
      <c r="D6" s="71"/>
      <c r="E6" s="71"/>
      <c r="F6" s="71"/>
      <c r="G6" s="71"/>
      <c r="H6" s="72" t="s">
        <v>145</v>
      </c>
      <c r="I6" s="72" t="s">
        <v>146</v>
      </c>
      <c r="J6" s="72"/>
      <c r="K6" s="71" t="s">
        <v>33</v>
      </c>
      <c r="L6" s="71" t="s">
        <v>34</v>
      </c>
      <c r="M6" s="71"/>
      <c r="N6" s="71"/>
      <c r="O6" s="71" t="s">
        <v>144</v>
      </c>
      <c r="P6" s="71" t="s">
        <v>33</v>
      </c>
      <c r="Q6" s="71" t="s">
        <v>34</v>
      </c>
      <c r="R6" s="71" t="s">
        <v>35</v>
      </c>
      <c r="S6" s="71" t="s">
        <v>36</v>
      </c>
      <c r="T6" s="71" t="s">
        <v>37</v>
      </c>
      <c r="U6" s="71" t="s">
        <v>38</v>
      </c>
      <c r="V6" s="71" t="s">
        <v>39</v>
      </c>
      <c r="W6" s="71" t="s">
        <v>40</v>
      </c>
      <c r="X6" s="71" t="s">
        <v>41</v>
      </c>
    </row>
    <row r="7" ht="27" customHeight="1" spans="1:24">
      <c r="A7" s="71"/>
      <c r="B7" s="71"/>
      <c r="C7" s="71"/>
      <c r="D7" s="71"/>
      <c r="E7" s="71"/>
      <c r="F7" s="71"/>
      <c r="G7" s="71"/>
      <c r="H7" s="72"/>
      <c r="I7" s="72" t="s">
        <v>147</v>
      </c>
      <c r="J7" s="71" t="s">
        <v>148</v>
      </c>
      <c r="K7" s="71" t="s">
        <v>149</v>
      </c>
      <c r="L7" s="71" t="s">
        <v>150</v>
      </c>
      <c r="M7" s="71" t="s">
        <v>151</v>
      </c>
      <c r="N7" s="71" t="s">
        <v>152</v>
      </c>
      <c r="O7" s="71" t="s">
        <v>32</v>
      </c>
      <c r="P7" s="71" t="s">
        <v>33</v>
      </c>
      <c r="Q7" s="71" t="s">
        <v>34</v>
      </c>
      <c r="R7" s="71"/>
      <c r="S7" s="71" t="s">
        <v>31</v>
      </c>
      <c r="T7" s="71" t="s">
        <v>37</v>
      </c>
      <c r="U7" s="71" t="s">
        <v>38</v>
      </c>
      <c r="V7" s="71" t="s">
        <v>39</v>
      </c>
      <c r="W7" s="71" t="s">
        <v>40</v>
      </c>
      <c r="X7" s="71" t="s">
        <v>41</v>
      </c>
    </row>
    <row r="8" ht="46.5" customHeight="1" spans="1:24">
      <c r="A8" s="71"/>
      <c r="B8" s="71"/>
      <c r="C8" s="71"/>
      <c r="D8" s="71"/>
      <c r="E8" s="71"/>
      <c r="F8" s="71"/>
      <c r="G8" s="71"/>
      <c r="H8" s="72"/>
      <c r="I8" s="72" t="s">
        <v>31</v>
      </c>
      <c r="J8" s="71" t="s">
        <v>148</v>
      </c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ht="13.5" customHeight="1" spans="1:24">
      <c r="A9" s="72" t="s">
        <v>42</v>
      </c>
      <c r="B9" s="72">
        <v>2</v>
      </c>
      <c r="C9" s="72">
        <v>3</v>
      </c>
      <c r="D9" s="72">
        <v>4</v>
      </c>
      <c r="E9" s="71">
        <v>5</v>
      </c>
      <c r="F9" s="72">
        <v>6</v>
      </c>
      <c r="G9" s="72">
        <v>7</v>
      </c>
      <c r="H9" s="72">
        <v>8</v>
      </c>
      <c r="I9" s="72">
        <v>9</v>
      </c>
      <c r="J9" s="72">
        <v>10</v>
      </c>
      <c r="K9" s="72">
        <v>11</v>
      </c>
      <c r="L9" s="72">
        <v>12</v>
      </c>
      <c r="M9" s="72">
        <v>13</v>
      </c>
      <c r="N9" s="72">
        <v>14</v>
      </c>
      <c r="O9" s="72">
        <v>15</v>
      </c>
      <c r="P9" s="72">
        <v>16</v>
      </c>
      <c r="Q9" s="72">
        <v>17</v>
      </c>
      <c r="R9" s="72">
        <v>18</v>
      </c>
      <c r="S9" s="72">
        <v>19</v>
      </c>
      <c r="T9" s="72">
        <v>20</v>
      </c>
      <c r="U9" s="72">
        <v>21</v>
      </c>
      <c r="V9" s="72">
        <v>22</v>
      </c>
      <c r="W9" s="72">
        <v>23</v>
      </c>
      <c r="X9" s="72">
        <v>24</v>
      </c>
    </row>
    <row r="10" ht="23.25" customHeight="1" spans="1:24">
      <c r="A10" s="73" t="s">
        <v>52</v>
      </c>
      <c r="B10" s="73" t="s">
        <v>153</v>
      </c>
      <c r="C10" s="74" t="s">
        <v>154</v>
      </c>
      <c r="D10" s="73" t="s">
        <v>72</v>
      </c>
      <c r="E10" s="74" t="s">
        <v>73</v>
      </c>
      <c r="F10" s="73" t="s">
        <v>155</v>
      </c>
      <c r="G10" s="73" t="s">
        <v>156</v>
      </c>
      <c r="H10" s="56">
        <v>840.2796</v>
      </c>
      <c r="I10" s="56">
        <v>840.2796</v>
      </c>
      <c r="J10" s="56"/>
      <c r="K10" s="56"/>
      <c r="L10" s="56"/>
      <c r="M10" s="56">
        <v>840.2796</v>
      </c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ht="23.25" customHeight="1" spans="1:24">
      <c r="A11" s="73" t="s">
        <v>52</v>
      </c>
      <c r="B11" s="73" t="s">
        <v>153</v>
      </c>
      <c r="C11" s="74" t="s">
        <v>154</v>
      </c>
      <c r="D11" s="73" t="s">
        <v>72</v>
      </c>
      <c r="E11" s="74" t="s">
        <v>73</v>
      </c>
      <c r="F11" s="73" t="s">
        <v>157</v>
      </c>
      <c r="G11" s="73" t="s">
        <v>158</v>
      </c>
      <c r="H11" s="56">
        <v>53.3112</v>
      </c>
      <c r="I11" s="56">
        <v>53.3112</v>
      </c>
      <c r="J11" s="56"/>
      <c r="K11" s="56"/>
      <c r="L11" s="56"/>
      <c r="M11" s="56">
        <v>53.3112</v>
      </c>
      <c r="N11" s="56"/>
      <c r="O11" s="56"/>
      <c r="P11" s="56"/>
      <c r="Q11" s="32"/>
      <c r="R11" s="56"/>
      <c r="S11" s="56"/>
      <c r="T11" s="56"/>
      <c r="U11" s="56"/>
      <c r="V11" s="56"/>
      <c r="W11" s="56"/>
      <c r="X11" s="56"/>
    </row>
    <row r="12" ht="23.25" customHeight="1" spans="1:24">
      <c r="A12" s="73" t="s">
        <v>52</v>
      </c>
      <c r="B12" s="73" t="s">
        <v>153</v>
      </c>
      <c r="C12" s="74" t="s">
        <v>154</v>
      </c>
      <c r="D12" s="73" t="s">
        <v>72</v>
      </c>
      <c r="E12" s="74" t="s">
        <v>73</v>
      </c>
      <c r="F12" s="73" t="s">
        <v>157</v>
      </c>
      <c r="G12" s="73" t="s">
        <v>158</v>
      </c>
      <c r="H12" s="56">
        <v>86.4</v>
      </c>
      <c r="I12" s="56">
        <v>86.4</v>
      </c>
      <c r="J12" s="56"/>
      <c r="K12" s="56"/>
      <c r="L12" s="56"/>
      <c r="M12" s="56">
        <v>86.4</v>
      </c>
      <c r="N12" s="56"/>
      <c r="O12" s="56"/>
      <c r="P12" s="56"/>
      <c r="Q12" s="32"/>
      <c r="R12" s="56"/>
      <c r="S12" s="56"/>
      <c r="T12" s="56"/>
      <c r="U12" s="56"/>
      <c r="V12" s="56"/>
      <c r="W12" s="56"/>
      <c r="X12" s="56"/>
    </row>
    <row r="13" ht="23.25" customHeight="1" spans="1:24">
      <c r="A13" s="73" t="s">
        <v>52</v>
      </c>
      <c r="B13" s="73" t="s">
        <v>153</v>
      </c>
      <c r="C13" s="74" t="s">
        <v>154</v>
      </c>
      <c r="D13" s="73" t="s">
        <v>72</v>
      </c>
      <c r="E13" s="74" t="s">
        <v>73</v>
      </c>
      <c r="F13" s="73" t="s">
        <v>159</v>
      </c>
      <c r="G13" s="73" t="s">
        <v>160</v>
      </c>
      <c r="H13" s="56">
        <v>432</v>
      </c>
      <c r="I13" s="56">
        <v>432</v>
      </c>
      <c r="J13" s="56"/>
      <c r="K13" s="56"/>
      <c r="L13" s="56"/>
      <c r="M13" s="56">
        <v>432</v>
      </c>
      <c r="N13" s="56"/>
      <c r="O13" s="56"/>
      <c r="P13" s="56"/>
      <c r="Q13" s="32"/>
      <c r="R13" s="56"/>
      <c r="S13" s="56"/>
      <c r="T13" s="56"/>
      <c r="U13" s="56"/>
      <c r="V13" s="56"/>
      <c r="W13" s="56"/>
      <c r="X13" s="56"/>
    </row>
    <row r="14" ht="23.25" customHeight="1" spans="1:24">
      <c r="A14" s="73" t="s">
        <v>52</v>
      </c>
      <c r="B14" s="73" t="s">
        <v>153</v>
      </c>
      <c r="C14" s="74" t="s">
        <v>154</v>
      </c>
      <c r="D14" s="73" t="s">
        <v>72</v>
      </c>
      <c r="E14" s="74" t="s">
        <v>73</v>
      </c>
      <c r="F14" s="73" t="s">
        <v>159</v>
      </c>
      <c r="G14" s="73" t="s">
        <v>160</v>
      </c>
      <c r="H14" s="56">
        <v>252.636</v>
      </c>
      <c r="I14" s="56">
        <v>252.636</v>
      </c>
      <c r="J14" s="56"/>
      <c r="K14" s="56"/>
      <c r="L14" s="56"/>
      <c r="M14" s="56">
        <v>252.636</v>
      </c>
      <c r="N14" s="56"/>
      <c r="O14" s="56"/>
      <c r="P14" s="56"/>
      <c r="Q14" s="32"/>
      <c r="R14" s="56"/>
      <c r="S14" s="56"/>
      <c r="T14" s="56"/>
      <c r="U14" s="56"/>
      <c r="V14" s="56"/>
      <c r="W14" s="56"/>
      <c r="X14" s="56"/>
    </row>
    <row r="15" ht="23.25" customHeight="1" spans="1:24">
      <c r="A15" s="73" t="s">
        <v>52</v>
      </c>
      <c r="B15" s="73" t="s">
        <v>161</v>
      </c>
      <c r="C15" s="74" t="s">
        <v>162</v>
      </c>
      <c r="D15" s="73" t="s">
        <v>72</v>
      </c>
      <c r="E15" s="74" t="s">
        <v>73</v>
      </c>
      <c r="F15" s="73" t="s">
        <v>163</v>
      </c>
      <c r="G15" s="73" t="s">
        <v>164</v>
      </c>
      <c r="H15" s="56">
        <v>18.373848</v>
      </c>
      <c r="I15" s="56">
        <v>18.373848</v>
      </c>
      <c r="J15" s="56"/>
      <c r="K15" s="56"/>
      <c r="L15" s="56"/>
      <c r="M15" s="56">
        <v>18.373848</v>
      </c>
      <c r="N15" s="56"/>
      <c r="O15" s="56"/>
      <c r="P15" s="56"/>
      <c r="Q15" s="32"/>
      <c r="R15" s="56"/>
      <c r="S15" s="56"/>
      <c r="T15" s="56"/>
      <c r="U15" s="56"/>
      <c r="V15" s="56"/>
      <c r="W15" s="56"/>
      <c r="X15" s="56"/>
    </row>
    <row r="16" ht="23.25" customHeight="1" spans="1:24">
      <c r="A16" s="73" t="s">
        <v>52</v>
      </c>
      <c r="B16" s="73" t="s">
        <v>161</v>
      </c>
      <c r="C16" s="74" t="s">
        <v>162</v>
      </c>
      <c r="D16" s="73" t="s">
        <v>84</v>
      </c>
      <c r="E16" s="74" t="s">
        <v>85</v>
      </c>
      <c r="F16" s="73" t="s">
        <v>165</v>
      </c>
      <c r="G16" s="74" t="s">
        <v>166</v>
      </c>
      <c r="H16" s="56">
        <v>293.981568</v>
      </c>
      <c r="I16" s="56">
        <v>293.981568</v>
      </c>
      <c r="J16" s="56"/>
      <c r="K16" s="56"/>
      <c r="L16" s="56"/>
      <c r="M16" s="56">
        <v>293.981568</v>
      </c>
      <c r="N16" s="56"/>
      <c r="O16" s="56"/>
      <c r="P16" s="56"/>
      <c r="Q16" s="32"/>
      <c r="R16" s="56"/>
      <c r="S16" s="56"/>
      <c r="T16" s="56"/>
      <c r="U16" s="56"/>
      <c r="V16" s="56"/>
      <c r="W16" s="56"/>
      <c r="X16" s="56"/>
    </row>
    <row r="17" ht="23.25" customHeight="1" spans="1:24">
      <c r="A17" s="73" t="s">
        <v>52</v>
      </c>
      <c r="B17" s="73" t="s">
        <v>161</v>
      </c>
      <c r="C17" s="74" t="s">
        <v>162</v>
      </c>
      <c r="D17" s="73" t="s">
        <v>94</v>
      </c>
      <c r="E17" s="74" t="s">
        <v>95</v>
      </c>
      <c r="F17" s="73" t="s">
        <v>167</v>
      </c>
      <c r="G17" s="73" t="s">
        <v>168</v>
      </c>
      <c r="H17" s="56">
        <v>152.502938</v>
      </c>
      <c r="I17" s="56">
        <v>152.502938</v>
      </c>
      <c r="J17" s="56"/>
      <c r="K17" s="56"/>
      <c r="L17" s="56"/>
      <c r="M17" s="56">
        <v>152.502938</v>
      </c>
      <c r="N17" s="56"/>
      <c r="O17" s="56"/>
      <c r="P17" s="56"/>
      <c r="Q17" s="32"/>
      <c r="R17" s="56"/>
      <c r="S17" s="56"/>
      <c r="T17" s="56"/>
      <c r="U17" s="56"/>
      <c r="V17" s="56"/>
      <c r="W17" s="56"/>
      <c r="X17" s="56"/>
    </row>
    <row r="18" ht="23.25" customHeight="1" spans="1:24">
      <c r="A18" s="73" t="s">
        <v>52</v>
      </c>
      <c r="B18" s="73" t="s">
        <v>161</v>
      </c>
      <c r="C18" s="74" t="s">
        <v>162</v>
      </c>
      <c r="D18" s="73" t="s">
        <v>96</v>
      </c>
      <c r="E18" s="74" t="s">
        <v>97</v>
      </c>
      <c r="F18" s="73" t="s">
        <v>169</v>
      </c>
      <c r="G18" s="73" t="s">
        <v>170</v>
      </c>
      <c r="H18" s="56">
        <v>31.995902</v>
      </c>
      <c r="I18" s="56">
        <v>31.995902</v>
      </c>
      <c r="J18" s="56"/>
      <c r="K18" s="56"/>
      <c r="L18" s="56"/>
      <c r="M18" s="56">
        <v>31.995902</v>
      </c>
      <c r="N18" s="56"/>
      <c r="O18" s="56"/>
      <c r="P18" s="56"/>
      <c r="Q18" s="32"/>
      <c r="R18" s="56"/>
      <c r="S18" s="56"/>
      <c r="T18" s="56"/>
      <c r="U18" s="56"/>
      <c r="V18" s="56"/>
      <c r="W18" s="56"/>
      <c r="X18" s="56"/>
    </row>
    <row r="19" ht="23.25" customHeight="1" spans="1:24">
      <c r="A19" s="73" t="s">
        <v>52</v>
      </c>
      <c r="B19" s="73" t="s">
        <v>161</v>
      </c>
      <c r="C19" s="74" t="s">
        <v>162</v>
      </c>
      <c r="D19" s="73" t="s">
        <v>96</v>
      </c>
      <c r="E19" s="74" t="s">
        <v>97</v>
      </c>
      <c r="F19" s="73" t="s">
        <v>169</v>
      </c>
      <c r="G19" s="73" t="s">
        <v>170</v>
      </c>
      <c r="H19" s="56">
        <v>73.67913</v>
      </c>
      <c r="I19" s="56">
        <v>73.67913</v>
      </c>
      <c r="J19" s="56"/>
      <c r="K19" s="56"/>
      <c r="L19" s="56"/>
      <c r="M19" s="56">
        <v>73.67913</v>
      </c>
      <c r="N19" s="56"/>
      <c r="O19" s="56"/>
      <c r="P19" s="56"/>
      <c r="Q19" s="32"/>
      <c r="R19" s="56"/>
      <c r="S19" s="56"/>
      <c r="T19" s="56"/>
      <c r="U19" s="56"/>
      <c r="V19" s="56"/>
      <c r="W19" s="56"/>
      <c r="X19" s="56"/>
    </row>
    <row r="20" ht="23.25" customHeight="1" spans="1:24">
      <c r="A20" s="73" t="s">
        <v>52</v>
      </c>
      <c r="B20" s="73" t="s">
        <v>161</v>
      </c>
      <c r="C20" s="74" t="s">
        <v>162</v>
      </c>
      <c r="D20" s="73" t="s">
        <v>98</v>
      </c>
      <c r="E20" s="74" t="s">
        <v>99</v>
      </c>
      <c r="F20" s="73" t="s">
        <v>163</v>
      </c>
      <c r="G20" s="73" t="s">
        <v>164</v>
      </c>
      <c r="H20" s="56">
        <v>5.879631</v>
      </c>
      <c r="I20" s="56">
        <v>5.879631</v>
      </c>
      <c r="J20" s="56"/>
      <c r="K20" s="56"/>
      <c r="L20" s="56"/>
      <c r="M20" s="56">
        <v>5.879631</v>
      </c>
      <c r="N20" s="56"/>
      <c r="O20" s="56"/>
      <c r="P20" s="56"/>
      <c r="Q20" s="32"/>
      <c r="R20" s="56"/>
      <c r="S20" s="56"/>
      <c r="T20" s="56"/>
      <c r="U20" s="56"/>
      <c r="V20" s="56"/>
      <c r="W20" s="56"/>
      <c r="X20" s="56"/>
    </row>
    <row r="21" ht="23.25" customHeight="1" spans="1:24">
      <c r="A21" s="73" t="s">
        <v>52</v>
      </c>
      <c r="B21" s="73" t="s">
        <v>161</v>
      </c>
      <c r="C21" s="74" t="s">
        <v>162</v>
      </c>
      <c r="D21" s="73" t="s">
        <v>98</v>
      </c>
      <c r="E21" s="74" t="s">
        <v>99</v>
      </c>
      <c r="F21" s="73" t="s">
        <v>163</v>
      </c>
      <c r="G21" s="73" t="s">
        <v>164</v>
      </c>
      <c r="H21" s="56">
        <v>3.6712</v>
      </c>
      <c r="I21" s="56">
        <v>3.6712</v>
      </c>
      <c r="J21" s="56"/>
      <c r="K21" s="56"/>
      <c r="L21" s="56"/>
      <c r="M21" s="56">
        <v>3.6712</v>
      </c>
      <c r="N21" s="56"/>
      <c r="O21" s="56"/>
      <c r="P21" s="56"/>
      <c r="Q21" s="32"/>
      <c r="R21" s="56"/>
      <c r="S21" s="56"/>
      <c r="T21" s="56"/>
      <c r="U21" s="56"/>
      <c r="V21" s="56"/>
      <c r="W21" s="56"/>
      <c r="X21" s="56"/>
    </row>
    <row r="22" ht="23.25" customHeight="1" spans="1:24">
      <c r="A22" s="73" t="s">
        <v>52</v>
      </c>
      <c r="B22" s="73" t="s">
        <v>161</v>
      </c>
      <c r="C22" s="74"/>
      <c r="D22" s="73" t="s">
        <v>98</v>
      </c>
      <c r="E22" s="74" t="s">
        <v>99</v>
      </c>
      <c r="F22" s="73" t="s">
        <v>163</v>
      </c>
      <c r="G22" s="73" t="s">
        <v>164</v>
      </c>
      <c r="H22" s="56">
        <v>5.0832</v>
      </c>
      <c r="I22" s="56">
        <v>5.0832</v>
      </c>
      <c r="J22" s="56"/>
      <c r="K22" s="56"/>
      <c r="L22" s="56"/>
      <c r="M22" s="56">
        <v>5.0832</v>
      </c>
      <c r="N22" s="56"/>
      <c r="O22" s="56"/>
      <c r="P22" s="56"/>
      <c r="Q22" s="32"/>
      <c r="R22" s="56"/>
      <c r="S22" s="56"/>
      <c r="T22" s="56"/>
      <c r="U22" s="56"/>
      <c r="V22" s="56"/>
      <c r="W22" s="56"/>
      <c r="X22" s="56"/>
    </row>
    <row r="23" ht="23.25" customHeight="1" spans="1:24">
      <c r="A23" s="73" t="s">
        <v>52</v>
      </c>
      <c r="B23" s="73" t="s">
        <v>171</v>
      </c>
      <c r="C23" s="74" t="s">
        <v>105</v>
      </c>
      <c r="D23" s="73" t="s">
        <v>104</v>
      </c>
      <c r="E23" s="74" t="s">
        <v>105</v>
      </c>
      <c r="F23" s="73" t="s">
        <v>172</v>
      </c>
      <c r="G23" s="73" t="s">
        <v>105</v>
      </c>
      <c r="H23" s="56">
        <v>217.6248</v>
      </c>
      <c r="I23" s="56">
        <v>217.6248</v>
      </c>
      <c r="J23" s="56"/>
      <c r="K23" s="56"/>
      <c r="L23" s="56"/>
      <c r="M23" s="56">
        <v>217.6248</v>
      </c>
      <c r="N23" s="56"/>
      <c r="O23" s="56"/>
      <c r="P23" s="56"/>
      <c r="Q23" s="32"/>
      <c r="R23" s="56"/>
      <c r="S23" s="56"/>
      <c r="T23" s="56"/>
      <c r="U23" s="56"/>
      <c r="V23" s="56"/>
      <c r="W23" s="56"/>
      <c r="X23" s="56"/>
    </row>
    <row r="24" ht="23.25" customHeight="1" spans="1:24">
      <c r="A24" s="73" t="s">
        <v>52</v>
      </c>
      <c r="B24" s="73" t="s">
        <v>173</v>
      </c>
      <c r="C24" s="74" t="s">
        <v>174</v>
      </c>
      <c r="D24" s="73" t="s">
        <v>82</v>
      </c>
      <c r="E24" s="74" t="s">
        <v>83</v>
      </c>
      <c r="F24" s="73" t="s">
        <v>175</v>
      </c>
      <c r="G24" s="73" t="s">
        <v>176</v>
      </c>
      <c r="H24" s="56">
        <v>149.76</v>
      </c>
      <c r="I24" s="56">
        <v>149.76</v>
      </c>
      <c r="J24" s="56"/>
      <c r="K24" s="56"/>
      <c r="L24" s="56"/>
      <c r="M24" s="56">
        <v>149.76</v>
      </c>
      <c r="N24" s="56"/>
      <c r="O24" s="56"/>
      <c r="P24" s="56"/>
      <c r="Q24" s="32"/>
      <c r="R24" s="56"/>
      <c r="S24" s="56"/>
      <c r="T24" s="56"/>
      <c r="U24" s="56"/>
      <c r="V24" s="56"/>
      <c r="W24" s="56"/>
      <c r="X24" s="56"/>
    </row>
    <row r="25" ht="23.25" customHeight="1" spans="1:24">
      <c r="A25" s="73" t="s">
        <v>52</v>
      </c>
      <c r="B25" s="73" t="s">
        <v>177</v>
      </c>
      <c r="C25" s="74" t="s">
        <v>178</v>
      </c>
      <c r="D25" s="73" t="s">
        <v>72</v>
      </c>
      <c r="E25" s="74" t="s">
        <v>73</v>
      </c>
      <c r="F25" s="73" t="s">
        <v>179</v>
      </c>
      <c r="G25" s="73" t="s">
        <v>178</v>
      </c>
      <c r="H25" s="56">
        <v>8.64</v>
      </c>
      <c r="I25" s="56">
        <v>8.64</v>
      </c>
      <c r="J25" s="56"/>
      <c r="K25" s="56"/>
      <c r="L25" s="56"/>
      <c r="M25" s="56">
        <v>8.64</v>
      </c>
      <c r="N25" s="56"/>
      <c r="O25" s="56"/>
      <c r="P25" s="56"/>
      <c r="Q25" s="32"/>
      <c r="R25" s="56"/>
      <c r="S25" s="56"/>
      <c r="T25" s="56"/>
      <c r="U25" s="56"/>
      <c r="V25" s="56"/>
      <c r="W25" s="56"/>
      <c r="X25" s="56"/>
    </row>
    <row r="26" ht="23.25" customHeight="1" spans="1:24">
      <c r="A26" s="73" t="s">
        <v>52</v>
      </c>
      <c r="B26" s="73" t="s">
        <v>180</v>
      </c>
      <c r="C26" s="74" t="s">
        <v>181</v>
      </c>
      <c r="D26" s="73" t="s">
        <v>72</v>
      </c>
      <c r="E26" s="74" t="s">
        <v>73</v>
      </c>
      <c r="F26" s="73" t="s">
        <v>159</v>
      </c>
      <c r="G26" s="73" t="s">
        <v>160</v>
      </c>
      <c r="H26" s="56">
        <v>69.12</v>
      </c>
      <c r="I26" s="56">
        <v>69.12</v>
      </c>
      <c r="J26" s="56"/>
      <c r="K26" s="56"/>
      <c r="L26" s="56"/>
      <c r="M26" s="56">
        <v>69.12</v>
      </c>
      <c r="N26" s="56"/>
      <c r="O26" s="56"/>
      <c r="P26" s="56"/>
      <c r="Q26" s="32"/>
      <c r="R26" s="56"/>
      <c r="S26" s="56"/>
      <c r="T26" s="56"/>
      <c r="U26" s="56"/>
      <c r="V26" s="56"/>
      <c r="W26" s="56"/>
      <c r="X26" s="56"/>
    </row>
    <row r="27" ht="23.25" customHeight="1" spans="1:24">
      <c r="A27" s="73" t="s">
        <v>52</v>
      </c>
      <c r="B27" s="73" t="s">
        <v>180</v>
      </c>
      <c r="C27" s="74" t="s">
        <v>181</v>
      </c>
      <c r="D27" s="73" t="s">
        <v>72</v>
      </c>
      <c r="E27" s="74" t="s">
        <v>73</v>
      </c>
      <c r="F27" s="73" t="s">
        <v>159</v>
      </c>
      <c r="G27" s="73" t="s">
        <v>160</v>
      </c>
      <c r="H27" s="56">
        <v>190.08</v>
      </c>
      <c r="I27" s="56">
        <v>190.08</v>
      </c>
      <c r="J27" s="56"/>
      <c r="K27" s="56"/>
      <c r="L27" s="56"/>
      <c r="M27" s="56">
        <v>190.08</v>
      </c>
      <c r="N27" s="56"/>
      <c r="O27" s="56"/>
      <c r="P27" s="56"/>
      <c r="Q27" s="32"/>
      <c r="R27" s="56"/>
      <c r="S27" s="56"/>
      <c r="T27" s="56"/>
      <c r="U27" s="56"/>
      <c r="V27" s="56"/>
      <c r="W27" s="56"/>
      <c r="X27" s="56"/>
    </row>
    <row r="28" ht="23.25" customHeight="1" spans="1:24">
      <c r="A28" s="73" t="s">
        <v>52</v>
      </c>
      <c r="B28" s="73" t="s">
        <v>182</v>
      </c>
      <c r="C28" s="74" t="s">
        <v>183</v>
      </c>
      <c r="D28" s="73" t="s">
        <v>72</v>
      </c>
      <c r="E28" s="74" t="s">
        <v>73</v>
      </c>
      <c r="F28" s="73" t="s">
        <v>184</v>
      </c>
      <c r="G28" s="73" t="s">
        <v>185</v>
      </c>
      <c r="H28" s="56">
        <v>86.4</v>
      </c>
      <c r="I28" s="56">
        <v>86.4</v>
      </c>
      <c r="J28" s="56"/>
      <c r="K28" s="56"/>
      <c r="L28" s="56"/>
      <c r="M28" s="56">
        <v>86.4</v>
      </c>
      <c r="N28" s="56"/>
      <c r="O28" s="56"/>
      <c r="P28" s="56"/>
      <c r="Q28" s="32"/>
      <c r="R28" s="56"/>
      <c r="S28" s="56"/>
      <c r="T28" s="56"/>
      <c r="U28" s="56"/>
      <c r="V28" s="56"/>
      <c r="W28" s="56"/>
      <c r="X28" s="56"/>
    </row>
    <row r="29" ht="23.25" customHeight="1" spans="1:24">
      <c r="A29" s="73" t="s">
        <v>52</v>
      </c>
      <c r="B29" s="73" t="s">
        <v>186</v>
      </c>
      <c r="C29" s="74" t="s">
        <v>187</v>
      </c>
      <c r="D29" s="73" t="s">
        <v>72</v>
      </c>
      <c r="E29" s="74" t="s">
        <v>73</v>
      </c>
      <c r="F29" s="73" t="s">
        <v>184</v>
      </c>
      <c r="G29" s="73" t="s">
        <v>185</v>
      </c>
      <c r="H29" s="56">
        <v>31.62</v>
      </c>
      <c r="I29" s="56">
        <v>31.62</v>
      </c>
      <c r="J29" s="56"/>
      <c r="K29" s="56"/>
      <c r="L29" s="56"/>
      <c r="M29" s="56">
        <v>31.62</v>
      </c>
      <c r="N29" s="56"/>
      <c r="O29" s="56"/>
      <c r="P29" s="56"/>
      <c r="Q29" s="32"/>
      <c r="R29" s="56"/>
      <c r="S29" s="56"/>
      <c r="T29" s="56"/>
      <c r="U29" s="56"/>
      <c r="V29" s="56"/>
      <c r="W29" s="56"/>
      <c r="X29" s="56"/>
    </row>
    <row r="30" ht="23.25" customHeight="1" spans="1:24">
      <c r="A30" s="73" t="s">
        <v>52</v>
      </c>
      <c r="B30" s="73" t="s">
        <v>188</v>
      </c>
      <c r="C30" s="74" t="s">
        <v>189</v>
      </c>
      <c r="D30" s="73" t="s">
        <v>72</v>
      </c>
      <c r="E30" s="74" t="s">
        <v>73</v>
      </c>
      <c r="F30" s="73" t="s">
        <v>190</v>
      </c>
      <c r="G30" s="73" t="s">
        <v>191</v>
      </c>
      <c r="H30" s="56">
        <v>18.72</v>
      </c>
      <c r="I30" s="56">
        <v>18.72</v>
      </c>
      <c r="J30" s="56"/>
      <c r="K30" s="56"/>
      <c r="L30" s="56"/>
      <c r="M30" s="56">
        <v>18.72</v>
      </c>
      <c r="N30" s="56"/>
      <c r="O30" s="56"/>
      <c r="P30" s="56"/>
      <c r="Q30" s="32"/>
      <c r="R30" s="56"/>
      <c r="S30" s="56"/>
      <c r="T30" s="56"/>
      <c r="U30" s="56"/>
      <c r="V30" s="56"/>
      <c r="W30" s="56"/>
      <c r="X30" s="56"/>
    </row>
    <row r="31" ht="23.25" customHeight="1" spans="1:24">
      <c r="A31" s="73" t="s">
        <v>52</v>
      </c>
      <c r="B31" s="73" t="s">
        <v>192</v>
      </c>
      <c r="C31" s="74" t="s">
        <v>193</v>
      </c>
      <c r="D31" s="73" t="s">
        <v>70</v>
      </c>
      <c r="E31" s="74" t="s">
        <v>71</v>
      </c>
      <c r="F31" s="73" t="s">
        <v>184</v>
      </c>
      <c r="G31" s="73" t="s">
        <v>185</v>
      </c>
      <c r="H31" s="56">
        <v>127.2</v>
      </c>
      <c r="I31" s="56">
        <v>127.2</v>
      </c>
      <c r="J31" s="56"/>
      <c r="K31" s="56"/>
      <c r="L31" s="56"/>
      <c r="M31" s="56">
        <v>127.2</v>
      </c>
      <c r="N31" s="56"/>
      <c r="O31" s="56"/>
      <c r="P31" s="56"/>
      <c r="Q31" s="32"/>
      <c r="R31" s="56"/>
      <c r="S31" s="56"/>
      <c r="T31" s="56"/>
      <c r="U31" s="56"/>
      <c r="V31" s="56"/>
      <c r="W31" s="56"/>
      <c r="X31" s="56"/>
    </row>
    <row r="32" ht="23.25" customHeight="1" spans="1:24">
      <c r="A32" s="73" t="s">
        <v>52</v>
      </c>
      <c r="B32" s="73" t="s">
        <v>194</v>
      </c>
      <c r="C32" s="74" t="s">
        <v>195</v>
      </c>
      <c r="D32" s="73" t="s">
        <v>70</v>
      </c>
      <c r="E32" s="74" t="s">
        <v>71</v>
      </c>
      <c r="F32" s="73" t="s">
        <v>196</v>
      </c>
      <c r="G32" s="73" t="s">
        <v>197</v>
      </c>
      <c r="H32" s="56">
        <v>54.76</v>
      </c>
      <c r="I32" s="56">
        <v>54.76</v>
      </c>
      <c r="J32" s="56"/>
      <c r="K32" s="56"/>
      <c r="L32" s="56"/>
      <c r="M32" s="56">
        <v>54.76</v>
      </c>
      <c r="N32" s="56"/>
      <c r="O32" s="56"/>
      <c r="P32" s="56"/>
      <c r="Q32" s="32"/>
      <c r="R32" s="56"/>
      <c r="S32" s="56"/>
      <c r="T32" s="56"/>
      <c r="U32" s="56"/>
      <c r="V32" s="56"/>
      <c r="W32" s="56"/>
      <c r="X32" s="56"/>
    </row>
    <row r="33" ht="23.25" customHeight="1" spans="1:24">
      <c r="A33" s="75" t="s">
        <v>29</v>
      </c>
      <c r="B33" s="75"/>
      <c r="C33" s="75"/>
      <c r="D33" s="75"/>
      <c r="E33" s="75"/>
      <c r="F33" s="75"/>
      <c r="G33" s="75"/>
      <c r="H33" s="56">
        <v>3203.719017</v>
      </c>
      <c r="I33" s="56">
        <v>3203.719017</v>
      </c>
      <c r="J33" s="56"/>
      <c r="K33" s="56"/>
      <c r="L33" s="56"/>
      <c r="M33" s="56">
        <v>3203.719017</v>
      </c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3:G33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2" right="0.196527777777778" top="0.329166666666667" bottom="0.313888888888889" header="0.229166666666667" footer="0.235416666666667"/>
  <pageSetup paperSize="9" scale="67" fitToHeight="0" pageOrder="overThenDown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26"/>
  <sheetViews>
    <sheetView showZeros="0" zoomScale="66" zoomScaleNormal="66" workbookViewId="0">
      <pane ySplit="1" topLeftCell="A2" activePane="bottomLeft" state="frozen"/>
      <selection/>
      <selection pane="bottomLeft" activeCell="B41" sqref="B41"/>
    </sheetView>
  </sheetViews>
  <sheetFormatPr defaultColWidth="8.875" defaultRowHeight="15" customHeight="1"/>
  <cols>
    <col min="1" max="1" width="17.75" customWidth="1"/>
    <col min="2" max="2" width="20.75" customWidth="1"/>
    <col min="3" max="3" width="32.375" customWidth="1"/>
    <col min="4" max="4" width="19" customWidth="1"/>
    <col min="5" max="5" width="15.375" customWidth="1"/>
    <col min="6" max="6" width="14.625" customWidth="1"/>
    <col min="7" max="7" width="12.25" customWidth="1"/>
    <col min="8" max="8" width="11.5" customWidth="1"/>
    <col min="9" max="9" width="12" customWidth="1"/>
    <col min="10" max="23" width="8.8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198</v>
      </c>
    </row>
    <row r="3" ht="45" customHeight="1" spans="1:23">
      <c r="A3" s="4" t="s">
        <v>199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ht="18.75" customHeight="1" spans="1:23">
      <c r="A4" s="5" t="str">
        <f>"单位名称："&amp;"通海县九龙中心小学"</f>
        <v>单位名称：通海县九龙中心小学</v>
      </c>
      <c r="B4" s="5"/>
      <c r="C4" s="5"/>
      <c r="D4" s="5"/>
      <c r="E4" s="5"/>
      <c r="F4" s="5"/>
      <c r="G4" s="5"/>
      <c r="H4" s="5"/>
      <c r="I4" s="66"/>
      <c r="J4" s="66"/>
      <c r="K4" s="66"/>
      <c r="L4" s="66"/>
      <c r="M4" s="66"/>
      <c r="N4" s="6"/>
      <c r="O4" s="6"/>
      <c r="P4" s="6"/>
      <c r="Q4" s="6"/>
      <c r="R4" s="6"/>
      <c r="S4" s="6"/>
      <c r="T4" s="6"/>
      <c r="U4" s="6"/>
      <c r="V4" s="6"/>
      <c r="W4" s="6" t="s">
        <v>26</v>
      </c>
    </row>
    <row r="5" ht="18.75" customHeight="1" spans="1:23">
      <c r="A5" s="13" t="s">
        <v>200</v>
      </c>
      <c r="B5" s="13" t="s">
        <v>137</v>
      </c>
      <c r="C5" s="13" t="s">
        <v>138</v>
      </c>
      <c r="D5" s="13" t="s">
        <v>136</v>
      </c>
      <c r="E5" s="13" t="s">
        <v>139</v>
      </c>
      <c r="F5" s="13" t="s">
        <v>140</v>
      </c>
      <c r="G5" s="13" t="s">
        <v>141</v>
      </c>
      <c r="H5" s="13" t="s">
        <v>142</v>
      </c>
      <c r="I5" s="67" t="s">
        <v>29</v>
      </c>
      <c r="J5" s="67" t="s">
        <v>201</v>
      </c>
      <c r="K5" s="13"/>
      <c r="L5" s="13"/>
      <c r="M5" s="13"/>
      <c r="N5" s="13" t="s">
        <v>144</v>
      </c>
      <c r="O5" s="13"/>
      <c r="P5" s="13"/>
      <c r="Q5" s="13" t="s">
        <v>35</v>
      </c>
      <c r="R5" s="13" t="s">
        <v>36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67" t="s">
        <v>145</v>
      </c>
      <c r="J6" s="67" t="s">
        <v>146</v>
      </c>
      <c r="K6" s="13"/>
      <c r="L6" s="13" t="s">
        <v>33</v>
      </c>
      <c r="M6" s="13" t="s">
        <v>34</v>
      </c>
      <c r="N6" s="13" t="s">
        <v>32</v>
      </c>
      <c r="O6" s="13" t="s">
        <v>33</v>
      </c>
      <c r="P6" s="13" t="s">
        <v>34</v>
      </c>
      <c r="Q6" s="13" t="s">
        <v>35</v>
      </c>
      <c r="R6" s="13" t="s">
        <v>31</v>
      </c>
      <c r="S6" s="13" t="s">
        <v>37</v>
      </c>
      <c r="T6" s="13" t="s">
        <v>38</v>
      </c>
      <c r="U6" s="13" t="s">
        <v>39</v>
      </c>
      <c r="V6" s="13" t="s">
        <v>40</v>
      </c>
      <c r="W6" s="13" t="s">
        <v>41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67"/>
      <c r="J7" s="67" t="s">
        <v>32</v>
      </c>
      <c r="K7" s="13"/>
      <c r="L7" s="13" t="s">
        <v>33</v>
      </c>
      <c r="M7" s="13" t="s">
        <v>34</v>
      </c>
      <c r="N7" s="13" t="s">
        <v>32</v>
      </c>
      <c r="O7" s="13" t="s">
        <v>33</v>
      </c>
      <c r="P7" s="13" t="s">
        <v>34</v>
      </c>
      <c r="Q7" s="13"/>
      <c r="R7" s="13" t="s">
        <v>31</v>
      </c>
      <c r="S7" s="13" t="s">
        <v>37</v>
      </c>
      <c r="T7" s="13" t="s">
        <v>38</v>
      </c>
      <c r="U7" s="13" t="s">
        <v>39</v>
      </c>
      <c r="V7" s="13" t="s">
        <v>40</v>
      </c>
      <c r="W7" s="13" t="s">
        <v>41</v>
      </c>
    </row>
    <row r="8" ht="22.7" customHeight="1" spans="1:23">
      <c r="A8" s="13"/>
      <c r="B8" s="13"/>
      <c r="C8" s="13"/>
      <c r="D8" s="13"/>
      <c r="E8" s="13"/>
      <c r="F8" s="13"/>
      <c r="G8" s="13"/>
      <c r="H8" s="13"/>
      <c r="I8" s="67"/>
      <c r="J8" s="67" t="s">
        <v>31</v>
      </c>
      <c r="K8" s="13" t="s">
        <v>202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42.75" customHeight="1" spans="1:23">
      <c r="A9" s="14" t="s">
        <v>42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42.75" customHeight="1" spans="1:23">
      <c r="A10" s="9"/>
      <c r="B10" s="9"/>
      <c r="C10" s="10" t="s">
        <v>203</v>
      </c>
      <c r="D10" s="9"/>
      <c r="E10" s="9"/>
      <c r="F10" s="9"/>
      <c r="G10" s="9"/>
      <c r="H10" s="9"/>
      <c r="I10" s="11">
        <v>135.357967</v>
      </c>
      <c r="J10" s="11"/>
      <c r="K10" s="11"/>
      <c r="L10" s="11"/>
      <c r="M10" s="11"/>
      <c r="N10" s="11"/>
      <c r="O10" s="11"/>
      <c r="P10" s="11"/>
      <c r="Q10" s="11"/>
      <c r="R10" s="11">
        <v>135.357967</v>
      </c>
      <c r="S10" s="11"/>
      <c r="T10" s="11"/>
      <c r="U10" s="11"/>
      <c r="V10" s="11"/>
      <c r="W10" s="11">
        <v>135.357967</v>
      </c>
    </row>
    <row r="11" ht="42.75" customHeight="1" spans="1:23">
      <c r="A11" s="9" t="s">
        <v>204</v>
      </c>
      <c r="B11" s="9" t="s">
        <v>205</v>
      </c>
      <c r="C11" s="10" t="s">
        <v>203</v>
      </c>
      <c r="D11" s="9" t="s">
        <v>52</v>
      </c>
      <c r="E11" s="9" t="s">
        <v>72</v>
      </c>
      <c r="F11" s="9" t="s">
        <v>73</v>
      </c>
      <c r="G11" s="9" t="s">
        <v>196</v>
      </c>
      <c r="H11" s="9" t="s">
        <v>197</v>
      </c>
      <c r="I11" s="11">
        <v>135.357967</v>
      </c>
      <c r="J11" s="11"/>
      <c r="K11" s="11"/>
      <c r="L11" s="11"/>
      <c r="M11" s="11"/>
      <c r="N11" s="11"/>
      <c r="O11" s="11"/>
      <c r="P11" s="11"/>
      <c r="Q11" s="11"/>
      <c r="R11" s="11">
        <v>135.357967</v>
      </c>
      <c r="S11" s="11"/>
      <c r="T11" s="11"/>
      <c r="U11" s="11"/>
      <c r="V11" s="11"/>
      <c r="W11" s="11">
        <v>135.357967</v>
      </c>
    </row>
    <row r="12" ht="42.75" customHeight="1" spans="1:23">
      <c r="A12" s="24"/>
      <c r="B12" s="24"/>
      <c r="C12" s="10" t="s">
        <v>206</v>
      </c>
      <c r="D12" s="24"/>
      <c r="E12" s="24"/>
      <c r="F12" s="24"/>
      <c r="G12" s="24"/>
      <c r="H12" s="24"/>
      <c r="I12" s="11">
        <v>0.16056</v>
      </c>
      <c r="J12" s="11">
        <v>0.16056</v>
      </c>
      <c r="K12" s="11">
        <v>0.16056</v>
      </c>
      <c r="L12" s="11"/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42.75" customHeight="1" spans="1:23">
      <c r="A13" s="9" t="s">
        <v>207</v>
      </c>
      <c r="B13" s="9" t="s">
        <v>208</v>
      </c>
      <c r="C13" s="10" t="s">
        <v>206</v>
      </c>
      <c r="D13" s="9" t="s">
        <v>52</v>
      </c>
      <c r="E13" s="9" t="s">
        <v>70</v>
      </c>
      <c r="F13" s="9" t="s">
        <v>71</v>
      </c>
      <c r="G13" s="9" t="s">
        <v>175</v>
      </c>
      <c r="H13" s="9" t="s">
        <v>176</v>
      </c>
      <c r="I13" s="11">
        <v>0.16056</v>
      </c>
      <c r="J13" s="11">
        <v>0.16056</v>
      </c>
      <c r="K13" s="11">
        <v>0.16056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42.75" customHeight="1" spans="1:23">
      <c r="A14" s="24"/>
      <c r="B14" s="24"/>
      <c r="C14" s="10" t="s">
        <v>209</v>
      </c>
      <c r="D14" s="24"/>
      <c r="E14" s="24"/>
      <c r="F14" s="24"/>
      <c r="G14" s="24"/>
      <c r="H14" s="24"/>
      <c r="I14" s="11">
        <v>44.64</v>
      </c>
      <c r="J14" s="11">
        <v>44.64</v>
      </c>
      <c r="K14" s="11">
        <v>44.64</v>
      </c>
      <c r="L14" s="11"/>
      <c r="M14" s="11"/>
      <c r="N14" s="11"/>
      <c r="O14" s="11"/>
      <c r="P14" s="24"/>
      <c r="Q14" s="11"/>
      <c r="R14" s="11"/>
      <c r="S14" s="11"/>
      <c r="T14" s="11"/>
      <c r="U14" s="11"/>
      <c r="V14" s="11"/>
      <c r="W14" s="11"/>
    </row>
    <row r="15" ht="42.75" customHeight="1" spans="1:23">
      <c r="A15" s="9" t="s">
        <v>204</v>
      </c>
      <c r="B15" s="9" t="s">
        <v>210</v>
      </c>
      <c r="C15" s="10" t="s">
        <v>209</v>
      </c>
      <c r="D15" s="9" t="s">
        <v>52</v>
      </c>
      <c r="E15" s="9" t="s">
        <v>70</v>
      </c>
      <c r="F15" s="9" t="s">
        <v>71</v>
      </c>
      <c r="G15" s="9" t="s">
        <v>196</v>
      </c>
      <c r="H15" s="9" t="s">
        <v>197</v>
      </c>
      <c r="I15" s="11">
        <v>44.64</v>
      </c>
      <c r="J15" s="11">
        <v>44.64</v>
      </c>
      <c r="K15" s="11">
        <v>44.64</v>
      </c>
      <c r="L15" s="11"/>
      <c r="M15" s="11"/>
      <c r="N15" s="11"/>
      <c r="O15" s="11"/>
      <c r="P15" s="24"/>
      <c r="Q15" s="11"/>
      <c r="R15" s="11"/>
      <c r="S15" s="11"/>
      <c r="T15" s="11"/>
      <c r="U15" s="11"/>
      <c r="V15" s="11"/>
      <c r="W15" s="11"/>
    </row>
    <row r="16" ht="42.75" customHeight="1" spans="1:23">
      <c r="A16" s="24"/>
      <c r="B16" s="24"/>
      <c r="C16" s="10" t="s">
        <v>211</v>
      </c>
      <c r="D16" s="24"/>
      <c r="E16" s="24"/>
      <c r="F16" s="24"/>
      <c r="G16" s="24"/>
      <c r="H16" s="24"/>
      <c r="I16" s="11">
        <v>12.2004</v>
      </c>
      <c r="J16" s="11">
        <v>12.2004</v>
      </c>
      <c r="K16" s="11">
        <v>12.2004</v>
      </c>
      <c r="L16" s="11"/>
      <c r="M16" s="11"/>
      <c r="N16" s="11"/>
      <c r="O16" s="11"/>
      <c r="P16" s="24"/>
      <c r="Q16" s="11"/>
      <c r="R16" s="11"/>
      <c r="S16" s="11"/>
      <c r="T16" s="11"/>
      <c r="U16" s="11"/>
      <c r="V16" s="11"/>
      <c r="W16" s="11"/>
    </row>
    <row r="17" ht="42.75" customHeight="1" spans="1:23">
      <c r="A17" s="9" t="s">
        <v>207</v>
      </c>
      <c r="B17" s="9" t="s">
        <v>212</v>
      </c>
      <c r="C17" s="10" t="s">
        <v>211</v>
      </c>
      <c r="D17" s="9" t="s">
        <v>52</v>
      </c>
      <c r="E17" s="9" t="s">
        <v>88</v>
      </c>
      <c r="F17" s="9" t="s">
        <v>89</v>
      </c>
      <c r="G17" s="9" t="s">
        <v>175</v>
      </c>
      <c r="H17" s="9" t="s">
        <v>176</v>
      </c>
      <c r="I17" s="11">
        <v>12.2004</v>
      </c>
      <c r="J17" s="11">
        <v>12.2004</v>
      </c>
      <c r="K17" s="11">
        <v>12.2004</v>
      </c>
      <c r="L17" s="11"/>
      <c r="M17" s="11"/>
      <c r="N17" s="11"/>
      <c r="O17" s="11"/>
      <c r="P17" s="24"/>
      <c r="Q17" s="11"/>
      <c r="R17" s="11"/>
      <c r="S17" s="11"/>
      <c r="T17" s="11"/>
      <c r="U17" s="11"/>
      <c r="V17" s="11"/>
      <c r="W17" s="11"/>
    </row>
    <row r="18" ht="42.75" customHeight="1" spans="1:23">
      <c r="A18" s="24"/>
      <c r="B18" s="24"/>
      <c r="C18" s="10" t="s">
        <v>213</v>
      </c>
      <c r="D18" s="24"/>
      <c r="E18" s="24"/>
      <c r="F18" s="24"/>
      <c r="G18" s="24"/>
      <c r="H18" s="24"/>
      <c r="I18" s="11">
        <v>0.87</v>
      </c>
      <c r="J18" s="11">
        <v>0.87</v>
      </c>
      <c r="K18" s="11">
        <v>0.87</v>
      </c>
      <c r="L18" s="11"/>
      <c r="M18" s="11"/>
      <c r="N18" s="11"/>
      <c r="O18" s="11"/>
      <c r="P18" s="24"/>
      <c r="Q18" s="11"/>
      <c r="R18" s="11"/>
      <c r="S18" s="11"/>
      <c r="T18" s="11"/>
      <c r="U18" s="11"/>
      <c r="V18" s="11"/>
      <c r="W18" s="11"/>
    </row>
    <row r="19" ht="42.75" customHeight="1" spans="1:23">
      <c r="A19" s="9" t="s">
        <v>207</v>
      </c>
      <c r="B19" s="9" t="s">
        <v>214</v>
      </c>
      <c r="C19" s="10" t="s">
        <v>213</v>
      </c>
      <c r="D19" s="9" t="s">
        <v>52</v>
      </c>
      <c r="E19" s="9" t="s">
        <v>72</v>
      </c>
      <c r="F19" s="9" t="s">
        <v>73</v>
      </c>
      <c r="G19" s="9" t="s">
        <v>175</v>
      </c>
      <c r="H19" s="9" t="s">
        <v>176</v>
      </c>
      <c r="I19" s="11">
        <v>0.87</v>
      </c>
      <c r="J19" s="11">
        <v>0.87</v>
      </c>
      <c r="K19" s="11">
        <v>0.87</v>
      </c>
      <c r="L19" s="11"/>
      <c r="M19" s="11"/>
      <c r="N19" s="11"/>
      <c r="O19" s="11"/>
      <c r="P19" s="24"/>
      <c r="Q19" s="11"/>
      <c r="R19" s="11"/>
      <c r="S19" s="11"/>
      <c r="T19" s="11"/>
      <c r="U19" s="11"/>
      <c r="V19" s="11"/>
      <c r="W19" s="11"/>
    </row>
    <row r="20" ht="42.75" customHeight="1" spans="1:23">
      <c r="A20" s="24"/>
      <c r="B20" s="24"/>
      <c r="C20" s="10" t="s">
        <v>215</v>
      </c>
      <c r="D20" s="24"/>
      <c r="E20" s="24"/>
      <c r="F20" s="24"/>
      <c r="G20" s="24"/>
      <c r="H20" s="24"/>
      <c r="I20" s="11">
        <v>3.683088</v>
      </c>
      <c r="J20" s="11">
        <v>3.683088</v>
      </c>
      <c r="K20" s="11">
        <v>3.683088</v>
      </c>
      <c r="L20" s="11"/>
      <c r="M20" s="11"/>
      <c r="N20" s="11"/>
      <c r="O20" s="11"/>
      <c r="P20" s="24"/>
      <c r="Q20" s="11"/>
      <c r="R20" s="11"/>
      <c r="S20" s="11"/>
      <c r="T20" s="11"/>
      <c r="U20" s="11"/>
      <c r="V20" s="11"/>
      <c r="W20" s="11"/>
    </row>
    <row r="21" ht="42.75" customHeight="1" spans="1:23">
      <c r="A21" s="9" t="s">
        <v>207</v>
      </c>
      <c r="B21" s="9" t="s">
        <v>216</v>
      </c>
      <c r="C21" s="10" t="s">
        <v>215</v>
      </c>
      <c r="D21" s="9" t="s">
        <v>52</v>
      </c>
      <c r="E21" s="9" t="s">
        <v>72</v>
      </c>
      <c r="F21" s="9" t="s">
        <v>73</v>
      </c>
      <c r="G21" s="9" t="s">
        <v>196</v>
      </c>
      <c r="H21" s="9" t="s">
        <v>197</v>
      </c>
      <c r="I21" s="11">
        <v>0.06696</v>
      </c>
      <c r="J21" s="11">
        <v>0.06696</v>
      </c>
      <c r="K21" s="11">
        <v>0.06696</v>
      </c>
      <c r="L21" s="11"/>
      <c r="M21" s="11"/>
      <c r="N21" s="11"/>
      <c r="O21" s="11"/>
      <c r="P21" s="24"/>
      <c r="Q21" s="11"/>
      <c r="R21" s="11"/>
      <c r="S21" s="11"/>
      <c r="T21" s="11"/>
      <c r="U21" s="11"/>
      <c r="V21" s="11"/>
      <c r="W21" s="11"/>
    </row>
    <row r="22" ht="42.75" customHeight="1" spans="1:23">
      <c r="A22" s="9" t="s">
        <v>207</v>
      </c>
      <c r="B22" s="9" t="s">
        <v>216</v>
      </c>
      <c r="C22" s="10"/>
      <c r="D22" s="9" t="s">
        <v>52</v>
      </c>
      <c r="E22" s="9" t="s">
        <v>72</v>
      </c>
      <c r="F22" s="9" t="s">
        <v>73</v>
      </c>
      <c r="G22" s="9" t="s">
        <v>196</v>
      </c>
      <c r="H22" s="9" t="s">
        <v>197</v>
      </c>
      <c r="I22" s="11">
        <v>1.944128</v>
      </c>
      <c r="J22" s="11">
        <v>1.944128</v>
      </c>
      <c r="K22" s="11">
        <v>1.944128</v>
      </c>
      <c r="L22" s="11"/>
      <c r="M22" s="11"/>
      <c r="N22" s="11"/>
      <c r="O22" s="11"/>
      <c r="P22" s="24"/>
      <c r="Q22" s="11"/>
      <c r="R22" s="11"/>
      <c r="S22" s="11"/>
      <c r="T22" s="11"/>
      <c r="U22" s="11"/>
      <c r="V22" s="11"/>
      <c r="W22" s="11"/>
    </row>
    <row r="23" ht="42.75" customHeight="1" spans="1:23">
      <c r="A23" s="9" t="s">
        <v>207</v>
      </c>
      <c r="B23" s="9" t="s">
        <v>216</v>
      </c>
      <c r="C23" s="10" t="s">
        <v>215</v>
      </c>
      <c r="D23" s="9" t="s">
        <v>52</v>
      </c>
      <c r="E23" s="9" t="s">
        <v>72</v>
      </c>
      <c r="F23" s="9" t="s">
        <v>73</v>
      </c>
      <c r="G23" s="9" t="s">
        <v>217</v>
      </c>
      <c r="H23" s="9" t="s">
        <v>218</v>
      </c>
      <c r="I23" s="11">
        <v>0.4</v>
      </c>
      <c r="J23" s="11">
        <v>0.4</v>
      </c>
      <c r="K23" s="11">
        <v>0.4</v>
      </c>
      <c r="L23" s="11"/>
      <c r="M23" s="11"/>
      <c r="N23" s="11"/>
      <c r="O23" s="11"/>
      <c r="P23" s="24"/>
      <c r="Q23" s="11"/>
      <c r="R23" s="11"/>
      <c r="S23" s="11"/>
      <c r="T23" s="11"/>
      <c r="U23" s="11"/>
      <c r="V23" s="11"/>
      <c r="W23" s="11"/>
    </row>
    <row r="24" ht="42.75" customHeight="1" spans="1:23">
      <c r="A24" s="9" t="s">
        <v>207</v>
      </c>
      <c r="B24" s="9" t="s">
        <v>216</v>
      </c>
      <c r="C24" s="10" t="s">
        <v>215</v>
      </c>
      <c r="D24" s="9" t="s">
        <v>52</v>
      </c>
      <c r="E24" s="9" t="s">
        <v>72</v>
      </c>
      <c r="F24" s="9" t="s">
        <v>73</v>
      </c>
      <c r="G24" s="9" t="s">
        <v>219</v>
      </c>
      <c r="H24" s="9" t="s">
        <v>220</v>
      </c>
      <c r="I24" s="11">
        <v>1.2</v>
      </c>
      <c r="J24" s="11">
        <v>1.2</v>
      </c>
      <c r="K24" s="11">
        <v>1.2</v>
      </c>
      <c r="L24" s="11"/>
      <c r="M24" s="11"/>
      <c r="N24" s="11"/>
      <c r="O24" s="11"/>
      <c r="P24" s="24"/>
      <c r="Q24" s="11"/>
      <c r="R24" s="11"/>
      <c r="S24" s="11"/>
      <c r="T24" s="11"/>
      <c r="U24" s="11"/>
      <c r="V24" s="11"/>
      <c r="W24" s="11"/>
    </row>
    <row r="25" ht="42.75" customHeight="1" spans="1:23">
      <c r="A25" s="9" t="s">
        <v>207</v>
      </c>
      <c r="B25" s="9" t="s">
        <v>216</v>
      </c>
      <c r="C25" s="10" t="s">
        <v>215</v>
      </c>
      <c r="D25" s="9" t="s">
        <v>52</v>
      </c>
      <c r="E25" s="9" t="s">
        <v>76</v>
      </c>
      <c r="F25" s="9" t="s">
        <v>77</v>
      </c>
      <c r="G25" s="9" t="s">
        <v>196</v>
      </c>
      <c r="H25" s="9" t="s">
        <v>197</v>
      </c>
      <c r="I25" s="11">
        <v>0.072</v>
      </c>
      <c r="J25" s="11">
        <v>0.072</v>
      </c>
      <c r="K25" s="11">
        <v>0.072</v>
      </c>
      <c r="L25" s="11"/>
      <c r="M25" s="11"/>
      <c r="N25" s="11"/>
      <c r="O25" s="11"/>
      <c r="P25" s="24"/>
      <c r="Q25" s="11"/>
      <c r="R25" s="11"/>
      <c r="S25" s="11"/>
      <c r="T25" s="11"/>
      <c r="U25" s="11"/>
      <c r="V25" s="11"/>
      <c r="W25" s="11"/>
    </row>
    <row r="26" ht="42.75" customHeight="1" spans="1:23">
      <c r="A26" s="12" t="s">
        <v>29</v>
      </c>
      <c r="B26" s="12"/>
      <c r="C26" s="12"/>
      <c r="D26" s="12"/>
      <c r="E26" s="12"/>
      <c r="F26" s="12"/>
      <c r="G26" s="12"/>
      <c r="H26" s="12"/>
      <c r="I26" s="11">
        <v>196.912015</v>
      </c>
      <c r="J26" s="11">
        <v>61.554048</v>
      </c>
      <c r="K26" s="11">
        <v>61.554048</v>
      </c>
      <c r="L26" s="11"/>
      <c r="M26" s="11"/>
      <c r="N26" s="11"/>
      <c r="O26" s="11"/>
      <c r="P26" s="11"/>
      <c r="Q26" s="11"/>
      <c r="R26" s="11">
        <v>135.357967</v>
      </c>
      <c r="S26" s="11"/>
      <c r="T26" s="11"/>
      <c r="U26" s="11"/>
      <c r="V26" s="11"/>
      <c r="W26" s="11">
        <v>135.357967</v>
      </c>
    </row>
  </sheetData>
  <mergeCells count="28">
    <mergeCell ref="A3:W3"/>
    <mergeCell ref="A4:H4"/>
    <mergeCell ref="J5:M5"/>
    <mergeCell ref="N5:P5"/>
    <mergeCell ref="R5:W5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54166666666667" right="0.354166666666667" top="0.45" bottom="0.338888888888889" header="0.288888888888889" footer="0.179166666666667"/>
  <pageSetup paperSize="9" scale="51" pageOrder="overThenDown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44"/>
  <sheetViews>
    <sheetView showZeros="0" view="pageBreakPreview" zoomScaleNormal="100" zoomScaleSheetLayoutView="100" workbookViewId="0">
      <pane ySplit="1" topLeftCell="A2" activePane="bottomLeft" state="frozen"/>
      <selection/>
      <selection pane="bottomLeft" activeCell="D26" sqref="D26"/>
    </sheetView>
  </sheetViews>
  <sheetFormatPr defaultColWidth="8.875" defaultRowHeight="15" customHeight="1"/>
  <cols>
    <col min="1" max="1" width="28.5" customWidth="1"/>
    <col min="2" max="2" width="45.875" customWidth="1"/>
    <col min="3" max="3" width="10.25" customWidth="1"/>
    <col min="4" max="4" width="12" customWidth="1"/>
    <col min="5" max="5" width="25.75" customWidth="1"/>
    <col min="6" max="6" width="9.125" customWidth="1"/>
    <col min="7" max="7" width="8.25" customWidth="1"/>
    <col min="8" max="8" width="8.875" customWidth="1"/>
    <col min="9" max="9" width="9.875" customWidth="1"/>
    <col min="10" max="10" width="46.625" customWidth="1"/>
  </cols>
  <sheetData>
    <row r="1" s="26" customFormat="1" customHeight="1" spans="1:10">
      <c r="A1" s="36"/>
      <c r="B1" s="36"/>
      <c r="C1" s="36"/>
      <c r="D1" s="36"/>
      <c r="E1" s="36"/>
      <c r="F1" s="36"/>
      <c r="G1" s="36"/>
      <c r="H1" s="36"/>
      <c r="I1" s="36"/>
      <c r="J1" s="36"/>
    </row>
    <row r="2" customHeight="1" spans="1:10">
      <c r="A2" s="21" t="s">
        <v>221</v>
      </c>
      <c r="B2" s="21"/>
      <c r="C2" s="21"/>
      <c r="D2" s="21"/>
      <c r="E2" s="21"/>
      <c r="F2" s="21"/>
      <c r="G2" s="21"/>
      <c r="H2" s="21"/>
      <c r="I2" s="21"/>
      <c r="J2" s="21"/>
    </row>
    <row r="3" ht="35.25" customHeight="1" spans="1:10">
      <c r="A3" s="37" t="s">
        <v>222</v>
      </c>
      <c r="B3" s="37"/>
      <c r="C3" s="37"/>
      <c r="D3" s="37"/>
      <c r="E3" s="37"/>
      <c r="F3" s="37"/>
      <c r="G3" s="37"/>
      <c r="H3" s="37"/>
      <c r="I3" s="37"/>
      <c r="J3" s="37"/>
    </row>
    <row r="4" ht="20.25" customHeight="1" spans="1:10">
      <c r="A4" s="20" t="str">
        <f>"单位名称："&amp;"通海县九龙中心小学"</f>
        <v>单位名称：通海县九龙中心小学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8" t="s">
        <v>223</v>
      </c>
      <c r="B5" s="38" t="s">
        <v>224</v>
      </c>
      <c r="C5" s="38" t="s">
        <v>225</v>
      </c>
      <c r="D5" s="38" t="s">
        <v>226</v>
      </c>
      <c r="E5" s="38" t="s">
        <v>227</v>
      </c>
      <c r="F5" s="38" t="s">
        <v>228</v>
      </c>
      <c r="G5" s="38" t="s">
        <v>229</v>
      </c>
      <c r="H5" s="38" t="s">
        <v>230</v>
      </c>
      <c r="I5" s="38" t="s">
        <v>231</v>
      </c>
      <c r="J5" s="38" t="s">
        <v>232</v>
      </c>
    </row>
    <row r="6" ht="18.75" customHeight="1" spans="1:10">
      <c r="A6" s="38"/>
      <c r="B6" s="38"/>
      <c r="C6" s="38"/>
      <c r="D6" s="38"/>
      <c r="E6" s="38"/>
      <c r="F6" s="38"/>
      <c r="G6" s="38"/>
      <c r="H6" s="38"/>
      <c r="I6" s="38"/>
      <c r="J6" s="38"/>
    </row>
    <row r="7" ht="20.25" customHeight="1" spans="1:10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</row>
    <row r="8" ht="20.25" customHeight="1" spans="1:10">
      <c r="A8" s="59" t="s">
        <v>52</v>
      </c>
      <c r="B8" s="32"/>
      <c r="C8" s="32"/>
      <c r="D8" s="59"/>
      <c r="E8" s="40"/>
      <c r="F8" s="40"/>
      <c r="G8" s="40"/>
      <c r="H8" s="40"/>
      <c r="I8" s="40"/>
      <c r="J8" s="40"/>
    </row>
    <row r="9" ht="46.5" customHeight="1" spans="1:10">
      <c r="A9" s="60" t="s">
        <v>211</v>
      </c>
      <c r="B9" s="32" t="s">
        <v>233</v>
      </c>
      <c r="C9" s="35"/>
      <c r="D9" s="35"/>
      <c r="E9" s="40"/>
      <c r="F9" s="40"/>
      <c r="G9" s="40"/>
      <c r="H9" s="40"/>
      <c r="I9" s="40"/>
      <c r="J9" s="40"/>
    </row>
    <row r="10" ht="27.75" customHeight="1" spans="1:10">
      <c r="A10" s="32"/>
      <c r="B10" s="32"/>
      <c r="C10" s="32" t="s">
        <v>234</v>
      </c>
      <c r="D10" s="61" t="s">
        <v>235</v>
      </c>
      <c r="E10" s="62" t="s">
        <v>236</v>
      </c>
      <c r="F10" s="45" t="s">
        <v>237</v>
      </c>
      <c r="G10" s="35" t="s">
        <v>238</v>
      </c>
      <c r="H10" s="45" t="s">
        <v>239</v>
      </c>
      <c r="I10" s="45" t="s">
        <v>240</v>
      </c>
      <c r="J10" s="63" t="s">
        <v>241</v>
      </c>
    </row>
    <row r="11" ht="27" customHeight="1" spans="1:10">
      <c r="A11" s="32"/>
      <c r="B11" s="32"/>
      <c r="C11" s="32" t="s">
        <v>234</v>
      </c>
      <c r="D11" s="61" t="s">
        <v>242</v>
      </c>
      <c r="E11" s="62" t="s">
        <v>243</v>
      </c>
      <c r="F11" s="45" t="s">
        <v>237</v>
      </c>
      <c r="G11" s="35" t="s">
        <v>238</v>
      </c>
      <c r="H11" s="45" t="s">
        <v>239</v>
      </c>
      <c r="I11" s="45" t="s">
        <v>240</v>
      </c>
      <c r="J11" s="63" t="s">
        <v>244</v>
      </c>
    </row>
    <row r="12" ht="27" customHeight="1" spans="1:10">
      <c r="A12" s="32"/>
      <c r="B12" s="32"/>
      <c r="C12" s="32" t="s">
        <v>234</v>
      </c>
      <c r="D12" s="61" t="s">
        <v>245</v>
      </c>
      <c r="E12" s="62" t="s">
        <v>246</v>
      </c>
      <c r="F12" s="45" t="s">
        <v>237</v>
      </c>
      <c r="G12" s="35" t="s">
        <v>238</v>
      </c>
      <c r="H12" s="45" t="s">
        <v>239</v>
      </c>
      <c r="I12" s="45" t="s">
        <v>240</v>
      </c>
      <c r="J12" s="63" t="s">
        <v>247</v>
      </c>
    </row>
    <row r="13" ht="30" customHeight="1" spans="1:10">
      <c r="A13" s="32"/>
      <c r="B13" s="32"/>
      <c r="C13" s="32" t="s">
        <v>248</v>
      </c>
      <c r="D13" s="61" t="s">
        <v>249</v>
      </c>
      <c r="E13" s="62" t="s">
        <v>250</v>
      </c>
      <c r="F13" s="45" t="s">
        <v>237</v>
      </c>
      <c r="G13" s="35" t="s">
        <v>238</v>
      </c>
      <c r="H13" s="45" t="s">
        <v>239</v>
      </c>
      <c r="I13" s="45" t="s">
        <v>240</v>
      </c>
      <c r="J13" s="63" t="s">
        <v>251</v>
      </c>
    </row>
    <row r="14" ht="27" customHeight="1" spans="1:10">
      <c r="A14" s="32"/>
      <c r="B14" s="32"/>
      <c r="C14" s="32" t="s">
        <v>252</v>
      </c>
      <c r="D14" s="61" t="s">
        <v>253</v>
      </c>
      <c r="E14" s="62" t="s">
        <v>253</v>
      </c>
      <c r="F14" s="45" t="s">
        <v>254</v>
      </c>
      <c r="G14" s="35" t="s">
        <v>255</v>
      </c>
      <c r="H14" s="45" t="s">
        <v>239</v>
      </c>
      <c r="I14" s="45" t="s">
        <v>240</v>
      </c>
      <c r="J14" s="63" t="s">
        <v>256</v>
      </c>
    </row>
    <row r="15" ht="44.25" customHeight="1" spans="1:10">
      <c r="A15" s="60" t="s">
        <v>203</v>
      </c>
      <c r="B15" s="32" t="s">
        <v>257</v>
      </c>
      <c r="C15" s="32"/>
      <c r="D15" s="32"/>
      <c r="E15" s="32"/>
      <c r="F15" s="32"/>
      <c r="G15" s="32"/>
      <c r="H15" s="32"/>
      <c r="I15" s="32"/>
      <c r="J15" s="64"/>
    </row>
    <row r="16" ht="27" customHeight="1" spans="1:10">
      <c r="A16" s="32"/>
      <c r="B16" s="32"/>
      <c r="C16" s="32" t="s">
        <v>234</v>
      </c>
      <c r="D16" s="61" t="s">
        <v>235</v>
      </c>
      <c r="E16" s="62" t="s">
        <v>258</v>
      </c>
      <c r="F16" s="45" t="s">
        <v>237</v>
      </c>
      <c r="G16" s="35" t="s">
        <v>238</v>
      </c>
      <c r="H16" s="45" t="s">
        <v>239</v>
      </c>
      <c r="I16" s="45" t="s">
        <v>240</v>
      </c>
      <c r="J16" s="63" t="s">
        <v>259</v>
      </c>
    </row>
    <row r="17" ht="27" customHeight="1" spans="1:10">
      <c r="A17" s="32"/>
      <c r="B17" s="32"/>
      <c r="C17" s="32" t="s">
        <v>234</v>
      </c>
      <c r="D17" s="61" t="s">
        <v>242</v>
      </c>
      <c r="E17" s="62" t="s">
        <v>260</v>
      </c>
      <c r="F17" s="45" t="s">
        <v>237</v>
      </c>
      <c r="G17" s="35" t="s">
        <v>238</v>
      </c>
      <c r="H17" s="45" t="s">
        <v>239</v>
      </c>
      <c r="I17" s="45" t="s">
        <v>240</v>
      </c>
      <c r="J17" s="63" t="s">
        <v>261</v>
      </c>
    </row>
    <row r="18" ht="27" customHeight="1" spans="1:10">
      <c r="A18" s="32"/>
      <c r="B18" s="32"/>
      <c r="C18" s="32" t="s">
        <v>234</v>
      </c>
      <c r="D18" s="61" t="s">
        <v>245</v>
      </c>
      <c r="E18" s="62" t="s">
        <v>262</v>
      </c>
      <c r="F18" s="45" t="s">
        <v>237</v>
      </c>
      <c r="G18" s="35" t="s">
        <v>238</v>
      </c>
      <c r="H18" s="45" t="s">
        <v>239</v>
      </c>
      <c r="I18" s="45" t="s">
        <v>240</v>
      </c>
      <c r="J18" s="63" t="s">
        <v>263</v>
      </c>
    </row>
    <row r="19" ht="27" customHeight="1" spans="1:10">
      <c r="A19" s="32"/>
      <c r="B19" s="32"/>
      <c r="C19" s="32" t="s">
        <v>248</v>
      </c>
      <c r="D19" s="61" t="s">
        <v>249</v>
      </c>
      <c r="E19" s="62" t="s">
        <v>264</v>
      </c>
      <c r="F19" s="45" t="s">
        <v>237</v>
      </c>
      <c r="G19" s="35" t="s">
        <v>265</v>
      </c>
      <c r="H19" s="45"/>
      <c r="I19" s="45" t="s">
        <v>266</v>
      </c>
      <c r="J19" s="63" t="s">
        <v>267</v>
      </c>
    </row>
    <row r="20" ht="27" customHeight="1" spans="1:10">
      <c r="A20" s="32"/>
      <c r="B20" s="32"/>
      <c r="C20" s="32" t="s">
        <v>252</v>
      </c>
      <c r="D20" s="61" t="s">
        <v>253</v>
      </c>
      <c r="E20" s="62" t="s">
        <v>268</v>
      </c>
      <c r="F20" s="45" t="s">
        <v>254</v>
      </c>
      <c r="G20" s="35" t="s">
        <v>269</v>
      </c>
      <c r="H20" s="45" t="s">
        <v>239</v>
      </c>
      <c r="I20" s="45" t="s">
        <v>266</v>
      </c>
      <c r="J20" s="63" t="s">
        <v>270</v>
      </c>
    </row>
    <row r="21" ht="54" customHeight="1" spans="1:10">
      <c r="A21" s="60" t="s">
        <v>206</v>
      </c>
      <c r="B21" s="32" t="s">
        <v>271</v>
      </c>
      <c r="C21" s="32"/>
      <c r="D21" s="32"/>
      <c r="E21" s="32"/>
      <c r="F21" s="32"/>
      <c r="G21" s="32"/>
      <c r="H21" s="32"/>
      <c r="I21" s="32"/>
      <c r="J21" s="64"/>
    </row>
    <row r="22" ht="27" customHeight="1" spans="1:10">
      <c r="A22" s="32"/>
      <c r="B22" s="32"/>
      <c r="C22" s="32"/>
      <c r="D22" s="61" t="s">
        <v>235</v>
      </c>
      <c r="E22" s="62" t="s">
        <v>272</v>
      </c>
      <c r="F22" s="45" t="s">
        <v>237</v>
      </c>
      <c r="G22" s="35" t="s">
        <v>238</v>
      </c>
      <c r="H22" s="45" t="s">
        <v>239</v>
      </c>
      <c r="I22" s="45" t="s">
        <v>240</v>
      </c>
      <c r="J22" s="63" t="s">
        <v>273</v>
      </c>
    </row>
    <row r="23" ht="27" customHeight="1" spans="1:10">
      <c r="A23" s="32"/>
      <c r="B23" s="32"/>
      <c r="C23" s="32" t="s">
        <v>234</v>
      </c>
      <c r="D23" s="61" t="s">
        <v>242</v>
      </c>
      <c r="E23" s="62" t="s">
        <v>274</v>
      </c>
      <c r="F23" s="45" t="s">
        <v>237</v>
      </c>
      <c r="G23" s="35" t="s">
        <v>238</v>
      </c>
      <c r="H23" s="45" t="s">
        <v>239</v>
      </c>
      <c r="I23" s="45" t="s">
        <v>240</v>
      </c>
      <c r="J23" s="63" t="s">
        <v>275</v>
      </c>
    </row>
    <row r="24" ht="27" customHeight="1" spans="1:10">
      <c r="A24" s="32"/>
      <c r="B24" s="32"/>
      <c r="C24" s="32" t="s">
        <v>234</v>
      </c>
      <c r="D24" s="61" t="s">
        <v>245</v>
      </c>
      <c r="E24" s="62" t="s">
        <v>246</v>
      </c>
      <c r="F24" s="45" t="s">
        <v>237</v>
      </c>
      <c r="G24" s="35" t="s">
        <v>238</v>
      </c>
      <c r="H24" s="45" t="s">
        <v>239</v>
      </c>
      <c r="I24" s="45" t="s">
        <v>240</v>
      </c>
      <c r="J24" s="63" t="s">
        <v>276</v>
      </c>
    </row>
    <row r="25" ht="27" customHeight="1" spans="1:10">
      <c r="A25" s="32"/>
      <c r="B25" s="32"/>
      <c r="C25" s="32" t="s">
        <v>248</v>
      </c>
      <c r="D25" s="61" t="s">
        <v>249</v>
      </c>
      <c r="E25" s="62" t="s">
        <v>250</v>
      </c>
      <c r="F25" s="45" t="s">
        <v>254</v>
      </c>
      <c r="G25" s="35" t="s">
        <v>269</v>
      </c>
      <c r="H25" s="45" t="s">
        <v>239</v>
      </c>
      <c r="I25" s="45" t="s">
        <v>240</v>
      </c>
      <c r="J25" s="63" t="s">
        <v>251</v>
      </c>
    </row>
    <row r="26" ht="27" customHeight="1" spans="1:10">
      <c r="A26" s="32"/>
      <c r="B26" s="32"/>
      <c r="C26" s="32" t="s">
        <v>252</v>
      </c>
      <c r="D26" s="61" t="s">
        <v>253</v>
      </c>
      <c r="E26" s="62" t="s">
        <v>277</v>
      </c>
      <c r="F26" s="45" t="s">
        <v>254</v>
      </c>
      <c r="G26" s="35" t="s">
        <v>269</v>
      </c>
      <c r="H26" s="45" t="s">
        <v>239</v>
      </c>
      <c r="I26" s="45" t="s">
        <v>240</v>
      </c>
      <c r="J26" s="63" t="s">
        <v>270</v>
      </c>
    </row>
    <row r="27" ht="108" customHeight="1" spans="1:10">
      <c r="A27" s="60" t="s">
        <v>209</v>
      </c>
      <c r="B27" s="32" t="s">
        <v>278</v>
      </c>
      <c r="C27" s="32"/>
      <c r="D27" s="32"/>
      <c r="E27" s="32"/>
      <c r="F27" s="32"/>
      <c r="G27" s="32"/>
      <c r="H27" s="32"/>
      <c r="I27" s="32"/>
      <c r="J27" s="64"/>
    </row>
    <row r="28" ht="27" customHeight="1" spans="1:10">
      <c r="A28" s="32"/>
      <c r="B28" s="32"/>
      <c r="C28" s="32" t="s">
        <v>234</v>
      </c>
      <c r="D28" s="61" t="s">
        <v>235</v>
      </c>
      <c r="E28" s="62" t="s">
        <v>279</v>
      </c>
      <c r="F28" s="45" t="s">
        <v>237</v>
      </c>
      <c r="G28" s="35" t="s">
        <v>238</v>
      </c>
      <c r="H28" s="45" t="s">
        <v>239</v>
      </c>
      <c r="I28" s="45" t="s">
        <v>240</v>
      </c>
      <c r="J28" s="63" t="s">
        <v>280</v>
      </c>
    </row>
    <row r="29" ht="37.5" customHeight="1" spans="1:10">
      <c r="A29" s="32"/>
      <c r="B29" s="32"/>
      <c r="C29" s="32" t="s">
        <v>234</v>
      </c>
      <c r="D29" s="61" t="s">
        <v>242</v>
      </c>
      <c r="E29" s="62" t="s">
        <v>243</v>
      </c>
      <c r="F29" s="45" t="s">
        <v>281</v>
      </c>
      <c r="G29" s="35" t="s">
        <v>238</v>
      </c>
      <c r="H29" s="45" t="s">
        <v>239</v>
      </c>
      <c r="I29" s="45" t="s">
        <v>240</v>
      </c>
      <c r="J29" s="63" t="s">
        <v>282</v>
      </c>
    </row>
    <row r="30" ht="27.75" customHeight="1" spans="1:10">
      <c r="A30" s="32"/>
      <c r="B30" s="32"/>
      <c r="C30" s="32" t="s">
        <v>234</v>
      </c>
      <c r="D30" s="61" t="s">
        <v>245</v>
      </c>
      <c r="E30" s="62" t="s">
        <v>258</v>
      </c>
      <c r="F30" s="45" t="s">
        <v>237</v>
      </c>
      <c r="G30" s="35" t="s">
        <v>238</v>
      </c>
      <c r="H30" s="45" t="s">
        <v>239</v>
      </c>
      <c r="I30" s="45" t="s">
        <v>240</v>
      </c>
      <c r="J30" s="63" t="s">
        <v>276</v>
      </c>
    </row>
    <row r="31" ht="27" customHeight="1" spans="1:10">
      <c r="A31" s="32"/>
      <c r="B31" s="32"/>
      <c r="C31" s="32" t="s">
        <v>248</v>
      </c>
      <c r="D31" s="61" t="s">
        <v>249</v>
      </c>
      <c r="E31" s="62" t="s">
        <v>283</v>
      </c>
      <c r="F31" s="45" t="s">
        <v>254</v>
      </c>
      <c r="G31" s="35" t="s">
        <v>284</v>
      </c>
      <c r="H31" s="45" t="s">
        <v>239</v>
      </c>
      <c r="I31" s="45" t="s">
        <v>240</v>
      </c>
      <c r="J31" s="63" t="s">
        <v>285</v>
      </c>
    </row>
    <row r="32" ht="27" customHeight="1" spans="1:10">
      <c r="A32" s="32"/>
      <c r="B32" s="32"/>
      <c r="C32" s="32" t="s">
        <v>252</v>
      </c>
      <c r="D32" s="61" t="s">
        <v>253</v>
      </c>
      <c r="E32" s="62" t="s">
        <v>286</v>
      </c>
      <c r="F32" s="45" t="s">
        <v>254</v>
      </c>
      <c r="G32" s="35" t="s">
        <v>284</v>
      </c>
      <c r="H32" s="45" t="s">
        <v>239</v>
      </c>
      <c r="I32" s="45" t="s">
        <v>240</v>
      </c>
      <c r="J32" s="63" t="s">
        <v>287</v>
      </c>
    </row>
    <row r="33" ht="66.75" customHeight="1" spans="1:10">
      <c r="A33" s="60" t="s">
        <v>215</v>
      </c>
      <c r="B33" s="32" t="s">
        <v>288</v>
      </c>
      <c r="C33" s="32"/>
      <c r="D33" s="32"/>
      <c r="E33" s="32"/>
      <c r="F33" s="32"/>
      <c r="G33" s="32"/>
      <c r="H33" s="32"/>
      <c r="I33" s="32"/>
      <c r="J33" s="64"/>
    </row>
    <row r="34" ht="26.25" customHeight="1" spans="1:10">
      <c r="A34" s="32"/>
      <c r="B34" s="32"/>
      <c r="C34" s="32" t="s">
        <v>234</v>
      </c>
      <c r="D34" s="61" t="s">
        <v>235</v>
      </c>
      <c r="E34" s="62" t="s">
        <v>289</v>
      </c>
      <c r="F34" s="45" t="s">
        <v>237</v>
      </c>
      <c r="G34" s="35" t="s">
        <v>238</v>
      </c>
      <c r="H34" s="45" t="s">
        <v>239</v>
      </c>
      <c r="I34" s="45" t="s">
        <v>240</v>
      </c>
      <c r="J34" s="63" t="s">
        <v>290</v>
      </c>
    </row>
    <row r="35" ht="50.25" customHeight="1" spans="1:10">
      <c r="A35" s="32"/>
      <c r="B35" s="32"/>
      <c r="C35" s="32" t="s">
        <v>234</v>
      </c>
      <c r="D35" s="61" t="s">
        <v>242</v>
      </c>
      <c r="E35" s="62" t="s">
        <v>243</v>
      </c>
      <c r="F35" s="45" t="s">
        <v>237</v>
      </c>
      <c r="G35" s="35" t="s">
        <v>238</v>
      </c>
      <c r="H35" s="45" t="s">
        <v>239</v>
      </c>
      <c r="I35" s="45" t="s">
        <v>240</v>
      </c>
      <c r="J35" s="63" t="s">
        <v>291</v>
      </c>
    </row>
    <row r="36" ht="27" customHeight="1" spans="1:10">
      <c r="A36" s="32"/>
      <c r="B36" s="32"/>
      <c r="C36" s="32" t="s">
        <v>234</v>
      </c>
      <c r="D36" s="61" t="s">
        <v>245</v>
      </c>
      <c r="E36" s="62" t="s">
        <v>292</v>
      </c>
      <c r="F36" s="45" t="s">
        <v>237</v>
      </c>
      <c r="G36" s="35" t="s">
        <v>238</v>
      </c>
      <c r="H36" s="45" t="s">
        <v>239</v>
      </c>
      <c r="I36" s="45" t="s">
        <v>240</v>
      </c>
      <c r="J36" s="63" t="s">
        <v>276</v>
      </c>
    </row>
    <row r="37" ht="36.75" customHeight="1" spans="1:10">
      <c r="A37" s="32"/>
      <c r="B37" s="32"/>
      <c r="C37" s="32" t="s">
        <v>248</v>
      </c>
      <c r="D37" s="61" t="s">
        <v>249</v>
      </c>
      <c r="E37" s="62" t="s">
        <v>293</v>
      </c>
      <c r="F37" s="45" t="s">
        <v>254</v>
      </c>
      <c r="G37" s="35" t="s">
        <v>294</v>
      </c>
      <c r="H37" s="45" t="s">
        <v>239</v>
      </c>
      <c r="I37" s="45" t="s">
        <v>240</v>
      </c>
      <c r="J37" s="63" t="s">
        <v>295</v>
      </c>
    </row>
    <row r="38" ht="27" customHeight="1" spans="1:10">
      <c r="A38" s="32"/>
      <c r="B38" s="32"/>
      <c r="C38" s="32" t="s">
        <v>252</v>
      </c>
      <c r="D38" s="61" t="s">
        <v>253</v>
      </c>
      <c r="E38" s="62" t="s">
        <v>268</v>
      </c>
      <c r="F38" s="45" t="s">
        <v>254</v>
      </c>
      <c r="G38" s="35" t="s">
        <v>269</v>
      </c>
      <c r="H38" s="45" t="s">
        <v>239</v>
      </c>
      <c r="I38" s="45" t="s">
        <v>240</v>
      </c>
      <c r="J38" s="63" t="s">
        <v>287</v>
      </c>
    </row>
    <row r="39" ht="38.25" customHeight="1" spans="1:10">
      <c r="A39" s="60" t="s">
        <v>213</v>
      </c>
      <c r="B39" s="32" t="s">
        <v>296</v>
      </c>
      <c r="C39" s="32"/>
      <c r="D39" s="32"/>
      <c r="E39" s="32"/>
      <c r="F39" s="32"/>
      <c r="G39" s="32"/>
      <c r="H39" s="32"/>
      <c r="I39" s="32"/>
      <c r="J39" s="64"/>
    </row>
    <row r="40" ht="30.75" customHeight="1" spans="1:10">
      <c r="A40" s="32"/>
      <c r="B40" s="32"/>
      <c r="C40" s="32" t="s">
        <v>234</v>
      </c>
      <c r="D40" s="61" t="s">
        <v>235</v>
      </c>
      <c r="E40" s="62" t="s">
        <v>272</v>
      </c>
      <c r="F40" s="45" t="s">
        <v>237</v>
      </c>
      <c r="G40" s="35" t="s">
        <v>238</v>
      </c>
      <c r="H40" s="45" t="s">
        <v>239</v>
      </c>
      <c r="I40" s="45" t="s">
        <v>240</v>
      </c>
      <c r="J40" s="63" t="s">
        <v>297</v>
      </c>
    </row>
    <row r="41" ht="27" customHeight="1" spans="1:10">
      <c r="A41" s="32"/>
      <c r="B41" s="32"/>
      <c r="C41" s="32" t="s">
        <v>234</v>
      </c>
      <c r="D41" s="61" t="s">
        <v>242</v>
      </c>
      <c r="E41" s="62" t="s">
        <v>298</v>
      </c>
      <c r="F41" s="45" t="s">
        <v>237</v>
      </c>
      <c r="G41" s="35" t="s">
        <v>238</v>
      </c>
      <c r="H41" s="45" t="s">
        <v>239</v>
      </c>
      <c r="I41" s="45" t="s">
        <v>240</v>
      </c>
      <c r="J41" s="63" t="s">
        <v>275</v>
      </c>
    </row>
    <row r="42" ht="28.5" customHeight="1" spans="1:10">
      <c r="A42" s="32"/>
      <c r="B42" s="32"/>
      <c r="C42" s="32" t="s">
        <v>234</v>
      </c>
      <c r="D42" s="61" t="s">
        <v>245</v>
      </c>
      <c r="E42" s="62" t="s">
        <v>292</v>
      </c>
      <c r="F42" s="45" t="s">
        <v>237</v>
      </c>
      <c r="G42" s="35" t="s">
        <v>238</v>
      </c>
      <c r="H42" s="45" t="s">
        <v>239</v>
      </c>
      <c r="I42" s="45" t="s">
        <v>240</v>
      </c>
      <c r="J42" s="63" t="s">
        <v>276</v>
      </c>
    </row>
    <row r="43" ht="32.25" customHeight="1" spans="1:10">
      <c r="A43" s="32"/>
      <c r="B43" s="32"/>
      <c r="C43" s="32" t="s">
        <v>248</v>
      </c>
      <c r="D43" s="61" t="s">
        <v>249</v>
      </c>
      <c r="E43" s="62" t="s">
        <v>299</v>
      </c>
      <c r="F43" s="45" t="s">
        <v>254</v>
      </c>
      <c r="G43" s="35" t="s">
        <v>300</v>
      </c>
      <c r="H43" s="45" t="s">
        <v>239</v>
      </c>
      <c r="I43" s="45" t="s">
        <v>240</v>
      </c>
      <c r="J43" s="63" t="s">
        <v>301</v>
      </c>
    </row>
    <row r="44" ht="27" customHeight="1" spans="1:10">
      <c r="A44" s="32"/>
      <c r="B44" s="32"/>
      <c r="C44" s="32" t="s">
        <v>252</v>
      </c>
      <c r="D44" s="61" t="s">
        <v>253</v>
      </c>
      <c r="E44" s="62" t="s">
        <v>277</v>
      </c>
      <c r="F44" s="45" t="s">
        <v>254</v>
      </c>
      <c r="G44" s="35" t="s">
        <v>294</v>
      </c>
      <c r="H44" s="45" t="s">
        <v>239</v>
      </c>
      <c r="I44" s="45" t="s">
        <v>240</v>
      </c>
      <c r="J44" s="63" t="s">
        <v>270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359027777777778" right="0.275" top="0.438888888888889" bottom="0.509027777777778" header="0.259027777777778" footer="0.318055555555556"/>
  <pageSetup paperSize="9" scale="47" fitToHeight="0" pageOrder="overThenDown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玉溪市通海县党政机关单位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X-Man</dc:creator>
  <cp:lastModifiedBy>X-Man</cp:lastModifiedBy>
  <dcterms:created xsi:type="dcterms:W3CDTF">2025-01-17T06:59:00Z</dcterms:created>
  <cp:lastPrinted>2025-01-23T03:35:00Z</cp:lastPrinted>
  <dcterms:modified xsi:type="dcterms:W3CDTF">2025-01-23T14:17:08Z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F899A74CCE5C43C09D925F463E19E38C_12</vt:lpwstr>
  </property>
  <property fmtid="{D5CDD505-2E9C-101B-9397-08002B2CF9AE}" pid="3" name="KSOProductBuildVer">
    <vt:lpwstr>2052-9.1.0.4569</vt:lpwstr>
  </property>
</Properties>
</file>