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28" windowHeight="7955" firstSheet="6"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<sst xmlns="http://schemas.openxmlformats.org/spreadsheetml/2006/main" count="1176" uniqueCount="399">
  <si>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</si>
  <si>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</si>
  <si>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</si>
  <si>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</si>
  <si>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</si>
  <si>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</si>
  <si>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</si>
  <si>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</si>
  <si>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</si>
  <si>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</si>
  <si>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</si>
  <si>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</si>
  <si>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</si>
  <si>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</si>
  <si>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</si>
  <si>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</si>
  <si>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</si>
  <si>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</si>
  <si>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</si>
  <si>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</si>
  <si>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</si>
  <si>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</si>
  <si>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</si>
  <si>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</si>
  <si>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</si>
  <si>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</si>
  <si>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单位名称：通海县纳古中心小学</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</si>
  <si>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</si>
  <si>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</si>
  <si>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</si>
  <si>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</si>
  <si>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</si>
  <si>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</si>
  <si>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</si>
  <si>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</si>
  <si>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</si>
  <si>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</si>
  <si>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</si>
  <si>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</si>
  <si>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</si>
  <si>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</si>
  <si>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</si>
  <si>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</si>
  <si>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</si>
  <si>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</si>
  <si>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</si>
  <si>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</si>
  <si>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</si>
  <si>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</si>
  <si>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</si>
  <si>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</si>
  <si>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</si>
  <si>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105018</t>
  </si>
  <si>
    <t>通海县纳古中心小学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</si>
  <si>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</si>
  <si>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</si>
  <si>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</si>
  <si>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</si>
  <si>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</si>
  <si>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</si>
  <si>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</si>
  <si>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</si>
  <si>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</si>
  <si>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</si>
  <si>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</si>
  <si>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</si>
  <si>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</si>
  <si>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</si>
  <si>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</si>
  <si>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</si>
  <si>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</si>
  <si>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</si>
  <si>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</si>
  <si>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</si>
  <si>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</si>
  <si>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</si>
  <si>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</si>
  <si>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</si>
  <si>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</si>
  <si>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</si>
  <si>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</si>
  <si>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</si>
  <si>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</si>
  <si>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</si>
  <si>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</si>
  <si>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</si>
  <si>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</si>
  <si>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</si>
  <si>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</si>
  <si>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</si>
  <si>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</si>
  <si>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</si>
  <si>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</si>
  <si>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</si>
  <si>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</si>
  <si>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</si>
  <si>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</si>
  <si>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</si>
  <si>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</si>
  <si>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</si>
  <si>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</si>
  <si>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</si>
  <si>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</si>
  <si>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</si>
  <si>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</si>
  <si>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</si>
  <si>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</si>
  <si>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</si>
  <si>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</si>
  <si>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</si>
  <si>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</si>
  <si>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</si>
  <si>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</si>
  <si>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</si>
  <si>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</si>
  <si>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</si>
  <si>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</si>
  <si>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</si>
  <si>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</si>
  <si>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</si>
  <si>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</si>
  <si>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</si>
  <si>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</si>
  <si>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</si>
  <si>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</si>
  <si>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</si>
  <si>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</si>
  <si>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</si>
  <si>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</si>
  <si>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</si>
  <si>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</si>
  <si>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</si>
  <si>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</si>
  <si>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</si>
  <si>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备注：本单位无2025年一般公共预算“三公”经费支出预算表，此表为空表。</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</si>
  <si>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</si>
  <si>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</si>
  <si>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</si>
  <si>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</si>
  <si>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</si>
  <si>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</si>
  <si>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</si>
  <si>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</si>
  <si>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</si>
  <si>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</si>
  <si>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</si>
  <si>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</si>
  <si>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</si>
  <si>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</si>
  <si>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</si>
  <si>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</si>
  <si>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</si>
  <si>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</si>
  <si>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</si>
  <si>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530423210000000002606</t>
  </si>
  <si>
    <t>事业人员支出工资</t>
  </si>
  <si>
    <t>30101</t>
  </si>
  <si>
    <t>基本工资</t>
  </si>
  <si>
    <t>30102</t>
  </si>
  <si>
    <t>津贴补贴</t>
  </si>
  <si>
    <t>30107</t>
  </si>
  <si>
    <t>绩效工资</t>
  </si>
  <si>
    <t>530423210000000002607</t>
  </si>
  <si>
    <t>社会保障缴费</t>
  </si>
  <si>
    <t>30112</t>
  </si>
  <si>
    <t>其他社会保障缴费</t>
  </si>
  <si>
    <t>30108</t>
  </si>
  <si>
    <t>机关事业单位基本养老保险缴费</t>
  </si>
  <si>
    <t>30110</t>
  </si>
  <si>
    <t>职工基本医疗保险缴费</t>
  </si>
  <si>
    <t>30111</t>
  </si>
  <si>
    <t>公务员医疗补助缴费</t>
  </si>
  <si>
    <t>530423210000000002608</t>
  </si>
  <si>
    <t>30113</t>
  </si>
  <si>
    <t>530423210000000002609</t>
  </si>
  <si>
    <t>对个人和家庭的补助</t>
  </si>
  <si>
    <t>30305</t>
  </si>
  <si>
    <t>生活补助</t>
  </si>
  <si>
    <t>530423210000000002612</t>
  </si>
  <si>
    <t>工会经费</t>
  </si>
  <si>
    <t>30228</t>
  </si>
  <si>
    <t>530423231100001490927</t>
  </si>
  <si>
    <t>编外人员工资</t>
  </si>
  <si>
    <t>30199</t>
  </si>
  <si>
    <t>其他工资福利支出</t>
  </si>
  <si>
    <t>530423231100001490934</t>
  </si>
  <si>
    <t>事业人员奖励性绩效工资增量</t>
  </si>
  <si>
    <t>530423231100001490935</t>
  </si>
  <si>
    <t>人员经费预留</t>
  </si>
  <si>
    <t>530423231100001490937</t>
  </si>
  <si>
    <t>福利费经费</t>
  </si>
  <si>
    <t>30229</t>
  </si>
  <si>
    <t>福利费</t>
  </si>
  <si>
    <t>530423251100003728609</t>
  </si>
  <si>
    <t>非税收入临聘人员资金</t>
  </si>
  <si>
    <t>530423251100003730630</t>
  </si>
  <si>
    <t>非税收入除工资外的支出资金</t>
  </si>
  <si>
    <t>30201</t>
  </si>
  <si>
    <t>办公费</t>
  </si>
  <si>
    <t>05-1表</t>
  </si>
  <si>
    <t>2025年部门项目支出预算表</t>
  </si>
  <si>
    <t>项目分类</t>
  </si>
  <si>
    <t>本年拨款</t>
  </si>
  <si>
    <t>其中：本次下达</t>
  </si>
  <si>
    <t>单位自有资金</t>
  </si>
  <si>
    <t>313 事业发展类</t>
  </si>
  <si>
    <t>530423251100003712822</t>
  </si>
  <si>
    <t>30226</t>
  </si>
  <si>
    <t>劳务费</t>
  </si>
  <si>
    <t>30902</t>
  </si>
  <si>
    <t>办公设备购置</t>
  </si>
  <si>
    <t>学前教育家庭经济困难幼儿资助专项资金</t>
  </si>
  <si>
    <t>312 民生类</t>
  </si>
  <si>
    <t>530423251100003617476</t>
  </si>
  <si>
    <t>学前教育生均公用经费专项资金</t>
  </si>
  <si>
    <t>530423251100003616667</t>
  </si>
  <si>
    <t>30202</t>
  </si>
  <si>
    <t>印刷费</t>
  </si>
  <si>
    <t>30205</t>
  </si>
  <si>
    <t>水费</t>
  </si>
  <si>
    <t>30209</t>
  </si>
  <si>
    <t>物业管理费</t>
  </si>
  <si>
    <t>30213</t>
  </si>
  <si>
    <t>维修（护）费</t>
  </si>
  <si>
    <t>31002</t>
  </si>
  <si>
    <t>遗属生活补助资金</t>
  </si>
  <si>
    <t>530423251100003689777</t>
  </si>
  <si>
    <t>义务教育家庭经济困难学生生活补助专项资金</t>
  </si>
  <si>
    <t>530423251100003596796</t>
  </si>
  <si>
    <t>义务教育生均公用经费专项资金</t>
  </si>
  <si>
    <t>530423251100003596893</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</si>
  <si>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</si>
  <si>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</si>
  <si>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</si>
  <si>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</si>
  <si>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</si>
  <si>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</si>
  <si>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</si>
  <si>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</si>
  <si>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</si>
  <si>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</si>
  <si>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</si>
  <si>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</si>
  <si>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2023年8月20日本校退休教师张承寿死亡，根据云人社发【2010】127号文件、玉民发【2024】9号文件和通民字【2024】2号精神，同意从2024年7月起，张承受的配偶吴红仙的遗属生活困难补助领取693元/月。2025年遗属补助金额为693*12=8316元。</t>
  </si>
  <si>
    <t>产出指标</t>
  </si>
  <si>
    <t>数量指标</t>
  </si>
  <si>
    <t>补助标准</t>
  </si>
  <si>
    <t>=</t>
  </si>
  <si>
    <t>693</t>
  </si>
  <si>
    <t>元/月</t>
  </si>
  <si>
    <t>定量指标</t>
  </si>
  <si>
    <t>反映获补助人员、企业的数量情况，也适用补贴、资助等形式的补助。</t>
  </si>
  <si>
    <t>获补对象数</t>
  </si>
  <si>
    <t>1.00</t>
  </si>
  <si>
    <t>个</t>
  </si>
  <si>
    <t>反映获补助人员、企业的数量情况</t>
  </si>
  <si>
    <t>质量指标</t>
  </si>
  <si>
    <t>获补对象准确率</t>
  </si>
  <si>
    <t>100</t>
  </si>
  <si>
    <t>%</t>
  </si>
  <si>
    <t>反映获补助对象认定的准确性情况。
获补对象准确率=抽检符合标准的补助对象数/抽检实际补助对象数*100%</t>
  </si>
  <si>
    <t>效益指标</t>
  </si>
  <si>
    <t>社会效益</t>
  </si>
  <si>
    <t>政策知晓率</t>
  </si>
  <si>
    <t>&gt;=</t>
  </si>
  <si>
    <t>95</t>
  </si>
  <si>
    <t>反映政策知晓情况。</t>
  </si>
  <si>
    <t>满意度指标</t>
  </si>
  <si>
    <t>服务对象满意度</t>
  </si>
  <si>
    <t>受益对象满意度</t>
  </si>
  <si>
    <t>反映获补助受益对象的满意程度。</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</si>
  <si>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四、据测算，本预算项目根据2024年通海县纳古中心幼儿园的幼儿419人，县级资金：2514000元，提高100元的县级资金为：16760元，合计268160元。
确保该项目资金保障学校的正常运转、完成教育教学活动和其他日常工作任务等方面支出的费用。让纳古中心小学的学生快乐学习，健康成长，让学校不断改善办学条件，保障均衡稳定发展。加强公用经费的使用管理，提高资金的使用效率。</t>
  </si>
  <si>
    <t>学前补助人数</t>
  </si>
  <si>
    <t>419</t>
  </si>
  <si>
    <t>人</t>
  </si>
  <si>
    <t>反映学校学前教育幼儿受助的情况，学校是否按规定让每一位幼儿受助。</t>
  </si>
  <si>
    <t>县提高部分标准</t>
  </si>
  <si>
    <t>40</t>
  </si>
  <si>
    <t>元/人</t>
  </si>
  <si>
    <t>反映学校学前教育幼儿受助的情况县提高部分标准数。</t>
  </si>
  <si>
    <t>公用经费标准</t>
  </si>
  <si>
    <t>600</t>
  </si>
  <si>
    <t>反映学校学前教育幼儿受助的情况公用经费标准数。</t>
  </si>
  <si>
    <t>培训费占比</t>
  </si>
  <si>
    <t xml:space="preserve">反映学校教师培训的情况，确保教师培训所需资金得到有效保障。
补助事项公示度=按规定公布事项/按规定应公布事项*100%。
</t>
  </si>
  <si>
    <t>补助事项公示度</t>
  </si>
  <si>
    <t>反映各学校对下达20242年学前公用经费省市县级补助资金事项在学校公示栏按规定进行公示的情况。补助事项公示度=按规定公布事项/按规定应公布事项*100%。</t>
  </si>
  <si>
    <t>反映服务对象对项目实施的满意度
使用人员满意度=（对项目实施满意的使用人员/问卷调查人数）*100%</t>
  </si>
  <si>
    <r>
      <t xml:space="preserve">    确保该项目资金保障学校的正常运转、完成教育教学活动和其他日常工作任务等方面支出的费用。让纳古中心小学的学生快乐学习，健康成长，让学校不断改善办学条件，保障均衡稳定发展。加强公用经费的使用管理，提高资金的使用效率。
   根据《国务院关于进一步完善城乡义务教育经费保障机制的通知》（国发[2015]）67号）、《云南省人民政府关于进一步完善城乡义务教育经费保障机制的通知》（云政发[2016]74号）精神，《玉溪市财政局 玉溪市教育体育局关于下达2024年第二批城乡义务教育补助直达资金的通知》（玉财教[2024]179号）文件要求，现预算2025年的公用经费。我校2024年9月实际在校学生数1275人，特殊学生4人，一般经费720元/生，特殊经费为6000元/生。本次预算的县级部分2.4%。1.一般公用经费为：720*1275*2.4%=22032元。2.特殊公用经费为：6000*2.4%*4=576元。本次实际下达义务教育公用经费为22608。本次经费主要用于劳务费2月*7800元/月=15600，办公费7008元。用于保安服务费和日常办公费的开支，保障学校的日常运转。</t>
    </r>
    <r>
      <rPr>
        <sz val="9"/>
        <rFont val="Arial"/>
        <charset val="134"/>
      </rPr>
      <t xml:space="preserve">					</t>
    </r>
    <r>
      <rPr>
        <sz val="9"/>
        <rFont val="宋体"/>
        <charset val="134"/>
      </rPr>
      <t xml:space="preserve">
</t>
    </r>
  </si>
  <si>
    <t>义务教育补助人数</t>
  </si>
  <si>
    <t>1275</t>
  </si>
  <si>
    <t>反映学校义务教育学生受助的情况，学校是否按规定让每一位学生受助。</t>
  </si>
  <si>
    <t>特殊教育受益人数</t>
  </si>
  <si>
    <t>反映特殊公用经费受益人的情况。</t>
  </si>
  <si>
    <t>反映学校教师培训的情况，确保教师培训所需资金得到有效保障。
补助事项公示度=按规定公布事项/按规定应公布事项*100%。</t>
  </si>
  <si>
    <t>残疾儿童入学率</t>
  </si>
  <si>
    <t>反映残疾儿童入学情况                                                残疾儿童入学率=残疾儿童入学人数/在册登记残疾儿童数*100%</t>
  </si>
  <si>
    <t>85</t>
  </si>
  <si>
    <t>反映学生对项目实施的满意度。使用人员满意度=（对项目实施满意的使用人员/问卷调查人数）*100%</t>
  </si>
  <si>
    <t>1.“义务教育家庭经济困难学生生活补助专项资金”是指减轻义务教育经济贫困家庭负担，基本解决困难学生入学难问题。      
2.补助标准。义务教育家庭经济困难学生补助标准为：寄宿制家庭经济困难学生（含建档立卡等四类学生）小学1000元/生·学年，初中1250元/生·年；非寄宿制建档立卡等四类家庭经济困难学生小学500元/生·年，初中625元/生·年。2024年秋季补助学生140人，补助标准：寄宿制家庭经济难学生(含建档立卡等四类学生）每学期500元/生，非寄宿制家庭经济难学生每学期250元/生。比例为中央：省：市：县分别为50%:35%:9%:6%，学前教育家庭经济困难儿童资助标准300元/生/年，资助资金中央和地方共同承担，比例中央、省、市、县分别为80%:14%:3.6%:2.4%，2025年家庭经济困难学生生活补助本次下达：中央50%=43750元，省35%=30625元，市9%=7875元，县6%=5250元。本次预算下达5250元。
3.“学前教育家庭经济困难学生补助资金”是指减轻学前教育经济贫困家庭负担，基本解决困难儿童入园难问题。      
4.补助标准：学前教育家庭经济困难儿童资助标准300元/生/年。资助资金由中央和地方共同承担，中央、省、市、县按0.8：0.14:0.036:0.024的比例承担。</t>
  </si>
  <si>
    <t>补助人数</t>
  </si>
  <si>
    <t>140</t>
  </si>
  <si>
    <t xml:space="preserve">反映家庭经济困难学生全覆率。
</t>
  </si>
  <si>
    <t>625</t>
  </si>
  <si>
    <t>元</t>
  </si>
  <si>
    <t>反映补助标准是否按文件要求。</t>
  </si>
  <si>
    <t>成本指标</t>
  </si>
  <si>
    <t>经济成本指标</t>
  </si>
  <si>
    <t>5250</t>
  </si>
  <si>
    <t xml:space="preserve">反映补助资金是是否到位，政策落实情况。
</t>
  </si>
  <si>
    <t>补助对象政策知晓度</t>
  </si>
  <si>
    <t>反映补助政策的宣传效果情况。
政策知晓率=调查中补助政策知晓人数/调查总人数*100%"</t>
  </si>
  <si>
    <t>家长和学生满意度</t>
  </si>
  <si>
    <t>90</t>
  </si>
  <si>
    <t>反映服务对象对项目实施的满意度。
使用人员满意度=（对项目实施满意的使用人员/问卷调查人数）*100%"</t>
  </si>
  <si>
    <r>
      <rPr>
        <sz val="9"/>
        <rFont val="宋体"/>
        <charset val="134"/>
      </rPr>
      <t>1.根据玉财教【2021】99号、玉财教【2021】209号，通财【2021】398号文件，关于下达2021年学前教育家庭经济困难学生补助资金的通知要求，家庭经济困难儿童资助标准为300元/生.年，平均资助覆盖面为在园幼儿数的23 %，资助范围包括公办幼儿园和普惠性民办幼儿园。学前教育资助资金中央和地方共同承担，承担比例中央、省、市、县分别为8：1.4：0.36：0.24.足额保障学前教育家庭经济困难幼儿资助经费，不断加大对学前教育学生资助的投入。
2.加强资金管理，及时将学前教育资助资金预算下达到所属幼儿园，并督促幼儿园及时发放到家庭经济困难儿童手中。
3.严肃财经纪律，提高财务管理效率，防范和控制财务风险，保证资金安全，提高资金使用效率。
4.根据工作需要，适时开展监督检查和绩效管理。
5.加大力度宣传学前教育资助政策体系，使这项惠民政策家喻户晓、深入人心。
预算年度目标：根据玉政办法【2020】14号文件精神，为了达到将学前困难家庭补助及时发放到幼儿家庭，减少幼儿辍学率，使这项惠民政府深入人心，家喻户晓。真正为幼儿困难家庭来来福音。2023年计划完成摸排幼儿困难学生的工资工作、实现让幼儿困难家庭受益。加大学前教育困难补助资金的投入。</t>
    </r>
    <r>
      <rPr>
        <sz val="9"/>
        <rFont val="Arial"/>
        <charset val="134"/>
      </rPr>
      <t xml:space="preserve">					</t>
    </r>
    <r>
      <rPr>
        <sz val="9"/>
        <rFont val="宋体"/>
        <charset val="134"/>
      </rPr>
      <t xml:space="preserve">
</t>
    </r>
  </si>
  <si>
    <t>130</t>
  </si>
  <si>
    <t>2023年秋季在园人数，反映补助项目的开展情况</t>
  </si>
  <si>
    <t>300</t>
  </si>
  <si>
    <t>反映补助标准是否按文件执行。</t>
  </si>
  <si>
    <t>补助对象准确率</t>
  </si>
  <si>
    <t xml:space="preserve">反映各学校幼儿园补助对象认定的准确性情况。
获补对象准确率=抽检符合标准的补助对象数/抽检实际补助对象数*100%晓程度。
</t>
  </si>
  <si>
    <t>反映各学校幼儿园补助对象认定的准确性情况。
获补对象准确率=抽检符合标准的补助对象数/抽检实际补助对象数*100%</t>
  </si>
  <si>
    <t>补助对象满意度</t>
  </si>
  <si>
    <t>反映学生对项目实施的满意度
使用人员满意度=（对项目实施满意的使用人员/问卷调查人数）*100%</t>
  </si>
  <si>
    <t>单位自有资金，用于保障校园建设和学校的正常运转。单位基本户历年结余资金114530.6元、2025年课后服务费1275人*2学期*300元/人/学期=765000元。合计879530.6元。</t>
  </si>
  <si>
    <t>购置计划完成率</t>
  </si>
  <si>
    <t xml:space="preserve">反映部门购置计划执行情况购置计划执行情况。
购置计划完成率=（实际购置交付装备数量/计划购置交付装备数量）*100%。
</t>
  </si>
  <si>
    <t>享受学生达标率</t>
  </si>
  <si>
    <t xml:space="preserve">反映部门采购物品给予学生使用的范围
</t>
  </si>
  <si>
    <t>经济效益</t>
  </si>
  <si>
    <t>采购的经济性</t>
  </si>
  <si>
    <t xml:space="preserve">反映设备采购成本低于计划数所获得的经济效益。
</t>
  </si>
  <si>
    <t>家长满意度</t>
  </si>
  <si>
    <t xml:space="preserve">反映服务对象对购置设备的整体满意情况。
使用人员满意度=（对购置设备满意的人数/问卷调查人数）*100%。
</t>
  </si>
  <si>
    <t>学生满意度</t>
  </si>
  <si>
    <t>06表</t>
  </si>
  <si>
    <t>2025年政府性基金预算支出预算表</t>
  </si>
  <si>
    <t>单位名称</t>
  </si>
  <si>
    <t>本年政府性基金预算支出</t>
  </si>
  <si>
    <t>备注：本单位无2025年政府性基金预算支出预算表，此表为空表。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</si>
  <si>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</si>
  <si>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</si>
  <si>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</si>
  <si>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</si>
  <si>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</si>
  <si>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</si>
  <si>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</si>
  <si>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</si>
  <si>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</si>
  <si>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</si>
  <si>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</si>
  <si>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备注：本单位无2025年政府性采购预算表，此表为空表。</t>
  </si>
  <si>
    <t>08表</t>
  </si>
  <si>
    <t>2025年政府购买服务预算表</t>
  </si>
  <si>
    <t>政府购买服务项目</t>
  </si>
  <si>
    <t>政府购买服务指导性目录代码</t>
  </si>
  <si>
    <t>所属服务类别</t>
  </si>
  <si>
    <t>所属服务领域</t>
  </si>
  <si>
    <t>购买服务内容简述</t>
  </si>
  <si>
    <t>政府购买服务内容</t>
  </si>
  <si>
    <t>备注：本单位无2025年政府购买服务预算表，此表为空表。</t>
  </si>
  <si>
    <t>表09-1</t>
  </si>
  <si>
    <t>对下转移支付预算表</t>
  </si>
  <si>
    <t>单位名称（项目）</t>
  </si>
  <si>
    <t>地区</t>
  </si>
  <si>
    <t>秀山街道办事处</t>
  </si>
  <si>
    <t>九龙街道办事处</t>
  </si>
  <si>
    <t>四街镇</t>
  </si>
  <si>
    <t>纳古镇</t>
  </si>
  <si>
    <t>河西镇</t>
  </si>
  <si>
    <t>杨广镇</t>
  </si>
  <si>
    <t>里山彝族乡</t>
  </si>
  <si>
    <t>兴蒙蒙古乡</t>
  </si>
  <si>
    <t>高大傣族彝族乡</t>
  </si>
  <si>
    <t/>
  </si>
  <si>
    <t>备注：本单位无对下转移支付预算表，此表为空表。</t>
  </si>
  <si>
    <t>表09-2</t>
  </si>
  <si>
    <t>2025年对下转移支付绩效目标表</t>
  </si>
  <si>
    <t>备注：本单位无2025年对下转移支付绩效目标表，此表为空表。</t>
  </si>
  <si>
    <t>表10</t>
  </si>
  <si>
    <t>2025年新增资产配置表</t>
  </si>
  <si>
    <t>资产类别</t>
  </si>
  <si>
    <t>资产分类代码.名称</t>
  </si>
  <si>
    <t>资产名称</t>
  </si>
  <si>
    <t>财政部门批复数（元）</t>
  </si>
  <si>
    <t>单价</t>
  </si>
  <si>
    <t>金额</t>
  </si>
  <si>
    <t>备注：本单位无2025年新增资产配置表，此表为空表。</t>
  </si>
  <si>
    <t>表11</t>
  </si>
  <si>
    <t>2025年上级补助项目支出预算表</t>
  </si>
  <si>
    <t>经济科目部门</t>
  </si>
  <si>
    <t>经济科目名称</t>
  </si>
  <si>
    <t>上级补助</t>
  </si>
  <si>
    <t>备注：本单位无2025年上级补助项目支出预算表，此表为空表。</t>
  </si>
  <si>
    <t>表12</t>
  </si>
  <si>
    <t>2025年部门项目中期规划预算表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</si>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</sst>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yyyy/mm/dd"/>
    <numFmt numFmtId="179" formatCode="yyyy/mm/dd\ hh:mm:ss"/>
    <numFmt numFmtId="180" formatCode="hh:mm:ss"/>
  </numFmts>
  <fonts count="44">
    <font>
      <sz val="11"/>
      <color rgb="FF000000"/>
      <name val="宋体"/>
      <charset val="134"/>
      <scheme val="minor"/>
    </font>
    <font>
      <sz val="10"/>
      <name val="宋体"/>
      <charset val="134"/>
    </font>
    <font>
      <sz val="27"/>
      <name val="SimSun"/>
      <charset val="134"/>
    </font>
    <font>
      <sz val="9"/>
      <name val="宋体"/>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sz val="9"/>
      <name val="宋体"/>
      <charset val="1"/>
    </font>
    <font>
      <sz val="10"/>
      <color rgb="FF000000"/>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27"/>
      <name val="Times New Roman"/>
      <charset val="134"/>
    </font>
    <font>
      <sz val="10.5"/>
      <color rgb="FF000000"/>
      <name val="SimSun"/>
      <charset val="134"/>
    </font>
    <font>
      <b/>
      <sz val="11"/>
      <name val="宋体"/>
      <charset val="134"/>
    </font>
    <font>
      <b/>
      <sz val="9"/>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2"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179" fontId="3" fillId="0" borderId="1">
      <alignment horizontal="righ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178" fontId="3" fillId="0" borderId="1">
      <alignment horizontal="right" vertical="center"/>
    </xf>
    <xf numFmtId="0" fontId="29" fillId="0" borderId="0" applyNumberFormat="0" applyFill="0" applyBorder="0" applyAlignment="0" applyProtection="0">
      <alignment vertical="center"/>
    </xf>
    <xf numFmtId="0" fontId="23" fillId="7" borderId="13"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27" fillId="9" borderId="0" applyNumberFormat="0" applyBorder="0" applyAlignment="0" applyProtection="0">
      <alignment vertical="center"/>
    </xf>
    <xf numFmtId="0" fontId="30" fillId="0" borderId="15" applyNumberFormat="0" applyFill="0" applyAlignment="0" applyProtection="0">
      <alignment vertical="center"/>
    </xf>
    <xf numFmtId="0" fontId="27" fillId="10" borderId="0" applyNumberFormat="0" applyBorder="0" applyAlignment="0" applyProtection="0">
      <alignment vertical="center"/>
    </xf>
    <xf numFmtId="0" fontId="36" fillId="11" borderId="16" applyNumberFormat="0" applyAlignment="0" applyProtection="0">
      <alignment vertical="center"/>
    </xf>
    <xf numFmtId="0" fontId="37" fillId="11" borderId="12" applyNumberFormat="0" applyAlignment="0" applyProtection="0">
      <alignment vertical="center"/>
    </xf>
    <xf numFmtId="0" fontId="38" fillId="12" borderId="17"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10" fontId="3" fillId="0" borderId="1">
      <alignment horizontal="righ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80" fontId="3" fillId="0" borderId="1">
      <alignment horizontal="right" vertical="center"/>
    </xf>
    <xf numFmtId="177" fontId="3" fillId="0" borderId="1">
      <alignment horizontal="right" vertical="center"/>
    </xf>
    <xf numFmtId="0" fontId="3" fillId="0" borderId="0">
      <alignment vertical="top"/>
      <protection locked="0"/>
    </xf>
  </cellStyleXfs>
  <cellXfs count="106">
    <xf numFmtId="0" fontId="0" fillId="0" borderId="0" xfId="0" applyFont="1">
      <alignment vertical="top"/>
    </xf>
    <xf numFmtId="0" fontId="1" fillId="0" borderId="0" xfId="0" applyFont="1" applyAlignment="1">
      <alignment horizontal="right"/>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4" applyNumberFormat="1" applyFont="1" applyBorder="1">
      <alignment horizontal="right" vertical="center"/>
    </xf>
    <xf numFmtId="0" fontId="3" fillId="0" borderId="1" xfId="0" applyFont="1" applyBorder="1" applyAlignment="1">
      <alignment horizontal="center" vertical="center"/>
    </xf>
    <xf numFmtId="0" fontId="8" fillId="0" borderId="0" xfId="57" applyFont="1" applyFill="1" applyBorder="1" applyAlignment="1" applyProtection="1">
      <alignment vertical="center"/>
    </xf>
    <xf numFmtId="49" fontId="9" fillId="0" borderId="0" xfId="0" applyNumberFormat="1" applyFont="1" applyBorder="1" applyAlignment="1">
      <alignment horizontal="center" vertical="center" wrapText="1"/>
    </xf>
    <xf numFmtId="49" fontId="3" fillId="0" borderId="0" xfId="53" applyNumberFormat="1" applyFont="1" applyBorder="1">
      <alignment horizontal="left" vertical="center" wrapText="1"/>
    </xf>
    <xf numFmtId="49" fontId="4"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0" fontId="11" fillId="0" borderId="0" xfId="57" applyFont="1" applyFill="1" applyBorder="1" applyAlignment="1" applyProtection="1">
      <alignment vertical="top"/>
      <protection locked="0"/>
    </xf>
    <xf numFmtId="0" fontId="8" fillId="0" borderId="0" xfId="57" applyFont="1" applyFill="1" applyBorder="1" applyAlignment="1" applyProtection="1"/>
    <xf numFmtId="0" fontId="12" fillId="0" borderId="0" xfId="57" applyFont="1" applyFill="1" applyBorder="1" applyAlignment="1" applyProtection="1"/>
    <xf numFmtId="0" fontId="12" fillId="0" borderId="0" xfId="57" applyFont="1" applyFill="1" applyBorder="1" applyAlignment="1" applyProtection="1">
      <alignment horizontal="right" vertical="center"/>
    </xf>
    <xf numFmtId="0" fontId="13" fillId="0" borderId="0" xfId="57" applyFont="1" applyFill="1" applyBorder="1" applyAlignment="1" applyProtection="1">
      <alignment horizontal="center" vertical="center" wrapText="1"/>
    </xf>
    <xf numFmtId="0" fontId="14" fillId="0" borderId="0" xfId="57" applyFont="1" applyFill="1" applyBorder="1" applyAlignment="1" applyProtection="1">
      <alignment horizontal="center" vertical="center"/>
    </xf>
    <xf numFmtId="0" fontId="15" fillId="0" borderId="0" xfId="57" applyFont="1" applyFill="1" applyBorder="1" applyAlignment="1" applyProtection="1">
      <alignment horizontal="left" vertical="center" wrapText="1"/>
    </xf>
    <xf numFmtId="0" fontId="16" fillId="0" borderId="0" xfId="57" applyFont="1" applyFill="1" applyBorder="1" applyAlignment="1" applyProtection="1">
      <alignment wrapText="1"/>
    </xf>
    <xf numFmtId="0" fontId="12" fillId="0" borderId="0" xfId="57" applyFont="1" applyFill="1" applyBorder="1" applyAlignment="1" applyProtection="1">
      <alignment horizontal="right" wrapText="1"/>
    </xf>
    <xf numFmtId="0" fontId="8" fillId="0" borderId="0" xfId="57" applyFont="1" applyFill="1" applyBorder="1" applyAlignment="1" applyProtection="1">
      <alignment wrapText="1"/>
    </xf>
    <xf numFmtId="0" fontId="16" fillId="0" borderId="2" xfId="57" applyFont="1" applyFill="1" applyBorder="1" applyAlignment="1" applyProtection="1">
      <alignment horizontal="center" vertical="center"/>
    </xf>
    <xf numFmtId="0" fontId="16" fillId="0" borderId="3" xfId="57" applyFont="1" applyFill="1" applyBorder="1" applyAlignment="1" applyProtection="1">
      <alignment horizontal="center" vertical="center"/>
    </xf>
    <xf numFmtId="0" fontId="16" fillId="0" borderId="4" xfId="57" applyFont="1" applyFill="1" applyBorder="1" applyAlignment="1" applyProtection="1">
      <alignment horizontal="center" vertical="center"/>
    </xf>
    <xf numFmtId="0" fontId="16" fillId="0" borderId="5" xfId="57" applyFont="1" applyFill="1" applyBorder="1" applyAlignment="1" applyProtection="1">
      <alignment horizontal="center" vertical="center"/>
    </xf>
    <xf numFmtId="0" fontId="16" fillId="0" borderId="6" xfId="57" applyFont="1" applyFill="1" applyBorder="1" applyAlignment="1" applyProtection="1">
      <alignment horizontal="center" vertical="center"/>
    </xf>
    <xf numFmtId="0" fontId="16" fillId="0" borderId="2" xfId="57" applyFont="1" applyFill="1" applyBorder="1" applyAlignment="1" applyProtection="1">
      <alignment horizontal="center" vertical="center" wrapText="1"/>
    </xf>
    <xf numFmtId="0" fontId="16" fillId="0" borderId="7" xfId="57" applyFont="1" applyFill="1" applyBorder="1" applyAlignment="1" applyProtection="1">
      <alignment horizontal="center" vertical="center" wrapText="1"/>
    </xf>
    <xf numFmtId="0" fontId="16" fillId="0" borderId="1" xfId="57" applyFont="1" applyFill="1" applyBorder="1" applyAlignment="1" applyProtection="1">
      <alignment horizontal="center" vertical="center"/>
    </xf>
    <xf numFmtId="0" fontId="17" fillId="0" borderId="3" xfId="57" applyFont="1" applyFill="1" applyBorder="1" applyAlignment="1" applyProtection="1">
      <alignment horizontal="center" vertical="center"/>
    </xf>
    <xf numFmtId="0" fontId="15" fillId="0" borderId="1" xfId="57" applyFont="1" applyFill="1" applyBorder="1" applyAlignment="1" applyProtection="1">
      <alignment horizontal="left" vertical="center" wrapText="1"/>
    </xf>
    <xf numFmtId="0" fontId="15" fillId="0" borderId="1" xfId="57" applyFont="1" applyFill="1" applyBorder="1" applyAlignment="1" applyProtection="1">
      <alignment horizontal="right" vertical="center"/>
      <protection locked="0"/>
    </xf>
    <xf numFmtId="0" fontId="11" fillId="0" borderId="3" xfId="57" applyFont="1" applyFill="1" applyBorder="1" applyAlignment="1" applyProtection="1">
      <alignment horizontal="right" vertical="center"/>
      <protection locked="0"/>
    </xf>
    <xf numFmtId="0" fontId="11" fillId="0" borderId="1" xfId="57" applyFont="1" applyFill="1" applyBorder="1" applyAlignment="1" applyProtection="1">
      <alignment vertical="center" wrapText="1"/>
    </xf>
    <xf numFmtId="0" fontId="11" fillId="0" borderId="1" xfId="57" applyFont="1" applyFill="1" applyBorder="1" applyAlignment="1" applyProtection="1">
      <alignment horizontal="center" vertical="center" wrapText="1"/>
      <protection locked="0"/>
    </xf>
    <xf numFmtId="0" fontId="15" fillId="0" borderId="0" xfId="57" applyFont="1" applyFill="1" applyBorder="1" applyAlignment="1" applyProtection="1">
      <alignment horizontal="right" vertical="center"/>
      <protection locked="0"/>
    </xf>
    <xf numFmtId="0" fontId="14" fillId="0" borderId="0" xfId="57" applyFont="1" applyFill="1" applyBorder="1" applyAlignment="1" applyProtection="1">
      <alignment horizontal="center" vertical="center"/>
      <protection locked="0"/>
    </xf>
    <xf numFmtId="0" fontId="15" fillId="0" borderId="0" xfId="57" applyFont="1" applyFill="1" applyBorder="1" applyAlignment="1" applyProtection="1">
      <alignment horizontal="right"/>
      <protection locked="0"/>
    </xf>
    <xf numFmtId="0" fontId="16" fillId="0" borderId="4" xfId="57" applyFont="1" applyFill="1" applyBorder="1" applyAlignment="1" applyProtection="1">
      <alignment horizontal="center" vertical="center"/>
      <protection locked="0"/>
    </xf>
    <xf numFmtId="0" fontId="17" fillId="0" borderId="1" xfId="57" applyFont="1" applyFill="1" applyBorder="1" applyAlignment="1" applyProtection="1">
      <alignment horizontal="center" vertical="center" wrapText="1"/>
      <protection locked="0"/>
    </xf>
    <xf numFmtId="49" fontId="2"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7" fontId="3" fillId="0" borderId="1" xfId="56" applyNumberFormat="1" applyFont="1" applyBorder="1" applyAlignment="1">
      <alignment horizontal="center" vertical="center" wrapText="1"/>
    </xf>
    <xf numFmtId="176" fontId="3" fillId="0" borderId="1" xfId="53"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49" fontId="3" fillId="0" borderId="0" xfId="53" applyNumberFormat="1" applyFont="1" applyBorder="1" applyAlignment="1">
      <alignment horizontal="right" vertical="center" wrapText="1"/>
    </xf>
    <xf numFmtId="177" fontId="6" fillId="0" borderId="1" xfId="56" applyNumberFormat="1" applyFont="1" applyBorder="1" applyAlignment="1">
      <alignment horizontal="center" vertical="center" wrapText="1"/>
    </xf>
    <xf numFmtId="0" fontId="3" fillId="0" borderId="1" xfId="53" applyNumberFormat="1" applyFont="1" applyBorder="1">
      <alignment horizontal="left" vertical="center" wrapText="1"/>
    </xf>
    <xf numFmtId="176" fontId="3" fillId="0" borderId="1" xfId="53" applyNumberFormat="1" applyFont="1" applyBorder="1" applyAlignment="1">
      <alignment horizontal="center" vertical="center" wrapText="1"/>
    </xf>
    <xf numFmtId="49" fontId="18" fillId="0" borderId="0" xfId="53" applyNumberFormat="1" applyFont="1" applyBorder="1" applyAlignment="1">
      <alignment horizontal="center" vertical="center" wrapText="1"/>
    </xf>
    <xf numFmtId="177" fontId="4" fillId="0" borderId="1" xfId="56" applyNumberFormat="1" applyFont="1" applyBorder="1" applyAlignment="1">
      <alignment horizontal="center" vertical="center" wrapText="1"/>
    </xf>
    <xf numFmtId="0" fontId="1" fillId="0" borderId="0" xfId="0" applyFont="1" applyAlignment="1"/>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0" fillId="0" borderId="8" xfId="0" applyFont="1" applyBorder="1">
      <alignment vertical="top"/>
    </xf>
    <xf numFmtId="49" fontId="3" fillId="0" borderId="9" xfId="53"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indent="1"/>
    </xf>
    <xf numFmtId="49" fontId="3" fillId="0" borderId="1" xfId="53" applyNumberFormat="1" applyFont="1" applyBorder="1" applyAlignment="1">
      <alignment horizontal="left" vertical="center" wrapText="1"/>
    </xf>
    <xf numFmtId="49" fontId="3" fillId="0" borderId="1" xfId="53" applyNumberFormat="1" applyFont="1" applyBorder="1" applyAlignment="1">
      <alignment horizontal="left" vertical="center" wrapText="1"/>
    </xf>
    <xf numFmtId="0" fontId="3" fillId="0" borderId="0" xfId="0" applyFont="1" applyAlignment="1">
      <alignment horizontal="right" vertical="center"/>
    </xf>
    <xf numFmtId="176" fontId="3" fillId="0" borderId="1" xfId="53" applyNumberFormat="1" applyFont="1" applyBorder="1" applyAlignment="1">
      <alignment horizontal="left" vertical="center" wrapText="1"/>
    </xf>
    <xf numFmtId="0" fontId="18" fillId="0" borderId="0" xfId="0" applyFont="1" applyAlignment="1">
      <alignment horizontal="center" vertical="center"/>
    </xf>
    <xf numFmtId="0" fontId="7" fillId="0" borderId="0" xfId="0" applyFont="1" applyAlignment="1"/>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3" fillId="0" borderId="0" xfId="0" applyFont="1" applyAlignment="1">
      <alignment horizontal="right" wrapText="1"/>
    </xf>
    <xf numFmtId="0" fontId="2" fillId="0" borderId="0" xfId="0" applyFont="1" applyAlignment="1">
      <alignment horizontal="center" vertical="center" wrapText="1"/>
    </xf>
    <xf numFmtId="0" fontId="3"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20" fillId="0" borderId="0" xfId="0" applyFont="1" applyAlignment="1">
      <alignment horizontal="center" vertical="center"/>
    </xf>
    <xf numFmtId="0" fontId="3" fillId="0" borderId="5" xfId="0" applyFont="1" applyBorder="1" applyAlignment="1">
      <alignment horizontal="left" vertical="center"/>
    </xf>
    <xf numFmtId="0" fontId="21" fillId="0" borderId="5" xfId="0" applyFont="1" applyBorder="1" applyAlignment="1">
      <alignment horizontal="center" vertical="center"/>
    </xf>
    <xf numFmtId="176" fontId="21" fillId="0" borderId="1" xfId="0" applyNumberFormat="1" applyFont="1" applyBorder="1" applyAlignment="1">
      <alignment horizontal="right" vertical="center"/>
    </xf>
    <xf numFmtId="0" fontId="21"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3" xfId="0" applyFont="1" applyBorder="1" applyAlignment="1">
      <alignment horizontal="center" vertical="center"/>
    </xf>
    <xf numFmtId="0" fontId="22" fillId="0" borderId="10" xfId="0" applyFont="1" applyBorder="1" applyAlignment="1">
      <alignment horizontal="center" vertical="center" wrapText="1"/>
    </xf>
    <xf numFmtId="0" fontId="6" fillId="0" borderId="11" xfId="0" applyFont="1" applyBorder="1" applyAlignment="1">
      <alignment horizontal="center" vertical="center"/>
    </xf>
    <xf numFmtId="0" fontId="22" fillId="0" borderId="11" xfId="0" applyFont="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pane ySplit="1" topLeftCell="A2" activePane="bottomLeft" state="frozen"/>
      <selection/>
      <selection pane="bottomLeft" activeCell="C15" sqref="C15"/>
    </sheetView>
  </sheetViews>
  <sheetFormatPr defaultColWidth="8.85185185185185" defaultRowHeight="15" customHeight="1" outlineLevelCol="3"/>
  <cols>
    <col min="1" max="1" width="23.75" customWidth="1"/>
    <col min="2" max="2" width="21.3796296296296" customWidth="1"/>
    <col min="3" max="3" width="23.25" customWidth="1"/>
    <col min="4" max="4" width="21.75" customWidth="1"/>
  </cols>
  <sheetData>
    <row r="1" ht="18.75" customHeight="1" spans="1:4">
      <c r="A1" s="66"/>
      <c r="B1" s="66"/>
      <c r="C1" s="66"/>
      <c r="D1" s="4" t="s">
        <v>0</v>
      </c>
    </row>
    <row r="2" ht="45" customHeight="1" spans="1:4">
      <c r="A2" s="2" t="s">
        <v>1</v>
      </c>
      <c r="B2" s="2"/>
      <c r="C2" s="2"/>
      <c r="D2" s="2"/>
    </row>
    <row r="3" ht="18.75" customHeight="1" spans="1:4">
      <c r="A3" s="3" t="str">
        <f>"单位名称："&amp;"通海县纳古中心小学"</f>
        <v>单位名称：通海县纳古中心小学</v>
      </c>
      <c r="B3" s="3"/>
      <c r="C3" s="95"/>
      <c r="D3" s="4" t="s">
        <v>2</v>
      </c>
    </row>
    <row r="4" ht="22.5" customHeight="1" spans="1:4">
      <c r="A4" s="6" t="s">
        <v>3</v>
      </c>
      <c r="B4" s="6"/>
      <c r="C4" s="6" t="s">
        <v>4</v>
      </c>
      <c r="D4" s="6"/>
    </row>
    <row r="5" ht="18.75" customHeight="1" spans="1:4">
      <c r="A5" s="6" t="s">
        <v>5</v>
      </c>
      <c r="B5" s="6" t="s">
        <v>6</v>
      </c>
      <c r="C5" s="6" t="s">
        <v>7</v>
      </c>
      <c r="D5" s="6" t="s">
        <v>6</v>
      </c>
    </row>
    <row r="6" ht="18.75" customHeight="1" spans="1:4">
      <c r="A6" s="6"/>
      <c r="B6" s="6"/>
      <c r="C6" s="6"/>
      <c r="D6" s="6"/>
    </row>
    <row r="7" ht="22.5" customHeight="1" spans="1:4">
      <c r="A7" s="13" t="s">
        <v>8</v>
      </c>
      <c r="B7" s="15">
        <v>1956.902344</v>
      </c>
      <c r="C7" s="13" t="str">
        <f>"一"&amp;"、"&amp;"教育支出"</f>
        <v>一、教育支出</v>
      </c>
      <c r="D7" s="15">
        <v>1529.981216</v>
      </c>
    </row>
    <row r="8" ht="22.5" customHeight="1" spans="1:4">
      <c r="A8" s="13" t="s">
        <v>9</v>
      </c>
      <c r="B8" s="15"/>
      <c r="C8" s="13" t="str">
        <f>"二"&amp;"、"&amp;"社会保障和就业支出"</f>
        <v>二、社会保障和就业支出</v>
      </c>
      <c r="D8" s="15">
        <v>221.970096</v>
      </c>
    </row>
    <row r="9" ht="22.5" customHeight="1" spans="1:4">
      <c r="A9" s="13" t="s">
        <v>10</v>
      </c>
      <c r="B9" s="15"/>
      <c r="C9" s="13" t="str">
        <f>"三"&amp;"、"&amp;"卫生健康支出"</f>
        <v>三、卫生健康支出</v>
      </c>
      <c r="D9" s="15">
        <v>157.190092</v>
      </c>
    </row>
    <row r="10" ht="22.5" customHeight="1" spans="1:4">
      <c r="A10" s="13" t="s">
        <v>11</v>
      </c>
      <c r="B10" s="15"/>
      <c r="C10" s="13" t="str">
        <f>"四"&amp;"、"&amp;"住房保障支出"</f>
        <v>四、住房保障支出</v>
      </c>
      <c r="D10" s="15">
        <v>135.714</v>
      </c>
    </row>
    <row r="11" ht="22.5" customHeight="1" spans="1:4">
      <c r="A11" s="13" t="s">
        <v>12</v>
      </c>
      <c r="B11" s="15">
        <v>87.95306</v>
      </c>
      <c r="C11" s="13"/>
      <c r="D11" s="15"/>
    </row>
    <row r="12" ht="22.5" customHeight="1" spans="1:4">
      <c r="A12" s="13" t="s">
        <v>13</v>
      </c>
      <c r="B12" s="15"/>
      <c r="C12" s="13"/>
      <c r="D12" s="15"/>
    </row>
    <row r="13" ht="22.5" customHeight="1" spans="1:4">
      <c r="A13" s="13" t="s">
        <v>14</v>
      </c>
      <c r="B13" s="15"/>
      <c r="C13" s="13"/>
      <c r="D13" s="15"/>
    </row>
    <row r="14" ht="22.5" customHeight="1" spans="1:4">
      <c r="A14" s="13" t="s">
        <v>15</v>
      </c>
      <c r="B14" s="15"/>
      <c r="C14" s="13"/>
      <c r="D14" s="15"/>
    </row>
    <row r="15" ht="22.5" customHeight="1" spans="1:4">
      <c r="A15" s="96" t="s">
        <v>16</v>
      </c>
      <c r="B15" s="15"/>
      <c r="C15" s="99"/>
      <c r="D15" s="15"/>
    </row>
    <row r="16" ht="22.5" customHeight="1" spans="1:4">
      <c r="A16" s="96" t="s">
        <v>17</v>
      </c>
      <c r="B16" s="15">
        <v>87.95306</v>
      </c>
      <c r="C16" s="99"/>
      <c r="D16" s="15"/>
    </row>
    <row r="17" ht="22.5" customHeight="1" spans="1:4">
      <c r="A17" s="96"/>
      <c r="B17" s="15"/>
      <c r="C17" s="99"/>
      <c r="D17" s="15"/>
    </row>
    <row r="18" ht="22.5" customHeight="1" spans="1:4">
      <c r="A18" s="97" t="s">
        <v>18</v>
      </c>
      <c r="B18" s="98">
        <v>2044.855404</v>
      </c>
      <c r="C18" s="99" t="s">
        <v>19</v>
      </c>
      <c r="D18" s="98">
        <v>2044.855404</v>
      </c>
    </row>
    <row r="19" ht="22.5" customHeight="1" spans="1:4">
      <c r="A19" s="96" t="s">
        <v>20</v>
      </c>
      <c r="B19" s="15"/>
      <c r="C19" s="13" t="s">
        <v>21</v>
      </c>
      <c r="D19" s="72"/>
    </row>
    <row r="20" ht="22.5" customHeight="1" spans="1:4">
      <c r="A20" s="97" t="s">
        <v>22</v>
      </c>
      <c r="B20" s="98">
        <v>2044.855404</v>
      </c>
      <c r="C20" s="99" t="s">
        <v>23</v>
      </c>
      <c r="D20" s="98">
        <v>2044.855404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pane ySplit="1" topLeftCell="A2" activePane="bottomLeft" state="frozen"/>
      <selection/>
      <selection pane="bottomLeft" activeCell="C12" sqref="C12"/>
    </sheetView>
  </sheetViews>
  <sheetFormatPr defaultColWidth="8.85185185185185" defaultRowHeight="15" customHeight="1"/>
  <cols>
    <col min="1" max="1" width="25.2777777777778" customWidth="1"/>
    <col min="2" max="2" width="29.9814814814815" customWidth="1"/>
    <col min="3" max="20" width="17.1388888888889" customWidth="1"/>
  </cols>
  <sheetData>
    <row r="1" ht="18.75" customHeight="1" spans="1:20">
      <c r="A1" s="66"/>
      <c r="B1" s="66"/>
      <c r="C1" s="66"/>
      <c r="D1" s="66"/>
      <c r="E1" s="66"/>
      <c r="F1" s="66"/>
      <c r="G1" s="66"/>
      <c r="H1" s="66"/>
      <c r="I1" s="80"/>
      <c r="J1" s="80"/>
      <c r="K1" s="80"/>
      <c r="L1" s="80"/>
      <c r="M1" s="80"/>
      <c r="N1" s="80"/>
      <c r="O1" s="80"/>
      <c r="P1" s="80"/>
      <c r="Q1" s="80"/>
      <c r="R1" s="80"/>
      <c r="S1" s="80"/>
      <c r="T1" s="80" t="s">
        <v>24</v>
      </c>
    </row>
    <row r="2" ht="37.5" customHeight="1" spans="1:20">
      <c r="A2" s="2" t="s">
        <v>25</v>
      </c>
      <c r="B2" s="2"/>
      <c r="C2" s="2"/>
      <c r="D2" s="2"/>
      <c r="E2" s="2"/>
      <c r="F2" s="2"/>
      <c r="G2" s="2"/>
      <c r="H2" s="2"/>
      <c r="I2" s="2"/>
      <c r="J2" s="2"/>
      <c r="K2" s="2"/>
      <c r="L2" s="2"/>
      <c r="M2" s="2"/>
      <c r="N2" s="2"/>
      <c r="O2" s="2"/>
      <c r="P2" s="2"/>
      <c r="Q2" s="2"/>
      <c r="R2" s="2"/>
      <c r="S2" s="2"/>
      <c r="T2" s="2"/>
    </row>
    <row r="3" ht="18.75" customHeight="1" spans="1:20">
      <c r="A3" s="3" t="s">
        <v>26</v>
      </c>
      <c r="B3" s="3"/>
      <c r="C3" s="3"/>
      <c r="D3" s="3"/>
      <c r="E3" s="83"/>
      <c r="F3" s="83"/>
      <c r="G3" s="83"/>
      <c r="H3" s="83"/>
      <c r="I3" s="4"/>
      <c r="J3" s="4"/>
      <c r="K3" s="4"/>
      <c r="L3" s="4"/>
      <c r="M3" s="4"/>
      <c r="N3" s="4"/>
      <c r="O3" s="4"/>
      <c r="P3" s="4"/>
      <c r="Q3" s="4"/>
      <c r="R3" s="4"/>
      <c r="S3" s="4"/>
      <c r="T3" s="4" t="s">
        <v>27</v>
      </c>
    </row>
    <row r="4" ht="18.75" customHeight="1" spans="1:20">
      <c r="A4" s="11" t="s">
        <v>28</v>
      </c>
      <c r="B4" s="100" t="s">
        <v>29</v>
      </c>
      <c r="C4" s="100" t="s">
        <v>30</v>
      </c>
      <c r="D4" s="100" t="s">
        <v>31</v>
      </c>
      <c r="E4" s="100"/>
      <c r="F4" s="100"/>
      <c r="G4" s="100"/>
      <c r="H4" s="100"/>
      <c r="I4" s="100"/>
      <c r="J4" s="103"/>
      <c r="K4" s="103"/>
      <c r="L4" s="103"/>
      <c r="M4" s="103"/>
      <c r="N4" s="103"/>
      <c r="O4" s="100" t="s">
        <v>20</v>
      </c>
      <c r="P4" s="100"/>
      <c r="Q4" s="100"/>
      <c r="R4" s="100"/>
      <c r="S4" s="100"/>
      <c r="T4" s="100"/>
    </row>
    <row r="5" ht="18.75" customHeight="1" spans="1:20">
      <c r="A5" s="11"/>
      <c r="B5" s="100"/>
      <c r="C5" s="100"/>
      <c r="D5" s="101" t="s">
        <v>32</v>
      </c>
      <c r="E5" s="101" t="s">
        <v>33</v>
      </c>
      <c r="F5" s="101" t="s">
        <v>34</v>
      </c>
      <c r="G5" s="101" t="s">
        <v>35</v>
      </c>
      <c r="H5" s="101" t="s">
        <v>36</v>
      </c>
      <c r="I5" s="104" t="s">
        <v>37</v>
      </c>
      <c r="J5" s="105"/>
      <c r="K5" s="105"/>
      <c r="L5" s="105"/>
      <c r="M5" s="105"/>
      <c r="N5" s="105"/>
      <c r="O5" s="104" t="s">
        <v>32</v>
      </c>
      <c r="P5" s="104" t="s">
        <v>33</v>
      </c>
      <c r="Q5" s="104" t="s">
        <v>34</v>
      </c>
      <c r="R5" s="104" t="s">
        <v>35</v>
      </c>
      <c r="S5" s="104" t="s">
        <v>36</v>
      </c>
      <c r="T5" s="104" t="s">
        <v>37</v>
      </c>
    </row>
    <row r="6" ht="18.75" customHeight="1" spans="1:20">
      <c r="A6" s="11"/>
      <c r="B6" s="100"/>
      <c r="C6" s="100"/>
      <c r="D6" s="101"/>
      <c r="E6" s="101"/>
      <c r="F6" s="101"/>
      <c r="G6" s="101"/>
      <c r="H6" s="101"/>
      <c r="I6" s="104" t="s">
        <v>32</v>
      </c>
      <c r="J6" s="104" t="s">
        <v>38</v>
      </c>
      <c r="K6" s="104" t="s">
        <v>39</v>
      </c>
      <c r="L6" s="104" t="s">
        <v>40</v>
      </c>
      <c r="M6" s="104" t="s">
        <v>41</v>
      </c>
      <c r="N6" s="104" t="s">
        <v>42</v>
      </c>
      <c r="O6" s="104"/>
      <c r="P6" s="104"/>
      <c r="Q6" s="104"/>
      <c r="R6" s="104"/>
      <c r="S6" s="104"/>
      <c r="T6" s="104"/>
    </row>
    <row r="7" ht="18.75" customHeight="1" spans="1:20">
      <c r="A7" s="102" t="s">
        <v>43</v>
      </c>
      <c r="B7" s="12" t="s">
        <v>44</v>
      </c>
      <c r="C7" s="12" t="s">
        <v>45</v>
      </c>
      <c r="D7" s="12" t="s">
        <v>46</v>
      </c>
      <c r="E7" s="102" t="s">
        <v>47</v>
      </c>
      <c r="F7" s="12" t="s">
        <v>48</v>
      </c>
      <c r="G7" s="12" t="s">
        <v>49</v>
      </c>
      <c r="H7" s="102" t="s">
        <v>50</v>
      </c>
      <c r="I7" s="12" t="s">
        <v>51</v>
      </c>
      <c r="J7" s="12">
        <v>10</v>
      </c>
      <c r="K7" s="12">
        <v>11</v>
      </c>
      <c r="L7" s="12">
        <v>12</v>
      </c>
      <c r="M7" s="12">
        <v>13</v>
      </c>
      <c r="N7" s="12">
        <v>14</v>
      </c>
      <c r="O7" s="12">
        <v>15</v>
      </c>
      <c r="P7" s="12">
        <v>16</v>
      </c>
      <c r="Q7" s="12">
        <v>17</v>
      </c>
      <c r="R7" s="12">
        <v>18</v>
      </c>
      <c r="S7" s="12">
        <v>19</v>
      </c>
      <c r="T7" s="12">
        <v>20</v>
      </c>
    </row>
    <row r="8" ht="20.25" customHeight="1" spans="1:20">
      <c r="A8" s="14" t="s">
        <v>52</v>
      </c>
      <c r="B8" s="14" t="s">
        <v>53</v>
      </c>
      <c r="C8" s="15">
        <v>2044.855404</v>
      </c>
      <c r="D8" s="15">
        <v>1956.902344</v>
      </c>
      <c r="E8" s="15">
        <v>1956.902344</v>
      </c>
      <c r="F8" s="15"/>
      <c r="G8" s="15"/>
      <c r="H8" s="15"/>
      <c r="I8" s="15">
        <v>87.95306</v>
      </c>
      <c r="J8" s="15"/>
      <c r="K8" s="15"/>
      <c r="L8" s="15"/>
      <c r="M8" s="15"/>
      <c r="N8" s="15">
        <v>87.95306</v>
      </c>
      <c r="O8" s="15"/>
      <c r="P8" s="15"/>
      <c r="Q8" s="15"/>
      <c r="R8" s="15"/>
      <c r="S8" s="15"/>
      <c r="T8" s="15"/>
    </row>
    <row r="9" ht="20.25" customHeight="1" spans="1:20">
      <c r="A9" s="71" t="s">
        <v>30</v>
      </c>
      <c r="B9" s="71"/>
      <c r="C9" s="15">
        <v>2044.855404</v>
      </c>
      <c r="D9" s="15">
        <v>1956.902344</v>
      </c>
      <c r="E9" s="15">
        <v>1956.902344</v>
      </c>
      <c r="F9" s="15"/>
      <c r="G9" s="15"/>
      <c r="H9" s="15"/>
      <c r="I9" s="15">
        <v>87.95306</v>
      </c>
      <c r="J9" s="15"/>
      <c r="K9" s="15"/>
      <c r="L9" s="15"/>
      <c r="M9" s="15"/>
      <c r="N9" s="15">
        <v>87.95306</v>
      </c>
      <c r="O9" s="15"/>
      <c r="P9" s="15"/>
      <c r="Q9" s="15"/>
      <c r="R9" s="15"/>
      <c r="S9" s="15"/>
      <c r="T9" s="15"/>
    </row>
  </sheetData>
  <mergeCells count="20">
    <mergeCell ref="A2:T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1388888888889" right="0.751388888888889" top="1" bottom="1" header="0.5" footer="0.5"/>
  <pageSetup paperSize="1" scale="34"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pane ySplit="1" topLeftCell="A13" activePane="bottomLeft" state="frozen"/>
      <selection/>
      <selection pane="bottomLeft" activeCell="H10" sqref="H10"/>
    </sheetView>
  </sheetViews>
  <sheetFormatPr defaultColWidth="8.85185185185185" defaultRowHeight="15" customHeight="1"/>
  <cols>
    <col min="1" max="1" width="21.5462962962963" customWidth="1"/>
    <col min="2" max="2" width="28.5740740740741" customWidth="1"/>
    <col min="3" max="15" width="17.1388888888889" customWidth="1"/>
  </cols>
  <sheetData>
    <row r="1" ht="18.75" customHeight="1" spans="1:15">
      <c r="A1" s="66"/>
      <c r="B1" s="66"/>
      <c r="C1" s="66"/>
      <c r="D1" s="66"/>
      <c r="E1" s="66"/>
      <c r="F1" s="66"/>
      <c r="G1" s="66"/>
      <c r="H1" s="66"/>
      <c r="I1" s="66"/>
      <c r="J1" s="80"/>
      <c r="K1" s="80"/>
      <c r="L1" s="80"/>
      <c r="M1" s="80"/>
      <c r="N1" s="80"/>
      <c r="O1" s="80" t="s">
        <v>54</v>
      </c>
    </row>
    <row r="2" ht="37.5" customHeight="1" spans="1:15">
      <c r="A2" s="2" t="s">
        <v>55</v>
      </c>
      <c r="B2" s="2"/>
      <c r="C2" s="2"/>
      <c r="D2" s="2"/>
      <c r="E2" s="2"/>
      <c r="F2" s="2"/>
      <c r="G2" s="2"/>
      <c r="H2" s="2"/>
      <c r="I2" s="2"/>
      <c r="J2" s="2"/>
      <c r="K2" s="82"/>
      <c r="L2" s="82"/>
      <c r="M2" s="82"/>
      <c r="N2" s="82"/>
      <c r="O2" s="82"/>
    </row>
    <row r="3" ht="18.75" customHeight="1" spans="1:15">
      <c r="A3" s="67" t="s">
        <v>26</v>
      </c>
      <c r="B3" s="67"/>
      <c r="C3" s="67"/>
      <c r="D3" s="67"/>
      <c r="E3" s="67"/>
      <c r="F3" s="67"/>
      <c r="G3" s="67"/>
      <c r="H3" s="67"/>
      <c r="I3" s="67"/>
      <c r="J3" s="80"/>
      <c r="K3" s="80"/>
      <c r="L3" s="80"/>
      <c r="M3" s="80"/>
      <c r="N3" s="80"/>
      <c r="O3" s="80" t="s">
        <v>27</v>
      </c>
    </row>
    <row r="4" ht="18.75" customHeight="1" spans="1:15">
      <c r="A4" s="11" t="s">
        <v>56</v>
      </c>
      <c r="B4" s="11" t="s">
        <v>57</v>
      </c>
      <c r="C4" s="70" t="s">
        <v>30</v>
      </c>
      <c r="D4" s="70" t="s">
        <v>33</v>
      </c>
      <c r="E4" s="70"/>
      <c r="F4" s="70"/>
      <c r="G4" s="11" t="s">
        <v>34</v>
      </c>
      <c r="H4" s="70" t="s">
        <v>35</v>
      </c>
      <c r="I4" s="11" t="s">
        <v>58</v>
      </c>
      <c r="J4" s="70" t="s">
        <v>37</v>
      </c>
      <c r="K4" s="70"/>
      <c r="L4" s="70"/>
      <c r="M4" s="70"/>
      <c r="N4" s="70"/>
      <c r="O4" s="70"/>
    </row>
    <row r="5" ht="18.75" customHeight="1" spans="1:15">
      <c r="A5" s="11"/>
      <c r="B5" s="11"/>
      <c r="C5" s="70"/>
      <c r="D5" s="70" t="s">
        <v>32</v>
      </c>
      <c r="E5" s="70" t="s">
        <v>59</v>
      </c>
      <c r="F5" s="70" t="s">
        <v>60</v>
      </c>
      <c r="G5" s="11"/>
      <c r="H5" s="70"/>
      <c r="I5" s="11"/>
      <c r="J5" s="70" t="s">
        <v>32</v>
      </c>
      <c r="K5" s="70" t="s">
        <v>61</v>
      </c>
      <c r="L5" s="12" t="s">
        <v>62</v>
      </c>
      <c r="M5" s="12" t="s">
        <v>63</v>
      </c>
      <c r="N5" s="12" t="s">
        <v>64</v>
      </c>
      <c r="O5" s="12" t="s">
        <v>65</v>
      </c>
    </row>
    <row r="6" ht="18.75" customHeight="1" spans="1:15">
      <c r="A6" s="12" t="s">
        <v>43</v>
      </c>
      <c r="B6" s="12" t="s">
        <v>44</v>
      </c>
      <c r="C6" s="12" t="s">
        <v>45</v>
      </c>
      <c r="D6" s="12" t="s">
        <v>46</v>
      </c>
      <c r="E6" s="12" t="s">
        <v>47</v>
      </c>
      <c r="F6" s="12" t="s">
        <v>48</v>
      </c>
      <c r="G6" s="12" t="s">
        <v>49</v>
      </c>
      <c r="H6" s="12" t="s">
        <v>50</v>
      </c>
      <c r="I6" s="12" t="s">
        <v>51</v>
      </c>
      <c r="J6" s="12" t="s">
        <v>66</v>
      </c>
      <c r="K6" s="12">
        <v>11</v>
      </c>
      <c r="L6" s="12">
        <v>12</v>
      </c>
      <c r="M6" s="12">
        <v>13</v>
      </c>
      <c r="N6" s="12">
        <v>14</v>
      </c>
      <c r="O6" s="12">
        <v>15</v>
      </c>
    </row>
    <row r="7" ht="20.25" customHeight="1" spans="1:15">
      <c r="A7" s="14" t="s">
        <v>67</v>
      </c>
      <c r="B7" s="14" t="s">
        <v>68</v>
      </c>
      <c r="C7" s="15">
        <v>1529.981216</v>
      </c>
      <c r="D7" s="15">
        <v>1442.028156</v>
      </c>
      <c r="E7" s="15">
        <v>1414.008756</v>
      </c>
      <c r="F7" s="15">
        <v>28.0194</v>
      </c>
      <c r="G7" s="15"/>
      <c r="H7" s="15"/>
      <c r="I7" s="15"/>
      <c r="J7" s="15">
        <v>87.95306</v>
      </c>
      <c r="K7" s="15"/>
      <c r="L7" s="15"/>
      <c r="M7" s="15"/>
      <c r="N7" s="15"/>
      <c r="O7" s="15">
        <v>87.95306</v>
      </c>
    </row>
    <row r="8" ht="20.25" customHeight="1" spans="1:15">
      <c r="A8" s="93" t="s">
        <v>69</v>
      </c>
      <c r="B8" s="93" t="s">
        <v>70</v>
      </c>
      <c r="C8" s="15">
        <v>1528.363616</v>
      </c>
      <c r="D8" s="15">
        <v>1440.410556</v>
      </c>
      <c r="E8" s="15">
        <v>1414.008756</v>
      </c>
      <c r="F8" s="15">
        <v>26.4018</v>
      </c>
      <c r="G8" s="15"/>
      <c r="H8" s="15"/>
      <c r="I8" s="15"/>
      <c r="J8" s="15">
        <v>87.95306</v>
      </c>
      <c r="K8" s="15"/>
      <c r="L8" s="15"/>
      <c r="M8" s="15"/>
      <c r="N8" s="15"/>
      <c r="O8" s="15">
        <v>87.95306</v>
      </c>
    </row>
    <row r="9" ht="20.25" customHeight="1" spans="1:15">
      <c r="A9" s="94" t="s">
        <v>71</v>
      </c>
      <c r="B9" s="94" t="s">
        <v>72</v>
      </c>
      <c r="C9" s="15">
        <v>133.7936</v>
      </c>
      <c r="D9" s="15">
        <v>133.7936</v>
      </c>
      <c r="E9" s="15">
        <v>108.56</v>
      </c>
      <c r="F9" s="15">
        <v>25.2336</v>
      </c>
      <c r="G9" s="15"/>
      <c r="H9" s="15"/>
      <c r="I9" s="15"/>
      <c r="J9" s="15"/>
      <c r="K9" s="15"/>
      <c r="L9" s="15"/>
      <c r="M9" s="15"/>
      <c r="N9" s="15"/>
      <c r="O9" s="15"/>
    </row>
    <row r="10" ht="20.25" customHeight="1" spans="1:15">
      <c r="A10" s="94" t="s">
        <v>73</v>
      </c>
      <c r="B10" s="94" t="s">
        <v>74</v>
      </c>
      <c r="C10" s="15">
        <v>1394.570016</v>
      </c>
      <c r="D10" s="15">
        <v>1306.616956</v>
      </c>
      <c r="E10" s="15">
        <v>1305.448756</v>
      </c>
      <c r="F10" s="15">
        <v>1.1682</v>
      </c>
      <c r="G10" s="15"/>
      <c r="H10" s="15"/>
      <c r="I10" s="15"/>
      <c r="J10" s="15">
        <v>87.95306</v>
      </c>
      <c r="K10" s="15"/>
      <c r="L10" s="15"/>
      <c r="M10" s="15"/>
      <c r="N10" s="15"/>
      <c r="O10" s="15">
        <v>87.95306</v>
      </c>
    </row>
    <row r="11" ht="20.25" customHeight="1" spans="1:15">
      <c r="A11" s="93" t="s">
        <v>75</v>
      </c>
      <c r="B11" s="93" t="s">
        <v>76</v>
      </c>
      <c r="C11" s="15">
        <v>1.6176</v>
      </c>
      <c r="D11" s="15">
        <v>1.6176</v>
      </c>
      <c r="E11" s="15"/>
      <c r="F11" s="15">
        <v>1.6176</v>
      </c>
      <c r="G11" s="15"/>
      <c r="H11" s="15"/>
      <c r="I11" s="15"/>
      <c r="J11" s="15"/>
      <c r="K11" s="15"/>
      <c r="L11" s="15"/>
      <c r="M11" s="15"/>
      <c r="N11" s="15"/>
      <c r="O11" s="15"/>
    </row>
    <row r="12" ht="20.25" customHeight="1" spans="1:15">
      <c r="A12" s="94" t="s">
        <v>77</v>
      </c>
      <c r="B12" s="94" t="s">
        <v>78</v>
      </c>
      <c r="C12" s="15">
        <v>1.6176</v>
      </c>
      <c r="D12" s="15">
        <v>1.6176</v>
      </c>
      <c r="E12" s="15"/>
      <c r="F12" s="15">
        <v>1.6176</v>
      </c>
      <c r="G12" s="15"/>
      <c r="H12" s="15"/>
      <c r="I12" s="15"/>
      <c r="J12" s="15"/>
      <c r="K12" s="15"/>
      <c r="L12" s="15"/>
      <c r="M12" s="15"/>
      <c r="N12" s="15"/>
      <c r="O12" s="15"/>
    </row>
    <row r="13" ht="20.25" customHeight="1" spans="1:15">
      <c r="A13" s="14" t="s">
        <v>79</v>
      </c>
      <c r="B13" s="14" t="s">
        <v>80</v>
      </c>
      <c r="C13" s="15">
        <v>221.970096</v>
      </c>
      <c r="D13" s="15">
        <v>221.970096</v>
      </c>
      <c r="E13" s="15">
        <v>221.138496</v>
      </c>
      <c r="F13" s="15">
        <v>0.8316</v>
      </c>
      <c r="G13" s="15"/>
      <c r="H13" s="15"/>
      <c r="I13" s="15"/>
      <c r="J13" s="15"/>
      <c r="K13" s="15"/>
      <c r="L13" s="15"/>
      <c r="M13" s="15"/>
      <c r="N13" s="15"/>
      <c r="O13" s="15"/>
    </row>
    <row r="14" ht="20.25" customHeight="1" spans="1:15">
      <c r="A14" s="93" t="s">
        <v>81</v>
      </c>
      <c r="B14" s="93" t="s">
        <v>82</v>
      </c>
      <c r="C14" s="15">
        <v>221.138496</v>
      </c>
      <c r="D14" s="15">
        <v>221.138496</v>
      </c>
      <c r="E14" s="15">
        <v>221.138496</v>
      </c>
      <c r="F14" s="15"/>
      <c r="G14" s="15"/>
      <c r="H14" s="15"/>
      <c r="I14" s="15"/>
      <c r="J14" s="15"/>
      <c r="K14" s="15"/>
      <c r="L14" s="15"/>
      <c r="M14" s="15"/>
      <c r="N14" s="15"/>
      <c r="O14" s="15"/>
    </row>
    <row r="15" ht="20.25" customHeight="1" spans="1:15">
      <c r="A15" s="94" t="s">
        <v>83</v>
      </c>
      <c r="B15" s="94" t="s">
        <v>84</v>
      </c>
      <c r="C15" s="15">
        <v>37.44</v>
      </c>
      <c r="D15" s="15">
        <v>37.44</v>
      </c>
      <c r="E15" s="15">
        <v>37.44</v>
      </c>
      <c r="F15" s="15"/>
      <c r="G15" s="15"/>
      <c r="H15" s="15"/>
      <c r="I15" s="15"/>
      <c r="J15" s="15"/>
      <c r="K15" s="15"/>
      <c r="L15" s="15"/>
      <c r="M15" s="15"/>
      <c r="N15" s="15"/>
      <c r="O15" s="15"/>
    </row>
    <row r="16" ht="20.25" customHeight="1" spans="1:15">
      <c r="A16" s="94" t="s">
        <v>85</v>
      </c>
      <c r="B16" s="94" t="s">
        <v>86</v>
      </c>
      <c r="C16" s="15">
        <v>183.698496</v>
      </c>
      <c r="D16" s="15">
        <v>183.698496</v>
      </c>
      <c r="E16" s="15">
        <v>183.698496</v>
      </c>
      <c r="F16" s="15"/>
      <c r="G16" s="15"/>
      <c r="H16" s="15"/>
      <c r="I16" s="15"/>
      <c r="J16" s="15"/>
      <c r="K16" s="15"/>
      <c r="L16" s="15"/>
      <c r="M16" s="15"/>
      <c r="N16" s="15"/>
      <c r="O16" s="15"/>
    </row>
    <row r="17" ht="20.25" customHeight="1" spans="1:15">
      <c r="A17" s="93" t="s">
        <v>87</v>
      </c>
      <c r="B17" s="93" t="s">
        <v>88</v>
      </c>
      <c r="C17" s="15">
        <v>0.8316</v>
      </c>
      <c r="D17" s="15">
        <v>0.8316</v>
      </c>
      <c r="E17" s="15"/>
      <c r="F17" s="15">
        <v>0.8316</v>
      </c>
      <c r="G17" s="15"/>
      <c r="H17" s="15"/>
      <c r="I17" s="15"/>
      <c r="J17" s="15"/>
      <c r="K17" s="15"/>
      <c r="L17" s="15"/>
      <c r="M17" s="15"/>
      <c r="N17" s="15"/>
      <c r="O17" s="15"/>
    </row>
    <row r="18" ht="20.25" customHeight="1" spans="1:15">
      <c r="A18" s="94" t="s">
        <v>89</v>
      </c>
      <c r="B18" s="94" t="s">
        <v>90</v>
      </c>
      <c r="C18" s="15">
        <v>0.8316</v>
      </c>
      <c r="D18" s="15">
        <v>0.8316</v>
      </c>
      <c r="E18" s="15"/>
      <c r="F18" s="15">
        <v>0.8316</v>
      </c>
      <c r="G18" s="15"/>
      <c r="H18" s="15"/>
      <c r="I18" s="15"/>
      <c r="J18" s="15"/>
      <c r="K18" s="15"/>
      <c r="L18" s="15"/>
      <c r="M18" s="15"/>
      <c r="N18" s="15"/>
      <c r="O18" s="15"/>
    </row>
    <row r="19" ht="20.25" customHeight="1" spans="1:15">
      <c r="A19" s="14" t="s">
        <v>91</v>
      </c>
      <c r="B19" s="14" t="s">
        <v>92</v>
      </c>
      <c r="C19" s="15">
        <v>157.190092</v>
      </c>
      <c r="D19" s="15">
        <v>157.190092</v>
      </c>
      <c r="E19" s="15">
        <v>157.190092</v>
      </c>
      <c r="F19" s="15"/>
      <c r="G19" s="15"/>
      <c r="H19" s="15"/>
      <c r="I19" s="15"/>
      <c r="J19" s="15"/>
      <c r="K19" s="15"/>
      <c r="L19" s="15"/>
      <c r="M19" s="15"/>
      <c r="N19" s="15"/>
      <c r="O19" s="15"/>
    </row>
    <row r="20" ht="20.25" customHeight="1" spans="1:15">
      <c r="A20" s="93" t="s">
        <v>93</v>
      </c>
      <c r="B20" s="93" t="s">
        <v>94</v>
      </c>
      <c r="C20" s="15">
        <v>157.190092</v>
      </c>
      <c r="D20" s="15">
        <v>157.190092</v>
      </c>
      <c r="E20" s="15">
        <v>157.190092</v>
      </c>
      <c r="F20" s="15"/>
      <c r="G20" s="15"/>
      <c r="H20" s="15"/>
      <c r="I20" s="15"/>
      <c r="J20" s="15"/>
      <c r="K20" s="15"/>
      <c r="L20" s="15"/>
      <c r="M20" s="15"/>
      <c r="N20" s="15"/>
      <c r="O20" s="15"/>
    </row>
    <row r="21" ht="20.25" customHeight="1" spans="1:15">
      <c r="A21" s="94" t="s">
        <v>95</v>
      </c>
      <c r="B21" s="94" t="s">
        <v>96</v>
      </c>
      <c r="C21" s="15">
        <v>95.293595</v>
      </c>
      <c r="D21" s="15">
        <v>95.293595</v>
      </c>
      <c r="E21" s="15">
        <v>95.293595</v>
      </c>
      <c r="F21" s="15"/>
      <c r="G21" s="15"/>
      <c r="H21" s="15"/>
      <c r="I21" s="15"/>
      <c r="J21" s="15"/>
      <c r="K21" s="15"/>
      <c r="L21" s="15"/>
      <c r="M21" s="15"/>
      <c r="N21" s="15"/>
      <c r="O21" s="15"/>
    </row>
    <row r="22" ht="20.25" customHeight="1" spans="1:15">
      <c r="A22" s="94" t="s">
        <v>97</v>
      </c>
      <c r="B22" s="94" t="s">
        <v>98</v>
      </c>
      <c r="C22" s="15">
        <v>53.986527</v>
      </c>
      <c r="D22" s="15">
        <v>53.986527</v>
      </c>
      <c r="E22" s="15">
        <v>53.986527</v>
      </c>
      <c r="F22" s="15"/>
      <c r="G22" s="15"/>
      <c r="H22" s="15"/>
      <c r="I22" s="15"/>
      <c r="J22" s="15"/>
      <c r="K22" s="15"/>
      <c r="L22" s="15"/>
      <c r="M22" s="15"/>
      <c r="N22" s="15"/>
      <c r="O22" s="15"/>
    </row>
    <row r="23" ht="20.25" customHeight="1" spans="1:15">
      <c r="A23" s="94" t="s">
        <v>99</v>
      </c>
      <c r="B23" s="94" t="s">
        <v>100</v>
      </c>
      <c r="C23" s="15">
        <v>7.90997</v>
      </c>
      <c r="D23" s="15">
        <v>7.90997</v>
      </c>
      <c r="E23" s="15">
        <v>7.90997</v>
      </c>
      <c r="F23" s="15"/>
      <c r="G23" s="15"/>
      <c r="H23" s="15"/>
      <c r="I23" s="15"/>
      <c r="J23" s="15"/>
      <c r="K23" s="15"/>
      <c r="L23" s="15"/>
      <c r="M23" s="15"/>
      <c r="N23" s="15"/>
      <c r="O23" s="15"/>
    </row>
    <row r="24" ht="20.25" customHeight="1" spans="1:15">
      <c r="A24" s="14" t="s">
        <v>101</v>
      </c>
      <c r="B24" s="14" t="s">
        <v>102</v>
      </c>
      <c r="C24" s="15">
        <v>135.714</v>
      </c>
      <c r="D24" s="15">
        <v>135.714</v>
      </c>
      <c r="E24" s="15">
        <v>135.714</v>
      </c>
      <c r="F24" s="15"/>
      <c r="G24" s="15"/>
      <c r="H24" s="15"/>
      <c r="I24" s="15"/>
      <c r="J24" s="15"/>
      <c r="K24" s="15"/>
      <c r="L24" s="15"/>
      <c r="M24" s="15"/>
      <c r="N24" s="15"/>
      <c r="O24" s="15"/>
    </row>
    <row r="25" ht="20.25" customHeight="1" spans="1:15">
      <c r="A25" s="93" t="s">
        <v>103</v>
      </c>
      <c r="B25" s="93" t="s">
        <v>104</v>
      </c>
      <c r="C25" s="15">
        <v>135.714</v>
      </c>
      <c r="D25" s="15">
        <v>135.714</v>
      </c>
      <c r="E25" s="15">
        <v>135.714</v>
      </c>
      <c r="F25" s="15"/>
      <c r="G25" s="15"/>
      <c r="H25" s="15"/>
      <c r="I25" s="15"/>
      <c r="J25" s="15"/>
      <c r="K25" s="15"/>
      <c r="L25" s="15"/>
      <c r="M25" s="15"/>
      <c r="N25" s="15"/>
      <c r="O25" s="15"/>
    </row>
    <row r="26" ht="20.25" customHeight="1" spans="1:15">
      <c r="A26" s="94" t="s">
        <v>105</v>
      </c>
      <c r="B26" s="94" t="s">
        <v>106</v>
      </c>
      <c r="C26" s="15">
        <v>135.714</v>
      </c>
      <c r="D26" s="15">
        <v>135.714</v>
      </c>
      <c r="E26" s="15">
        <v>135.714</v>
      </c>
      <c r="F26" s="15"/>
      <c r="G26" s="15"/>
      <c r="H26" s="15"/>
      <c r="I26" s="15"/>
      <c r="J26" s="15"/>
      <c r="K26" s="15"/>
      <c r="L26" s="15"/>
      <c r="M26" s="15"/>
      <c r="N26" s="15"/>
      <c r="O26" s="15"/>
    </row>
    <row r="27" ht="20.25" customHeight="1" spans="1:15">
      <c r="A27" s="71" t="s">
        <v>107</v>
      </c>
      <c r="B27" s="71"/>
      <c r="C27" s="15">
        <v>2044.855404</v>
      </c>
      <c r="D27" s="15">
        <v>1956.902344</v>
      </c>
      <c r="E27" s="15">
        <v>1928.051344</v>
      </c>
      <c r="F27" s="15">
        <v>28.851</v>
      </c>
      <c r="G27" s="15"/>
      <c r="H27" s="15"/>
      <c r="I27" s="15"/>
      <c r="J27" s="15">
        <v>87.95306</v>
      </c>
      <c r="K27" s="15"/>
      <c r="L27" s="15"/>
      <c r="M27" s="15"/>
      <c r="N27" s="15"/>
      <c r="O27" s="15">
        <v>87.95306</v>
      </c>
    </row>
  </sheetData>
  <mergeCells count="11">
    <mergeCell ref="A2:O2"/>
    <mergeCell ref="A3:I3"/>
    <mergeCell ref="D4:F4"/>
    <mergeCell ref="J4:O4"/>
    <mergeCell ref="A27:B27"/>
    <mergeCell ref="A4:A5"/>
    <mergeCell ref="B4:B5"/>
    <mergeCell ref="C4:C5"/>
    <mergeCell ref="G4:G5"/>
    <mergeCell ref="H4:H5"/>
    <mergeCell ref="I4:I5"/>
  </mergeCells>
  <pageMargins left="0.751388888888889" right="0.751388888888889" top="1" bottom="1" header="0.5" footer="0.5"/>
  <pageSetup paperSize="1" scale="45"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B8" sqref="B8"/>
    </sheetView>
  </sheetViews>
  <sheetFormatPr defaultColWidth="8.85185185185185" defaultRowHeight="15" customHeight="1" outlineLevelCol="3"/>
  <cols>
    <col min="1" max="4" width="35.7037037037037" customWidth="1"/>
  </cols>
  <sheetData>
    <row r="1" ht="18.75" customHeight="1" spans="1:4">
      <c r="A1" s="66"/>
      <c r="B1" s="66"/>
      <c r="C1" s="66"/>
      <c r="D1" s="4" t="s">
        <v>108</v>
      </c>
    </row>
    <row r="2" ht="45" customHeight="1" spans="1:4">
      <c r="A2" s="2" t="s">
        <v>109</v>
      </c>
      <c r="B2" s="2"/>
      <c r="C2" s="2"/>
      <c r="D2" s="2"/>
    </row>
    <row r="3" ht="18.75" customHeight="1" spans="1:4">
      <c r="A3" s="3" t="s">
        <v>26</v>
      </c>
      <c r="B3" s="3"/>
      <c r="C3" s="95"/>
      <c r="D3" s="4" t="s">
        <v>2</v>
      </c>
    </row>
    <row r="4" ht="22.5" customHeight="1" spans="1:4">
      <c r="A4" s="6" t="s">
        <v>3</v>
      </c>
      <c r="B4" s="6"/>
      <c r="C4" s="6" t="s">
        <v>4</v>
      </c>
      <c r="D4" s="6"/>
    </row>
    <row r="5" ht="18.75" customHeight="1" spans="1:4">
      <c r="A5" s="6" t="s">
        <v>5</v>
      </c>
      <c r="B5" s="6" t="s">
        <v>110</v>
      </c>
      <c r="C5" s="6" t="s">
        <v>111</v>
      </c>
      <c r="D5" s="6" t="s">
        <v>110</v>
      </c>
    </row>
    <row r="6" ht="18.75" customHeight="1" spans="1:4">
      <c r="A6" s="6"/>
      <c r="B6" s="6"/>
      <c r="C6" s="6"/>
      <c r="D6" s="6"/>
    </row>
    <row r="7" ht="22.5" customHeight="1" spans="1:4">
      <c r="A7" s="13" t="s">
        <v>112</v>
      </c>
      <c r="B7" s="15">
        <v>1956.902344</v>
      </c>
      <c r="C7" s="13" t="s">
        <v>113</v>
      </c>
      <c r="D7" s="15">
        <v>1956.902344</v>
      </c>
    </row>
    <row r="8" ht="22.5" customHeight="1" spans="1:4">
      <c r="A8" s="13" t="s">
        <v>114</v>
      </c>
      <c r="B8" s="15">
        <v>1956.902344</v>
      </c>
      <c r="C8" s="13" t="str">
        <f>"（"&amp;"一"&amp;"）"&amp;"教育支出"</f>
        <v>（一）教育支出</v>
      </c>
      <c r="D8" s="15">
        <v>1442.028156</v>
      </c>
    </row>
    <row r="9" ht="22.5" customHeight="1" spans="1:4">
      <c r="A9" s="13" t="s">
        <v>115</v>
      </c>
      <c r="B9" s="15"/>
      <c r="C9" s="13" t="str">
        <f>"（"&amp;"二"&amp;"）"&amp;"社会保障和就业支出"</f>
        <v>（二）社会保障和就业支出</v>
      </c>
      <c r="D9" s="15">
        <v>221.970096</v>
      </c>
    </row>
    <row r="10" ht="22.5" customHeight="1" spans="1:4">
      <c r="A10" s="13" t="s">
        <v>116</v>
      </c>
      <c r="B10" s="15"/>
      <c r="C10" s="13" t="str">
        <f>"（"&amp;"三"&amp;"）"&amp;"卫生健康支出"</f>
        <v>（三）卫生健康支出</v>
      </c>
      <c r="D10" s="15">
        <v>157.190092</v>
      </c>
    </row>
    <row r="11" ht="22.5" customHeight="1" spans="1:4">
      <c r="A11" s="13" t="s">
        <v>117</v>
      </c>
      <c r="B11" s="15"/>
      <c r="C11" s="13" t="str">
        <f>"（"&amp;"四"&amp;"）"&amp;"住房保障支出"</f>
        <v>（四）住房保障支出</v>
      </c>
      <c r="D11" s="15">
        <v>135.714</v>
      </c>
    </row>
    <row r="12" ht="22.5" customHeight="1" spans="1:4">
      <c r="A12" s="13" t="s">
        <v>114</v>
      </c>
      <c r="B12" s="15"/>
      <c r="C12" s="13"/>
      <c r="D12" s="15"/>
    </row>
    <row r="13" ht="22.5" customHeight="1" spans="1:4">
      <c r="A13" s="13" t="s">
        <v>115</v>
      </c>
      <c r="B13" s="15"/>
      <c r="C13" s="13"/>
      <c r="D13" s="15"/>
    </row>
    <row r="14" ht="22.5" customHeight="1" spans="1:4">
      <c r="A14" s="13" t="s">
        <v>116</v>
      </c>
      <c r="B14" s="15"/>
      <c r="C14" s="13"/>
      <c r="D14" s="15"/>
    </row>
    <row r="15" ht="22.5" customHeight="1" spans="1:4">
      <c r="A15" s="96"/>
      <c r="B15" s="15"/>
      <c r="C15" s="13" t="s">
        <v>118</v>
      </c>
      <c r="D15" s="15"/>
    </row>
    <row r="16" ht="22.5" customHeight="1" spans="1:4">
      <c r="A16" s="97" t="s">
        <v>119</v>
      </c>
      <c r="B16" s="98">
        <v>1956.902344</v>
      </c>
      <c r="C16" s="99" t="s">
        <v>120</v>
      </c>
      <c r="D16" s="98">
        <v>1956.902344</v>
      </c>
    </row>
  </sheetData>
  <mergeCells count="8">
    <mergeCell ref="A2:D2"/>
    <mergeCell ref="A3:B3"/>
    <mergeCell ref="A4:B4"/>
    <mergeCell ref="C4:D4"/>
    <mergeCell ref="A5:A6"/>
    <mergeCell ref="B5:B6"/>
    <mergeCell ref="C5:C6"/>
    <mergeCell ref="D5:D6"/>
  </mergeCells>
  <pageMargins left="0.75" right="0.75" top="1" bottom="1" header="0.5" footer="0.5"/>
  <pageSetup paperSize="1" scale="63"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A3" sqref="A3:C3"/>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ht="18.75" customHeight="1" spans="1:7">
      <c r="A1" s="66"/>
      <c r="B1" s="66"/>
      <c r="C1" s="66"/>
      <c r="D1" s="66"/>
      <c r="E1" s="66"/>
      <c r="F1" s="66"/>
      <c r="G1" s="1" t="s">
        <v>121</v>
      </c>
    </row>
    <row r="2" ht="37.5" customHeight="1" spans="1:7">
      <c r="A2" s="2" t="s">
        <v>122</v>
      </c>
      <c r="B2" s="2"/>
      <c r="C2" s="2"/>
      <c r="D2" s="2"/>
      <c r="E2" s="2"/>
      <c r="F2" s="2"/>
      <c r="G2" s="2"/>
    </row>
    <row r="3" ht="18.75" customHeight="1" spans="1:7">
      <c r="A3" s="67" t="s">
        <v>26</v>
      </c>
      <c r="B3" s="67"/>
      <c r="C3" s="67"/>
      <c r="D3" s="68"/>
      <c r="E3" s="68"/>
      <c r="F3" s="68"/>
      <c r="G3" s="69" t="s">
        <v>27</v>
      </c>
    </row>
    <row r="4" ht="18.75" customHeight="1" spans="1:7">
      <c r="A4" s="11" t="s">
        <v>123</v>
      </c>
      <c r="B4" s="11" t="s">
        <v>57</v>
      </c>
      <c r="C4" s="70" t="s">
        <v>30</v>
      </c>
      <c r="D4" s="70" t="s">
        <v>59</v>
      </c>
      <c r="E4" s="70"/>
      <c r="F4" s="70"/>
      <c r="G4" s="11" t="s">
        <v>60</v>
      </c>
    </row>
    <row r="5" ht="18.75" customHeight="1" spans="1:7">
      <c r="A5" s="11" t="s">
        <v>56</v>
      </c>
      <c r="B5" s="11" t="s">
        <v>57</v>
      </c>
      <c r="C5" s="70"/>
      <c r="D5" s="70" t="s">
        <v>32</v>
      </c>
      <c r="E5" s="70" t="s">
        <v>124</v>
      </c>
      <c r="F5" s="70" t="s">
        <v>125</v>
      </c>
      <c r="G5" s="11"/>
    </row>
    <row r="6" ht="18.75" customHeight="1" spans="1:7">
      <c r="A6" s="12" t="s">
        <v>43</v>
      </c>
      <c r="B6" s="12" t="s">
        <v>44</v>
      </c>
      <c r="C6" s="12" t="s">
        <v>45</v>
      </c>
      <c r="D6" s="12" t="s">
        <v>46</v>
      </c>
      <c r="E6" s="12" t="s">
        <v>47</v>
      </c>
      <c r="F6" s="12" t="s">
        <v>48</v>
      </c>
      <c r="G6" s="12" t="s">
        <v>49</v>
      </c>
    </row>
    <row r="7" ht="20.25" customHeight="1" spans="1:7">
      <c r="A7" s="14" t="s">
        <v>67</v>
      </c>
      <c r="B7" s="14" t="s">
        <v>68</v>
      </c>
      <c r="C7" s="15">
        <v>1442.028156</v>
      </c>
      <c r="D7" s="15">
        <v>1414.008756</v>
      </c>
      <c r="E7" s="15">
        <v>1391.588756</v>
      </c>
      <c r="F7" s="15">
        <v>22.42</v>
      </c>
      <c r="G7" s="15">
        <v>28.0194</v>
      </c>
    </row>
    <row r="8" ht="20.25" customHeight="1" spans="1:7">
      <c r="A8" s="93" t="s">
        <v>69</v>
      </c>
      <c r="B8" s="93" t="s">
        <v>70</v>
      </c>
      <c r="C8" s="15">
        <v>1440.410556</v>
      </c>
      <c r="D8" s="15">
        <v>1414.008756</v>
      </c>
      <c r="E8" s="15">
        <v>1391.588756</v>
      </c>
      <c r="F8" s="15">
        <v>22.42</v>
      </c>
      <c r="G8" s="15">
        <v>26.4018</v>
      </c>
    </row>
    <row r="9" ht="20.25" customHeight="1" spans="1:7">
      <c r="A9" s="94" t="s">
        <v>71</v>
      </c>
      <c r="B9" s="94" t="s">
        <v>72</v>
      </c>
      <c r="C9" s="15">
        <v>133.7936</v>
      </c>
      <c r="D9" s="15">
        <v>108.56</v>
      </c>
      <c r="E9" s="15">
        <v>104</v>
      </c>
      <c r="F9" s="15">
        <v>4.56</v>
      </c>
      <c r="G9" s="15">
        <v>25.2336</v>
      </c>
    </row>
    <row r="10" ht="20.25" customHeight="1" spans="1:7">
      <c r="A10" s="94" t="s">
        <v>73</v>
      </c>
      <c r="B10" s="94" t="s">
        <v>74</v>
      </c>
      <c r="C10" s="15">
        <v>1306.616956</v>
      </c>
      <c r="D10" s="15">
        <v>1305.448756</v>
      </c>
      <c r="E10" s="15">
        <v>1287.588756</v>
      </c>
      <c r="F10" s="15">
        <v>17.86</v>
      </c>
      <c r="G10" s="15">
        <v>1.1682</v>
      </c>
    </row>
    <row r="11" ht="20.25" customHeight="1" spans="1:7">
      <c r="A11" s="93" t="s">
        <v>75</v>
      </c>
      <c r="B11" s="93" t="s">
        <v>76</v>
      </c>
      <c r="C11" s="15">
        <v>1.6176</v>
      </c>
      <c r="D11" s="15"/>
      <c r="E11" s="15"/>
      <c r="F11" s="15"/>
      <c r="G11" s="15">
        <v>1.6176</v>
      </c>
    </row>
    <row r="12" ht="20.25" customHeight="1" spans="1:7">
      <c r="A12" s="94" t="s">
        <v>77</v>
      </c>
      <c r="B12" s="94" t="s">
        <v>78</v>
      </c>
      <c r="C12" s="15">
        <v>1.6176</v>
      </c>
      <c r="D12" s="15"/>
      <c r="E12" s="15"/>
      <c r="F12" s="15"/>
      <c r="G12" s="15">
        <v>1.6176</v>
      </c>
    </row>
    <row r="13" ht="20.25" customHeight="1" spans="1:7">
      <c r="A13" s="14" t="s">
        <v>79</v>
      </c>
      <c r="B13" s="14" t="s">
        <v>80</v>
      </c>
      <c r="C13" s="15">
        <v>221.970096</v>
      </c>
      <c r="D13" s="15">
        <v>221.138496</v>
      </c>
      <c r="E13" s="15">
        <v>221.138496</v>
      </c>
      <c r="F13" s="15"/>
      <c r="G13" s="15">
        <v>0.8316</v>
      </c>
    </row>
    <row r="14" ht="20.25" customHeight="1" spans="1:7">
      <c r="A14" s="93" t="s">
        <v>81</v>
      </c>
      <c r="B14" s="93" t="s">
        <v>82</v>
      </c>
      <c r="C14" s="15">
        <v>221.138496</v>
      </c>
      <c r="D14" s="15">
        <v>221.138496</v>
      </c>
      <c r="E14" s="15">
        <v>221.138496</v>
      </c>
      <c r="F14" s="15"/>
      <c r="G14" s="15"/>
    </row>
    <row r="15" ht="20.25" customHeight="1" spans="1:7">
      <c r="A15" s="94" t="s">
        <v>83</v>
      </c>
      <c r="B15" s="94" t="s">
        <v>84</v>
      </c>
      <c r="C15" s="15">
        <v>37.44</v>
      </c>
      <c r="D15" s="15">
        <v>37.44</v>
      </c>
      <c r="E15" s="15">
        <v>37.44</v>
      </c>
      <c r="F15" s="15"/>
      <c r="G15" s="15"/>
    </row>
    <row r="16" ht="20.25" customHeight="1" spans="1:7">
      <c r="A16" s="94" t="s">
        <v>85</v>
      </c>
      <c r="B16" s="94" t="s">
        <v>86</v>
      </c>
      <c r="C16" s="15">
        <v>183.698496</v>
      </c>
      <c r="D16" s="15">
        <v>183.698496</v>
      </c>
      <c r="E16" s="15">
        <v>183.698496</v>
      </c>
      <c r="F16" s="15"/>
      <c r="G16" s="15"/>
    </row>
    <row r="17" ht="20.25" customHeight="1" spans="1:7">
      <c r="A17" s="93" t="s">
        <v>87</v>
      </c>
      <c r="B17" s="93" t="s">
        <v>88</v>
      </c>
      <c r="C17" s="15">
        <v>0.8316</v>
      </c>
      <c r="D17" s="15"/>
      <c r="E17" s="15"/>
      <c r="F17" s="15"/>
      <c r="G17" s="15">
        <v>0.8316</v>
      </c>
    </row>
    <row r="18" ht="20.25" customHeight="1" spans="1:7">
      <c r="A18" s="94" t="s">
        <v>89</v>
      </c>
      <c r="B18" s="94" t="s">
        <v>90</v>
      </c>
      <c r="C18" s="15">
        <v>0.8316</v>
      </c>
      <c r="D18" s="15"/>
      <c r="E18" s="15"/>
      <c r="F18" s="15"/>
      <c r="G18" s="15">
        <v>0.8316</v>
      </c>
    </row>
    <row r="19" ht="20.25" customHeight="1" spans="1:7">
      <c r="A19" s="14" t="s">
        <v>91</v>
      </c>
      <c r="B19" s="14" t="s">
        <v>92</v>
      </c>
      <c r="C19" s="15">
        <v>157.190092</v>
      </c>
      <c r="D19" s="15">
        <v>157.190092</v>
      </c>
      <c r="E19" s="15">
        <v>157.190092</v>
      </c>
      <c r="F19" s="15"/>
      <c r="G19" s="15"/>
    </row>
    <row r="20" ht="20.25" customHeight="1" spans="1:7">
      <c r="A20" s="93" t="s">
        <v>93</v>
      </c>
      <c r="B20" s="93" t="s">
        <v>94</v>
      </c>
      <c r="C20" s="15">
        <v>157.190092</v>
      </c>
      <c r="D20" s="15">
        <v>157.190092</v>
      </c>
      <c r="E20" s="15">
        <v>157.190092</v>
      </c>
      <c r="F20" s="15"/>
      <c r="G20" s="15"/>
    </row>
    <row r="21" ht="20.25" customHeight="1" spans="1:7">
      <c r="A21" s="94" t="s">
        <v>95</v>
      </c>
      <c r="B21" s="94" t="s">
        <v>96</v>
      </c>
      <c r="C21" s="15">
        <v>95.293595</v>
      </c>
      <c r="D21" s="15">
        <v>95.293595</v>
      </c>
      <c r="E21" s="15">
        <v>95.293595</v>
      </c>
      <c r="F21" s="15"/>
      <c r="G21" s="15"/>
    </row>
    <row r="22" ht="20.25" customHeight="1" spans="1:7">
      <c r="A22" s="94" t="s">
        <v>97</v>
      </c>
      <c r="B22" s="94" t="s">
        <v>98</v>
      </c>
      <c r="C22" s="15">
        <v>53.986527</v>
      </c>
      <c r="D22" s="15">
        <v>53.986527</v>
      </c>
      <c r="E22" s="15">
        <v>53.986527</v>
      </c>
      <c r="F22" s="15"/>
      <c r="G22" s="15"/>
    </row>
    <row r="23" ht="20.25" customHeight="1" spans="1:7">
      <c r="A23" s="94" t="s">
        <v>99</v>
      </c>
      <c r="B23" s="94" t="s">
        <v>100</v>
      </c>
      <c r="C23" s="15">
        <v>7.90997</v>
      </c>
      <c r="D23" s="15">
        <v>7.90997</v>
      </c>
      <c r="E23" s="15">
        <v>7.90997</v>
      </c>
      <c r="F23" s="15"/>
      <c r="G23" s="15"/>
    </row>
    <row r="24" ht="20.25" customHeight="1" spans="1:7">
      <c r="A24" s="14" t="s">
        <v>101</v>
      </c>
      <c r="B24" s="14" t="s">
        <v>102</v>
      </c>
      <c r="C24" s="15">
        <v>135.714</v>
      </c>
      <c r="D24" s="15">
        <v>135.714</v>
      </c>
      <c r="E24" s="15">
        <v>135.714</v>
      </c>
      <c r="F24" s="15"/>
      <c r="G24" s="15"/>
    </row>
    <row r="25" ht="20.25" customHeight="1" spans="1:7">
      <c r="A25" s="93" t="s">
        <v>103</v>
      </c>
      <c r="B25" s="93" t="s">
        <v>104</v>
      </c>
      <c r="C25" s="15">
        <v>135.714</v>
      </c>
      <c r="D25" s="15">
        <v>135.714</v>
      </c>
      <c r="E25" s="15">
        <v>135.714</v>
      </c>
      <c r="F25" s="15"/>
      <c r="G25" s="15"/>
    </row>
    <row r="26" ht="20.25" customHeight="1" spans="1:7">
      <c r="A26" s="94" t="s">
        <v>105</v>
      </c>
      <c r="B26" s="94" t="s">
        <v>106</v>
      </c>
      <c r="C26" s="15">
        <v>135.714</v>
      </c>
      <c r="D26" s="15">
        <v>135.714</v>
      </c>
      <c r="E26" s="15">
        <v>135.714</v>
      </c>
      <c r="F26" s="15"/>
      <c r="G26" s="15"/>
    </row>
    <row r="27" ht="20.25" customHeight="1" spans="1:7">
      <c r="A27" s="71" t="s">
        <v>107</v>
      </c>
      <c r="B27" s="71"/>
      <c r="C27" s="72">
        <v>1956.902344</v>
      </c>
      <c r="D27" s="72">
        <v>1928.051344</v>
      </c>
      <c r="E27" s="72">
        <v>1905.631344</v>
      </c>
      <c r="F27" s="72">
        <v>22.42</v>
      </c>
      <c r="G27" s="72">
        <v>28.851</v>
      </c>
    </row>
  </sheetData>
  <mergeCells count="7">
    <mergeCell ref="A2:G2"/>
    <mergeCell ref="A3:C3"/>
    <mergeCell ref="A4:B4"/>
    <mergeCell ref="D4:F4"/>
    <mergeCell ref="A27:B27"/>
    <mergeCell ref="C4:C5"/>
    <mergeCell ref="G4:G5"/>
  </mergeCells>
  <pageMargins left="0.75" right="0.75" top="1" bottom="1" header="0.5" footer="0.5"/>
  <pageSetup paperSize="1" scale="58"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0" sqref="B10"/>
    </sheetView>
  </sheetViews>
  <sheetFormatPr defaultColWidth="8.85185185185185" defaultRowHeight="15" customHeight="1" outlineLevelRow="7" outlineLevelCol="5"/>
  <cols>
    <col min="1" max="6" width="28.5740740740741" customWidth="1"/>
  </cols>
  <sheetData>
    <row r="1" ht="18.75" customHeight="1" spans="1:6">
      <c r="A1" s="86"/>
      <c r="B1" s="86"/>
      <c r="C1" s="87"/>
      <c r="D1" s="66"/>
      <c r="E1" s="66"/>
      <c r="F1" s="88" t="s">
        <v>126</v>
      </c>
    </row>
    <row r="2" ht="41.25" customHeight="1" spans="1:6">
      <c r="A2" s="89" t="s">
        <v>127</v>
      </c>
      <c r="B2" s="89"/>
      <c r="C2" s="89"/>
      <c r="D2" s="89"/>
      <c r="E2" s="89"/>
      <c r="F2" s="89"/>
    </row>
    <row r="3" ht="18.75" customHeight="1" spans="1:6">
      <c r="A3" s="67" t="s">
        <v>26</v>
      </c>
      <c r="B3" s="67"/>
      <c r="C3" s="67"/>
      <c r="D3" s="90"/>
      <c r="E3" s="66"/>
      <c r="F3" s="88" t="s">
        <v>27</v>
      </c>
    </row>
    <row r="4" ht="18.75" customHeight="1" spans="1:6">
      <c r="A4" s="11" t="s">
        <v>128</v>
      </c>
      <c r="B4" s="70" t="s">
        <v>129</v>
      </c>
      <c r="C4" s="70" t="s">
        <v>130</v>
      </c>
      <c r="D4" s="70"/>
      <c r="E4" s="70"/>
      <c r="F4" s="70" t="s">
        <v>131</v>
      </c>
    </row>
    <row r="5" ht="18.75" customHeight="1" spans="1:6">
      <c r="A5" s="11"/>
      <c r="B5" s="70"/>
      <c r="C5" s="70" t="s">
        <v>32</v>
      </c>
      <c r="D5" s="70" t="s">
        <v>132</v>
      </c>
      <c r="E5" s="70" t="s">
        <v>133</v>
      </c>
      <c r="F5" s="70"/>
    </row>
    <row r="6" ht="18.75" customHeight="1" spans="1:6">
      <c r="A6" s="91" t="s">
        <v>44</v>
      </c>
      <c r="B6" s="92" t="s">
        <v>45</v>
      </c>
      <c r="C6" s="91" t="s">
        <v>46</v>
      </c>
      <c r="D6" s="91" t="s">
        <v>47</v>
      </c>
      <c r="E6" s="91" t="s">
        <v>48</v>
      </c>
      <c r="F6" s="91">
        <v>7</v>
      </c>
    </row>
    <row r="7" ht="20.25" customHeight="1" spans="1:6">
      <c r="A7" s="15"/>
      <c r="B7" s="15"/>
      <c r="C7" s="15"/>
      <c r="D7" s="15"/>
      <c r="E7" s="15"/>
      <c r="F7" s="15"/>
    </row>
    <row r="8" customHeight="1" spans="1:1">
      <c r="A8" s="27" t="s">
        <v>134</v>
      </c>
    </row>
  </sheetData>
  <mergeCells count="6">
    <mergeCell ref="A2:F2"/>
    <mergeCell ref="A3:C3"/>
    <mergeCell ref="C4:E4"/>
    <mergeCell ref="A4:A5"/>
    <mergeCell ref="B4:B5"/>
    <mergeCell ref="F4:F5"/>
  </mergeCells>
  <pageMargins left="0.75" right="0.75" top="1" bottom="1" header="0.5" footer="0.5"/>
  <pageSetup paperSize="1" scale="53"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workbookViewId="0">
      <pane ySplit="1" topLeftCell="A13" activePane="bottomLeft" state="frozen"/>
      <selection/>
      <selection pane="bottomLeft" activeCell="C13" sqref="C13"/>
    </sheetView>
  </sheetViews>
  <sheetFormatPr defaultColWidth="8.85185185185185" defaultRowHeight="15" customHeight="1"/>
  <cols>
    <col min="1" max="7" width="28.5740740740741" customWidth="1"/>
    <col min="8" max="24" width="14.287037037037" customWidth="1"/>
  </cols>
  <sheetData>
    <row r="1" ht="18.75" customHeight="1" spans="1:24">
      <c r="A1" s="66"/>
      <c r="B1" s="66"/>
      <c r="C1" s="66"/>
      <c r="D1" s="66"/>
      <c r="E1" s="66"/>
      <c r="F1" s="66"/>
      <c r="G1" s="66"/>
      <c r="H1" s="66"/>
      <c r="I1" s="66"/>
      <c r="J1" s="66"/>
      <c r="K1" s="66"/>
      <c r="L1" s="66"/>
      <c r="M1" s="80"/>
      <c r="N1" s="80"/>
      <c r="O1" s="80"/>
      <c r="P1" s="80"/>
      <c r="Q1" s="80"/>
      <c r="R1" s="80"/>
      <c r="S1" s="80"/>
      <c r="T1" s="80"/>
      <c r="U1" s="80"/>
      <c r="V1" s="80"/>
      <c r="W1" s="80"/>
      <c r="X1" s="80" t="s">
        <v>135</v>
      </c>
    </row>
    <row r="2" ht="45" customHeight="1" spans="1:24">
      <c r="A2" s="2" t="s">
        <v>136</v>
      </c>
      <c r="B2" s="2"/>
      <c r="C2" s="2"/>
      <c r="D2" s="2"/>
      <c r="E2" s="2"/>
      <c r="F2" s="2"/>
      <c r="G2" s="2"/>
      <c r="H2" s="2"/>
      <c r="I2" s="2"/>
      <c r="J2" s="2"/>
      <c r="K2" s="2"/>
      <c r="L2" s="2"/>
      <c r="M2" s="82"/>
      <c r="N2" s="82"/>
      <c r="O2" s="82"/>
      <c r="P2" s="82"/>
      <c r="Q2" s="82"/>
      <c r="R2" s="82"/>
      <c r="S2" s="82"/>
      <c r="T2" s="82"/>
      <c r="U2" s="82"/>
      <c r="V2" s="82"/>
      <c r="W2" s="82"/>
      <c r="X2" s="82"/>
    </row>
    <row r="3" ht="18.75" customHeight="1" spans="1:24">
      <c r="A3" s="3" t="s">
        <v>26</v>
      </c>
      <c r="B3" s="3"/>
      <c r="C3" s="3"/>
      <c r="D3" s="3"/>
      <c r="E3" s="3"/>
      <c r="F3" s="3"/>
      <c r="G3" s="3"/>
      <c r="H3" s="83"/>
      <c r="I3" s="83"/>
      <c r="J3" s="83"/>
      <c r="K3" s="83"/>
      <c r="L3" s="83"/>
      <c r="M3" s="4"/>
      <c r="N3" s="4"/>
      <c r="O3" s="4"/>
      <c r="P3" s="4"/>
      <c r="Q3" s="4"/>
      <c r="R3" s="4"/>
      <c r="S3" s="4"/>
      <c r="T3" s="4"/>
      <c r="U3" s="4"/>
      <c r="V3" s="4"/>
      <c r="W3" s="4"/>
      <c r="X3" s="4" t="s">
        <v>27</v>
      </c>
    </row>
    <row r="4" ht="18.75" customHeight="1" spans="1:24">
      <c r="A4" s="84" t="s">
        <v>137</v>
      </c>
      <c r="B4" s="84" t="s">
        <v>138</v>
      </c>
      <c r="C4" s="84" t="s">
        <v>139</v>
      </c>
      <c r="D4" s="84" t="s">
        <v>140</v>
      </c>
      <c r="E4" s="84" t="s">
        <v>141</v>
      </c>
      <c r="F4" s="84" t="s">
        <v>142</v>
      </c>
      <c r="G4" s="84" t="s">
        <v>143</v>
      </c>
      <c r="H4" s="85" t="s">
        <v>30</v>
      </c>
      <c r="I4" s="85" t="s">
        <v>144</v>
      </c>
      <c r="J4" s="84"/>
      <c r="K4" s="84"/>
      <c r="L4" s="84"/>
      <c r="M4" s="84"/>
      <c r="N4" s="84"/>
      <c r="O4" s="84" t="s">
        <v>145</v>
      </c>
      <c r="P4" s="84"/>
      <c r="Q4" s="84"/>
      <c r="R4" s="84" t="s">
        <v>36</v>
      </c>
      <c r="S4" s="84" t="s">
        <v>37</v>
      </c>
      <c r="T4" s="84"/>
      <c r="U4" s="84"/>
      <c r="V4" s="84"/>
      <c r="W4" s="84"/>
      <c r="X4" s="84"/>
    </row>
    <row r="5" ht="18.75" customHeight="1" spans="1:24">
      <c r="A5" s="84"/>
      <c r="B5" s="84"/>
      <c r="C5" s="84"/>
      <c r="D5" s="84"/>
      <c r="E5" s="84"/>
      <c r="F5" s="84"/>
      <c r="G5" s="84"/>
      <c r="H5" s="85" t="s">
        <v>146</v>
      </c>
      <c r="I5" s="85" t="s">
        <v>147</v>
      </c>
      <c r="J5" s="85"/>
      <c r="K5" s="84" t="s">
        <v>34</v>
      </c>
      <c r="L5" s="84" t="s">
        <v>35</v>
      </c>
      <c r="M5" s="84"/>
      <c r="N5" s="84"/>
      <c r="O5" s="84" t="s">
        <v>145</v>
      </c>
      <c r="P5" s="84" t="s">
        <v>34</v>
      </c>
      <c r="Q5" s="84" t="s">
        <v>35</v>
      </c>
      <c r="R5" s="84" t="s">
        <v>36</v>
      </c>
      <c r="S5" s="84" t="s">
        <v>37</v>
      </c>
      <c r="T5" s="84" t="s">
        <v>38</v>
      </c>
      <c r="U5" s="84" t="s">
        <v>39</v>
      </c>
      <c r="V5" s="84" t="s">
        <v>40</v>
      </c>
      <c r="W5" s="84" t="s">
        <v>41</v>
      </c>
      <c r="X5" s="84" t="s">
        <v>42</v>
      </c>
    </row>
    <row r="6" ht="18.75" customHeight="1" spans="1:24">
      <c r="A6" s="84"/>
      <c r="B6" s="84"/>
      <c r="C6" s="84"/>
      <c r="D6" s="84"/>
      <c r="E6" s="84"/>
      <c r="F6" s="84"/>
      <c r="G6" s="84"/>
      <c r="H6" s="85"/>
      <c r="I6" s="85" t="s">
        <v>148</v>
      </c>
      <c r="J6" s="84" t="s">
        <v>149</v>
      </c>
      <c r="K6" s="84" t="s">
        <v>150</v>
      </c>
      <c r="L6" s="84" t="s">
        <v>151</v>
      </c>
      <c r="M6" s="84" t="s">
        <v>152</v>
      </c>
      <c r="N6" s="84" t="s">
        <v>153</v>
      </c>
      <c r="O6" s="84" t="s">
        <v>33</v>
      </c>
      <c r="P6" s="84" t="s">
        <v>34</v>
      </c>
      <c r="Q6" s="84" t="s">
        <v>35</v>
      </c>
      <c r="R6" s="84"/>
      <c r="S6" s="84" t="s">
        <v>32</v>
      </c>
      <c r="T6" s="84" t="s">
        <v>38</v>
      </c>
      <c r="U6" s="84" t="s">
        <v>39</v>
      </c>
      <c r="V6" s="84" t="s">
        <v>40</v>
      </c>
      <c r="W6" s="84" t="s">
        <v>41</v>
      </c>
      <c r="X6" s="84" t="s">
        <v>42</v>
      </c>
    </row>
    <row r="7" ht="22.65" customHeight="1" spans="1:24">
      <c r="A7" s="84"/>
      <c r="B7" s="84"/>
      <c r="C7" s="84"/>
      <c r="D7" s="84"/>
      <c r="E7" s="84"/>
      <c r="F7" s="84"/>
      <c r="G7" s="84"/>
      <c r="H7" s="85"/>
      <c r="I7" s="85" t="s">
        <v>32</v>
      </c>
      <c r="J7" s="84" t="s">
        <v>149</v>
      </c>
      <c r="K7" s="84"/>
      <c r="L7" s="84"/>
      <c r="M7" s="84"/>
      <c r="N7" s="84"/>
      <c r="O7" s="84"/>
      <c r="P7" s="84"/>
      <c r="Q7" s="84"/>
      <c r="R7" s="84"/>
      <c r="S7" s="84"/>
      <c r="T7" s="84"/>
      <c r="U7" s="84"/>
      <c r="V7" s="84"/>
      <c r="W7" s="84"/>
      <c r="X7" s="84"/>
    </row>
    <row r="8" ht="18.75" customHeight="1" spans="1:24">
      <c r="A8" s="85" t="s">
        <v>43</v>
      </c>
      <c r="B8" s="85">
        <v>2</v>
      </c>
      <c r="C8" s="85">
        <v>3</v>
      </c>
      <c r="D8" s="85">
        <v>4</v>
      </c>
      <c r="E8" s="85">
        <v>5</v>
      </c>
      <c r="F8" s="85">
        <v>6</v>
      </c>
      <c r="G8" s="85">
        <v>7</v>
      </c>
      <c r="H8" s="85">
        <v>8</v>
      </c>
      <c r="I8" s="85">
        <v>9</v>
      </c>
      <c r="J8" s="85">
        <v>10</v>
      </c>
      <c r="K8" s="85">
        <v>11</v>
      </c>
      <c r="L8" s="85">
        <v>12</v>
      </c>
      <c r="M8" s="85">
        <v>13</v>
      </c>
      <c r="N8" s="85">
        <v>14</v>
      </c>
      <c r="O8" s="85">
        <v>15</v>
      </c>
      <c r="P8" s="85">
        <v>16</v>
      </c>
      <c r="Q8" s="85">
        <v>17</v>
      </c>
      <c r="R8" s="85">
        <v>18</v>
      </c>
      <c r="S8" s="85">
        <v>19</v>
      </c>
      <c r="T8" s="85">
        <v>20</v>
      </c>
      <c r="U8" s="85">
        <v>21</v>
      </c>
      <c r="V8" s="85">
        <v>22</v>
      </c>
      <c r="W8" s="85">
        <v>23</v>
      </c>
      <c r="X8" s="85">
        <v>24</v>
      </c>
    </row>
    <row r="9" ht="18.75" customHeight="1" spans="1:24">
      <c r="A9" s="7" t="s">
        <v>53</v>
      </c>
      <c r="B9" s="7" t="s">
        <v>154</v>
      </c>
      <c r="C9" s="8" t="s">
        <v>155</v>
      </c>
      <c r="D9" s="7" t="s">
        <v>73</v>
      </c>
      <c r="E9" s="7" t="s">
        <v>74</v>
      </c>
      <c r="F9" s="7" t="s">
        <v>156</v>
      </c>
      <c r="G9" s="7" t="s">
        <v>157</v>
      </c>
      <c r="H9" s="15">
        <v>498.8076</v>
      </c>
      <c r="I9" s="15">
        <v>498.8076</v>
      </c>
      <c r="J9" s="15"/>
      <c r="K9" s="15"/>
      <c r="L9" s="15"/>
      <c r="M9" s="15">
        <v>498.8076</v>
      </c>
      <c r="N9" s="15"/>
      <c r="O9" s="15"/>
      <c r="P9" s="15"/>
      <c r="Q9" s="15"/>
      <c r="R9" s="15"/>
      <c r="S9" s="15"/>
      <c r="T9" s="15"/>
      <c r="U9" s="15"/>
      <c r="V9" s="15"/>
      <c r="W9" s="15"/>
      <c r="X9" s="15"/>
    </row>
    <row r="10" ht="18.75" customHeight="1" spans="1:24">
      <c r="A10" s="7" t="s">
        <v>53</v>
      </c>
      <c r="B10" s="7" t="s">
        <v>154</v>
      </c>
      <c r="C10" s="8" t="s">
        <v>155</v>
      </c>
      <c r="D10" s="7" t="s">
        <v>73</v>
      </c>
      <c r="E10" s="7" t="s">
        <v>74</v>
      </c>
      <c r="F10" s="7" t="s">
        <v>158</v>
      </c>
      <c r="G10" s="7" t="s">
        <v>159</v>
      </c>
      <c r="H10" s="15">
        <v>56.4</v>
      </c>
      <c r="I10" s="15">
        <v>56.4</v>
      </c>
      <c r="J10" s="15"/>
      <c r="K10" s="15"/>
      <c r="L10" s="15"/>
      <c r="M10" s="15">
        <v>56.4</v>
      </c>
      <c r="N10" s="15"/>
      <c r="O10" s="15"/>
      <c r="P10" s="15"/>
      <c r="Q10" s="21"/>
      <c r="R10" s="15"/>
      <c r="S10" s="15"/>
      <c r="T10" s="15"/>
      <c r="U10" s="15"/>
      <c r="V10" s="15"/>
      <c r="W10" s="15"/>
      <c r="X10" s="15"/>
    </row>
    <row r="11" ht="18.75" customHeight="1" spans="1:24">
      <c r="A11" s="7" t="s">
        <v>53</v>
      </c>
      <c r="B11" s="7" t="s">
        <v>154</v>
      </c>
      <c r="C11" s="8" t="s">
        <v>155</v>
      </c>
      <c r="D11" s="7" t="s">
        <v>73</v>
      </c>
      <c r="E11" s="7" t="s">
        <v>74</v>
      </c>
      <c r="F11" s="7" t="s">
        <v>158</v>
      </c>
      <c r="G11" s="7" t="s">
        <v>159</v>
      </c>
      <c r="H11" s="15">
        <v>34.572</v>
      </c>
      <c r="I11" s="15">
        <v>34.572</v>
      </c>
      <c r="J11" s="15"/>
      <c r="K11" s="15"/>
      <c r="L11" s="15"/>
      <c r="M11" s="15">
        <v>34.572</v>
      </c>
      <c r="N11" s="15"/>
      <c r="O11" s="15"/>
      <c r="P11" s="15"/>
      <c r="Q11" s="21"/>
      <c r="R11" s="15"/>
      <c r="S11" s="15"/>
      <c r="T11" s="15"/>
      <c r="U11" s="15"/>
      <c r="V11" s="15"/>
      <c r="W11" s="15"/>
      <c r="X11" s="15"/>
    </row>
    <row r="12" ht="18.75" customHeight="1" spans="1:24">
      <c r="A12" s="7" t="s">
        <v>53</v>
      </c>
      <c r="B12" s="7" t="s">
        <v>154</v>
      </c>
      <c r="C12" s="8" t="s">
        <v>155</v>
      </c>
      <c r="D12" s="7" t="s">
        <v>73</v>
      </c>
      <c r="E12" s="7" t="s">
        <v>74</v>
      </c>
      <c r="F12" s="7" t="s">
        <v>160</v>
      </c>
      <c r="G12" s="7" t="s">
        <v>161</v>
      </c>
      <c r="H12" s="15">
        <v>163.848</v>
      </c>
      <c r="I12" s="15">
        <v>163.848</v>
      </c>
      <c r="J12" s="15"/>
      <c r="K12" s="15"/>
      <c r="L12" s="15"/>
      <c r="M12" s="15">
        <v>163.848</v>
      </c>
      <c r="N12" s="15"/>
      <c r="O12" s="15"/>
      <c r="P12" s="15"/>
      <c r="Q12" s="21"/>
      <c r="R12" s="15"/>
      <c r="S12" s="15"/>
      <c r="T12" s="15"/>
      <c r="U12" s="15"/>
      <c r="V12" s="15"/>
      <c r="W12" s="15"/>
      <c r="X12" s="15"/>
    </row>
    <row r="13" ht="18.75" customHeight="1" spans="1:24">
      <c r="A13" s="7" t="s">
        <v>53</v>
      </c>
      <c r="B13" s="7" t="s">
        <v>154</v>
      </c>
      <c r="C13" s="8" t="s">
        <v>155</v>
      </c>
      <c r="D13" s="7" t="s">
        <v>73</v>
      </c>
      <c r="E13" s="7" t="s">
        <v>74</v>
      </c>
      <c r="F13" s="7" t="s">
        <v>160</v>
      </c>
      <c r="G13" s="7" t="s">
        <v>161</v>
      </c>
      <c r="H13" s="15">
        <v>282</v>
      </c>
      <c r="I13" s="15">
        <v>282</v>
      </c>
      <c r="J13" s="15"/>
      <c r="K13" s="15"/>
      <c r="L13" s="15"/>
      <c r="M13" s="15">
        <v>282</v>
      </c>
      <c r="N13" s="15"/>
      <c r="O13" s="15"/>
      <c r="P13" s="15"/>
      <c r="Q13" s="21"/>
      <c r="R13" s="15"/>
      <c r="S13" s="15"/>
      <c r="T13" s="15"/>
      <c r="U13" s="15"/>
      <c r="V13" s="15"/>
      <c r="W13" s="15"/>
      <c r="X13" s="15"/>
    </row>
    <row r="14" ht="18.75" customHeight="1" spans="1:24">
      <c r="A14" s="7" t="s">
        <v>53</v>
      </c>
      <c r="B14" s="7" t="s">
        <v>162</v>
      </c>
      <c r="C14" s="8" t="s">
        <v>163</v>
      </c>
      <c r="D14" s="7" t="s">
        <v>73</v>
      </c>
      <c r="E14" s="7" t="s">
        <v>74</v>
      </c>
      <c r="F14" s="7" t="s">
        <v>164</v>
      </c>
      <c r="G14" s="7" t="s">
        <v>165</v>
      </c>
      <c r="H14" s="15">
        <v>11.481156</v>
      </c>
      <c r="I14" s="15">
        <v>11.481156</v>
      </c>
      <c r="J14" s="15"/>
      <c r="K14" s="15"/>
      <c r="L14" s="15"/>
      <c r="M14" s="15">
        <v>11.481156</v>
      </c>
      <c r="N14" s="15"/>
      <c r="O14" s="15"/>
      <c r="P14" s="15"/>
      <c r="Q14" s="21"/>
      <c r="R14" s="15"/>
      <c r="S14" s="15"/>
      <c r="T14" s="15"/>
      <c r="U14" s="15"/>
      <c r="V14" s="15"/>
      <c r="W14" s="15"/>
      <c r="X14" s="15"/>
    </row>
    <row r="15" ht="18.75" customHeight="1" spans="1:24">
      <c r="A15" s="7" t="s">
        <v>53</v>
      </c>
      <c r="B15" s="7" t="s">
        <v>162</v>
      </c>
      <c r="C15" s="8" t="s">
        <v>163</v>
      </c>
      <c r="D15" s="7" t="s">
        <v>85</v>
      </c>
      <c r="E15" s="7" t="s">
        <v>86</v>
      </c>
      <c r="F15" s="7" t="s">
        <v>166</v>
      </c>
      <c r="G15" s="7" t="s">
        <v>167</v>
      </c>
      <c r="H15" s="15">
        <v>183.698496</v>
      </c>
      <c r="I15" s="15">
        <v>183.698496</v>
      </c>
      <c r="J15" s="15"/>
      <c r="K15" s="15"/>
      <c r="L15" s="15"/>
      <c r="M15" s="15">
        <v>183.698496</v>
      </c>
      <c r="N15" s="15"/>
      <c r="O15" s="15"/>
      <c r="P15" s="15"/>
      <c r="Q15" s="21"/>
      <c r="R15" s="15"/>
      <c r="S15" s="15"/>
      <c r="T15" s="15"/>
      <c r="U15" s="15"/>
      <c r="V15" s="15"/>
      <c r="W15" s="15"/>
      <c r="X15" s="15"/>
    </row>
    <row r="16" ht="18.75" customHeight="1" spans="1:24">
      <c r="A16" s="7" t="s">
        <v>53</v>
      </c>
      <c r="B16" s="7" t="s">
        <v>162</v>
      </c>
      <c r="C16" s="8" t="s">
        <v>163</v>
      </c>
      <c r="D16" s="7" t="s">
        <v>95</v>
      </c>
      <c r="E16" s="7" t="s">
        <v>96</v>
      </c>
      <c r="F16" s="7" t="s">
        <v>168</v>
      </c>
      <c r="G16" s="7" t="s">
        <v>169</v>
      </c>
      <c r="H16" s="15">
        <v>95.293595</v>
      </c>
      <c r="I16" s="15">
        <v>95.293595</v>
      </c>
      <c r="J16" s="15"/>
      <c r="K16" s="15"/>
      <c r="L16" s="15"/>
      <c r="M16" s="15">
        <v>95.293595</v>
      </c>
      <c r="N16" s="15"/>
      <c r="O16" s="15"/>
      <c r="P16" s="15"/>
      <c r="Q16" s="21"/>
      <c r="R16" s="15"/>
      <c r="S16" s="15"/>
      <c r="T16" s="15"/>
      <c r="U16" s="15"/>
      <c r="V16" s="15"/>
      <c r="W16" s="15"/>
      <c r="X16" s="15"/>
    </row>
    <row r="17" ht="18.75" customHeight="1" spans="1:24">
      <c r="A17" s="7" t="s">
        <v>53</v>
      </c>
      <c r="B17" s="7" t="s">
        <v>162</v>
      </c>
      <c r="C17" s="8" t="s">
        <v>163</v>
      </c>
      <c r="D17" s="7" t="s">
        <v>97</v>
      </c>
      <c r="E17" s="7" t="s">
        <v>98</v>
      </c>
      <c r="F17" s="7" t="s">
        <v>170</v>
      </c>
      <c r="G17" s="7" t="s">
        <v>171</v>
      </c>
      <c r="H17" s="15">
        <v>46.039436</v>
      </c>
      <c r="I17" s="15">
        <v>46.039436</v>
      </c>
      <c r="J17" s="15"/>
      <c r="K17" s="15"/>
      <c r="L17" s="15"/>
      <c r="M17" s="15">
        <v>46.039436</v>
      </c>
      <c r="N17" s="15"/>
      <c r="O17" s="15"/>
      <c r="P17" s="15"/>
      <c r="Q17" s="21"/>
      <c r="R17" s="15"/>
      <c r="S17" s="15"/>
      <c r="T17" s="15"/>
      <c r="U17" s="15"/>
      <c r="V17" s="15"/>
      <c r="W17" s="15"/>
      <c r="X17" s="15"/>
    </row>
    <row r="18" ht="18.75" customHeight="1" spans="1:24">
      <c r="A18" s="7" t="s">
        <v>53</v>
      </c>
      <c r="B18" s="7" t="s">
        <v>162</v>
      </c>
      <c r="C18" s="8" t="s">
        <v>163</v>
      </c>
      <c r="D18" s="7" t="s">
        <v>97</v>
      </c>
      <c r="E18" s="7" t="s">
        <v>98</v>
      </c>
      <c r="F18" s="7" t="s">
        <v>170</v>
      </c>
      <c r="G18" s="7" t="s">
        <v>171</v>
      </c>
      <c r="H18" s="15">
        <v>7.947091</v>
      </c>
      <c r="I18" s="15">
        <v>7.947091</v>
      </c>
      <c r="J18" s="15"/>
      <c r="K18" s="15"/>
      <c r="L18" s="15"/>
      <c r="M18" s="15">
        <v>7.947091</v>
      </c>
      <c r="N18" s="15"/>
      <c r="O18" s="15"/>
      <c r="P18" s="15"/>
      <c r="Q18" s="21"/>
      <c r="R18" s="15"/>
      <c r="S18" s="15"/>
      <c r="T18" s="15"/>
      <c r="U18" s="15"/>
      <c r="V18" s="15"/>
      <c r="W18" s="15"/>
      <c r="X18" s="15"/>
    </row>
    <row r="19" ht="18.75" customHeight="1" spans="1:24">
      <c r="A19" s="7" t="s">
        <v>53</v>
      </c>
      <c r="B19" s="7" t="s">
        <v>162</v>
      </c>
      <c r="C19" s="8" t="s">
        <v>163</v>
      </c>
      <c r="D19" s="7" t="s">
        <v>99</v>
      </c>
      <c r="E19" s="7" t="s">
        <v>100</v>
      </c>
      <c r="F19" s="7" t="s">
        <v>164</v>
      </c>
      <c r="G19" s="7" t="s">
        <v>165</v>
      </c>
      <c r="H19" s="15">
        <v>3.67397</v>
      </c>
      <c r="I19" s="15">
        <v>3.67397</v>
      </c>
      <c r="J19" s="15"/>
      <c r="K19" s="15"/>
      <c r="L19" s="15"/>
      <c r="M19" s="15">
        <v>3.67397</v>
      </c>
      <c r="N19" s="15"/>
      <c r="O19" s="15"/>
      <c r="P19" s="15"/>
      <c r="Q19" s="21"/>
      <c r="R19" s="15"/>
      <c r="S19" s="15"/>
      <c r="T19" s="15"/>
      <c r="U19" s="15"/>
      <c r="V19" s="15"/>
      <c r="W19" s="15"/>
      <c r="X19" s="15"/>
    </row>
    <row r="20" ht="18.75" customHeight="1" spans="1:24">
      <c r="A20" s="7" t="s">
        <v>53</v>
      </c>
      <c r="B20" s="7" t="s">
        <v>162</v>
      </c>
      <c r="C20" s="8" t="s">
        <v>163</v>
      </c>
      <c r="D20" s="7" t="s">
        <v>99</v>
      </c>
      <c r="E20" s="7" t="s">
        <v>100</v>
      </c>
      <c r="F20" s="7" t="s">
        <v>164</v>
      </c>
      <c r="G20" s="7" t="s">
        <v>165</v>
      </c>
      <c r="H20" s="15">
        <v>0.9178</v>
      </c>
      <c r="I20" s="15">
        <v>0.9178</v>
      </c>
      <c r="J20" s="15"/>
      <c r="K20" s="15"/>
      <c r="L20" s="15"/>
      <c r="M20" s="15">
        <v>0.9178</v>
      </c>
      <c r="N20" s="15"/>
      <c r="O20" s="15"/>
      <c r="P20" s="15"/>
      <c r="Q20" s="21"/>
      <c r="R20" s="15"/>
      <c r="S20" s="15"/>
      <c r="T20" s="15"/>
      <c r="U20" s="15"/>
      <c r="V20" s="15"/>
      <c r="W20" s="15"/>
      <c r="X20" s="15"/>
    </row>
    <row r="21" ht="18.75" customHeight="1" spans="1:24">
      <c r="A21" s="7" t="s">
        <v>53</v>
      </c>
      <c r="B21" s="7" t="s">
        <v>162</v>
      </c>
      <c r="C21" s="8" t="s">
        <v>163</v>
      </c>
      <c r="D21" s="7" t="s">
        <v>99</v>
      </c>
      <c r="E21" s="7" t="s">
        <v>100</v>
      </c>
      <c r="F21" s="7" t="s">
        <v>164</v>
      </c>
      <c r="G21" s="7" t="s">
        <v>165</v>
      </c>
      <c r="H21" s="15">
        <v>3.3182</v>
      </c>
      <c r="I21" s="15">
        <v>3.3182</v>
      </c>
      <c r="J21" s="15"/>
      <c r="K21" s="15"/>
      <c r="L21" s="15"/>
      <c r="M21" s="15">
        <v>3.3182</v>
      </c>
      <c r="N21" s="15"/>
      <c r="O21" s="15"/>
      <c r="P21" s="15"/>
      <c r="Q21" s="21"/>
      <c r="R21" s="15"/>
      <c r="S21" s="15"/>
      <c r="T21" s="15"/>
      <c r="U21" s="15"/>
      <c r="V21" s="15"/>
      <c r="W21" s="15"/>
      <c r="X21" s="15"/>
    </row>
    <row r="22" ht="18.75" customHeight="1" spans="1:24">
      <c r="A22" s="7" t="s">
        <v>53</v>
      </c>
      <c r="B22" s="7" t="s">
        <v>172</v>
      </c>
      <c r="C22" s="8" t="s">
        <v>106</v>
      </c>
      <c r="D22" s="7" t="s">
        <v>105</v>
      </c>
      <c r="E22" s="7" t="s">
        <v>106</v>
      </c>
      <c r="F22" s="7" t="s">
        <v>173</v>
      </c>
      <c r="G22" s="7" t="s">
        <v>106</v>
      </c>
      <c r="H22" s="15">
        <v>135.714</v>
      </c>
      <c r="I22" s="15">
        <v>135.714</v>
      </c>
      <c r="J22" s="15"/>
      <c r="K22" s="15"/>
      <c r="L22" s="15"/>
      <c r="M22" s="15">
        <v>135.714</v>
      </c>
      <c r="N22" s="15"/>
      <c r="O22" s="15"/>
      <c r="P22" s="15"/>
      <c r="Q22" s="21"/>
      <c r="R22" s="15"/>
      <c r="S22" s="15"/>
      <c r="T22" s="15"/>
      <c r="U22" s="15"/>
      <c r="V22" s="15"/>
      <c r="W22" s="15"/>
      <c r="X22" s="15"/>
    </row>
    <row r="23" ht="18.75" customHeight="1" spans="1:24">
      <c r="A23" s="7" t="s">
        <v>53</v>
      </c>
      <c r="B23" s="7" t="s">
        <v>174</v>
      </c>
      <c r="C23" s="8" t="s">
        <v>175</v>
      </c>
      <c r="D23" s="7" t="s">
        <v>83</v>
      </c>
      <c r="E23" s="7" t="s">
        <v>84</v>
      </c>
      <c r="F23" s="7" t="s">
        <v>176</v>
      </c>
      <c r="G23" s="7" t="s">
        <v>177</v>
      </c>
      <c r="H23" s="15">
        <v>37.44</v>
      </c>
      <c r="I23" s="15">
        <v>37.44</v>
      </c>
      <c r="J23" s="15"/>
      <c r="K23" s="15"/>
      <c r="L23" s="15"/>
      <c r="M23" s="15">
        <v>37.44</v>
      </c>
      <c r="N23" s="15"/>
      <c r="O23" s="15"/>
      <c r="P23" s="15"/>
      <c r="Q23" s="21"/>
      <c r="R23" s="15"/>
      <c r="S23" s="15"/>
      <c r="T23" s="15"/>
      <c r="U23" s="15"/>
      <c r="V23" s="15"/>
      <c r="W23" s="15"/>
      <c r="X23" s="15"/>
    </row>
    <row r="24" ht="18.75" customHeight="1" spans="1:24">
      <c r="A24" s="7" t="s">
        <v>53</v>
      </c>
      <c r="B24" s="7" t="s">
        <v>178</v>
      </c>
      <c r="C24" s="8" t="s">
        <v>179</v>
      </c>
      <c r="D24" s="7" t="s">
        <v>73</v>
      </c>
      <c r="E24" s="7" t="s">
        <v>74</v>
      </c>
      <c r="F24" s="7" t="s">
        <v>180</v>
      </c>
      <c r="G24" s="7" t="s">
        <v>179</v>
      </c>
      <c r="H24" s="15">
        <v>5.64</v>
      </c>
      <c r="I24" s="15">
        <v>5.64</v>
      </c>
      <c r="J24" s="15"/>
      <c r="K24" s="15"/>
      <c r="L24" s="15"/>
      <c r="M24" s="15">
        <v>5.64</v>
      </c>
      <c r="N24" s="15"/>
      <c r="O24" s="15"/>
      <c r="P24" s="15"/>
      <c r="Q24" s="21"/>
      <c r="R24" s="15"/>
      <c r="S24" s="15"/>
      <c r="T24" s="15"/>
      <c r="U24" s="15"/>
      <c r="V24" s="15"/>
      <c r="W24" s="15"/>
      <c r="X24" s="15"/>
    </row>
    <row r="25" ht="18.75" customHeight="1" spans="1:24">
      <c r="A25" s="7" t="s">
        <v>53</v>
      </c>
      <c r="B25" s="7" t="s">
        <v>181</v>
      </c>
      <c r="C25" s="8" t="s">
        <v>182</v>
      </c>
      <c r="D25" s="7" t="s">
        <v>73</v>
      </c>
      <c r="E25" s="7" t="s">
        <v>74</v>
      </c>
      <c r="F25" s="7" t="s">
        <v>183</v>
      </c>
      <c r="G25" s="7" t="s">
        <v>184</v>
      </c>
      <c r="H25" s="15">
        <v>14.88</v>
      </c>
      <c r="I25" s="15">
        <v>14.88</v>
      </c>
      <c r="J25" s="15"/>
      <c r="K25" s="15"/>
      <c r="L25" s="15"/>
      <c r="M25" s="15">
        <v>14.88</v>
      </c>
      <c r="N25" s="15"/>
      <c r="O25" s="15"/>
      <c r="P25" s="15"/>
      <c r="Q25" s="21"/>
      <c r="R25" s="15"/>
      <c r="S25" s="15"/>
      <c r="T25" s="15"/>
      <c r="U25" s="15"/>
      <c r="V25" s="15"/>
      <c r="W25" s="15"/>
      <c r="X25" s="15"/>
    </row>
    <row r="26" ht="18.75" customHeight="1" spans="1:24">
      <c r="A26" s="7" t="s">
        <v>53</v>
      </c>
      <c r="B26" s="7" t="s">
        <v>185</v>
      </c>
      <c r="C26" s="8" t="s">
        <v>186</v>
      </c>
      <c r="D26" s="7" t="s">
        <v>73</v>
      </c>
      <c r="E26" s="7" t="s">
        <v>74</v>
      </c>
      <c r="F26" s="7" t="s">
        <v>160</v>
      </c>
      <c r="G26" s="7" t="s">
        <v>161</v>
      </c>
      <c r="H26" s="15">
        <v>124.08</v>
      </c>
      <c r="I26" s="15">
        <v>124.08</v>
      </c>
      <c r="J26" s="15"/>
      <c r="K26" s="15"/>
      <c r="L26" s="15"/>
      <c r="M26" s="15">
        <v>124.08</v>
      </c>
      <c r="N26" s="15"/>
      <c r="O26" s="15"/>
      <c r="P26" s="15"/>
      <c r="Q26" s="21"/>
      <c r="R26" s="15"/>
      <c r="S26" s="15"/>
      <c r="T26" s="15"/>
      <c r="U26" s="15"/>
      <c r="V26" s="15"/>
      <c r="W26" s="15"/>
      <c r="X26" s="15"/>
    </row>
    <row r="27" ht="18.75" customHeight="1" spans="1:24">
      <c r="A27" s="7" t="s">
        <v>53</v>
      </c>
      <c r="B27" s="7" t="s">
        <v>185</v>
      </c>
      <c r="C27" s="8" t="s">
        <v>186</v>
      </c>
      <c r="D27" s="7" t="s">
        <v>73</v>
      </c>
      <c r="E27" s="7" t="s">
        <v>74</v>
      </c>
      <c r="F27" s="7" t="s">
        <v>160</v>
      </c>
      <c r="G27" s="7" t="s">
        <v>161</v>
      </c>
      <c r="H27" s="15">
        <v>45.12</v>
      </c>
      <c r="I27" s="15">
        <v>45.12</v>
      </c>
      <c r="J27" s="15"/>
      <c r="K27" s="15"/>
      <c r="L27" s="15"/>
      <c r="M27" s="15">
        <v>45.12</v>
      </c>
      <c r="N27" s="15"/>
      <c r="O27" s="15"/>
      <c r="P27" s="15"/>
      <c r="Q27" s="21"/>
      <c r="R27" s="15"/>
      <c r="S27" s="15"/>
      <c r="T27" s="15"/>
      <c r="U27" s="15"/>
      <c r="V27" s="15"/>
      <c r="W27" s="15"/>
      <c r="X27" s="15"/>
    </row>
    <row r="28" ht="18.75" customHeight="1" spans="1:24">
      <c r="A28" s="7" t="s">
        <v>53</v>
      </c>
      <c r="B28" s="7" t="s">
        <v>187</v>
      </c>
      <c r="C28" s="8" t="s">
        <v>188</v>
      </c>
      <c r="D28" s="7" t="s">
        <v>73</v>
      </c>
      <c r="E28" s="7" t="s">
        <v>74</v>
      </c>
      <c r="F28" s="7" t="s">
        <v>183</v>
      </c>
      <c r="G28" s="7" t="s">
        <v>184</v>
      </c>
      <c r="H28" s="15">
        <v>56.4</v>
      </c>
      <c r="I28" s="15">
        <v>56.4</v>
      </c>
      <c r="J28" s="15"/>
      <c r="K28" s="15"/>
      <c r="L28" s="15"/>
      <c r="M28" s="15">
        <v>56.4</v>
      </c>
      <c r="N28" s="15"/>
      <c r="O28" s="15"/>
      <c r="P28" s="15"/>
      <c r="Q28" s="21"/>
      <c r="R28" s="15"/>
      <c r="S28" s="15"/>
      <c r="T28" s="15"/>
      <c r="U28" s="15"/>
      <c r="V28" s="15"/>
      <c r="W28" s="15"/>
      <c r="X28" s="15"/>
    </row>
    <row r="29" ht="18.75" customHeight="1" spans="1:24">
      <c r="A29" s="7" t="s">
        <v>53</v>
      </c>
      <c r="B29" s="7" t="s">
        <v>189</v>
      </c>
      <c r="C29" s="8" t="s">
        <v>190</v>
      </c>
      <c r="D29" s="7" t="s">
        <v>73</v>
      </c>
      <c r="E29" s="7" t="s">
        <v>74</v>
      </c>
      <c r="F29" s="7" t="s">
        <v>191</v>
      </c>
      <c r="G29" s="7" t="s">
        <v>192</v>
      </c>
      <c r="H29" s="15">
        <v>12.22</v>
      </c>
      <c r="I29" s="15">
        <v>12.22</v>
      </c>
      <c r="J29" s="15"/>
      <c r="K29" s="15"/>
      <c r="L29" s="15"/>
      <c r="M29" s="15">
        <v>12.22</v>
      </c>
      <c r="N29" s="15"/>
      <c r="O29" s="15"/>
      <c r="P29" s="15"/>
      <c r="Q29" s="21"/>
      <c r="R29" s="15"/>
      <c r="S29" s="15"/>
      <c r="T29" s="15"/>
      <c r="U29" s="15"/>
      <c r="V29" s="15"/>
      <c r="W29" s="15"/>
      <c r="X29" s="15"/>
    </row>
    <row r="30" ht="18.75" customHeight="1" spans="1:24">
      <c r="A30" s="7" t="s">
        <v>53</v>
      </c>
      <c r="B30" s="7" t="s">
        <v>193</v>
      </c>
      <c r="C30" s="8" t="s">
        <v>194</v>
      </c>
      <c r="D30" s="7" t="s">
        <v>71</v>
      </c>
      <c r="E30" s="7" t="s">
        <v>72</v>
      </c>
      <c r="F30" s="7" t="s">
        <v>183</v>
      </c>
      <c r="G30" s="7" t="s">
        <v>184</v>
      </c>
      <c r="H30" s="15">
        <v>104</v>
      </c>
      <c r="I30" s="15">
        <v>104</v>
      </c>
      <c r="J30" s="15"/>
      <c r="K30" s="15"/>
      <c r="L30" s="15"/>
      <c r="M30" s="15">
        <v>104</v>
      </c>
      <c r="N30" s="15"/>
      <c r="O30" s="15"/>
      <c r="P30" s="15"/>
      <c r="Q30" s="21"/>
      <c r="R30" s="15"/>
      <c r="S30" s="15"/>
      <c r="T30" s="15"/>
      <c r="U30" s="15"/>
      <c r="V30" s="15"/>
      <c r="W30" s="15"/>
      <c r="X30" s="15"/>
    </row>
    <row r="31" ht="18.75" customHeight="1" spans="1:24">
      <c r="A31" s="7" t="s">
        <v>53</v>
      </c>
      <c r="B31" s="7" t="s">
        <v>195</v>
      </c>
      <c r="C31" s="8" t="s">
        <v>196</v>
      </c>
      <c r="D31" s="7" t="s">
        <v>71</v>
      </c>
      <c r="E31" s="7" t="s">
        <v>72</v>
      </c>
      <c r="F31" s="7" t="s">
        <v>197</v>
      </c>
      <c r="G31" s="7" t="s">
        <v>198</v>
      </c>
      <c r="H31" s="15">
        <v>0.5</v>
      </c>
      <c r="I31" s="15">
        <v>0.5</v>
      </c>
      <c r="J31" s="15"/>
      <c r="K31" s="15"/>
      <c r="L31" s="15"/>
      <c r="M31" s="15">
        <v>0.5</v>
      </c>
      <c r="N31" s="15"/>
      <c r="O31" s="15"/>
      <c r="P31" s="15"/>
      <c r="Q31" s="21"/>
      <c r="R31" s="15"/>
      <c r="S31" s="15"/>
      <c r="T31" s="15"/>
      <c r="U31" s="15"/>
      <c r="V31" s="15"/>
      <c r="W31" s="15"/>
      <c r="X31" s="15"/>
    </row>
    <row r="32" ht="18.75" customHeight="1" spans="1:24">
      <c r="A32" s="7" t="s">
        <v>53</v>
      </c>
      <c r="B32" s="7" t="s">
        <v>195</v>
      </c>
      <c r="C32" s="8" t="s">
        <v>196</v>
      </c>
      <c r="D32" s="7" t="s">
        <v>71</v>
      </c>
      <c r="E32" s="7" t="s">
        <v>72</v>
      </c>
      <c r="F32" s="7" t="s">
        <v>197</v>
      </c>
      <c r="G32" s="7" t="s">
        <v>198</v>
      </c>
      <c r="H32" s="15">
        <v>1.2</v>
      </c>
      <c r="I32" s="15">
        <v>1.2</v>
      </c>
      <c r="J32" s="15"/>
      <c r="K32" s="15"/>
      <c r="L32" s="15"/>
      <c r="M32" s="15">
        <v>1.2</v>
      </c>
      <c r="N32" s="15"/>
      <c r="O32" s="15"/>
      <c r="P32" s="15"/>
      <c r="Q32" s="21"/>
      <c r="R32" s="15"/>
      <c r="S32" s="15"/>
      <c r="T32" s="15"/>
      <c r="U32" s="15"/>
      <c r="V32" s="15"/>
      <c r="W32" s="15"/>
      <c r="X32" s="15"/>
    </row>
    <row r="33" ht="18.75" customHeight="1" spans="1:24">
      <c r="A33" s="7" t="s">
        <v>53</v>
      </c>
      <c r="B33" s="7" t="s">
        <v>195</v>
      </c>
      <c r="C33" s="8" t="s">
        <v>196</v>
      </c>
      <c r="D33" s="7" t="s">
        <v>71</v>
      </c>
      <c r="E33" s="7" t="s">
        <v>72</v>
      </c>
      <c r="F33" s="7" t="s">
        <v>197</v>
      </c>
      <c r="G33" s="7" t="s">
        <v>198</v>
      </c>
      <c r="H33" s="15">
        <v>0.11</v>
      </c>
      <c r="I33" s="15">
        <v>0.11</v>
      </c>
      <c r="J33" s="15"/>
      <c r="K33" s="15"/>
      <c r="L33" s="15"/>
      <c r="M33" s="15">
        <v>0.11</v>
      </c>
      <c r="N33" s="15"/>
      <c r="O33" s="15"/>
      <c r="P33" s="15"/>
      <c r="Q33" s="21"/>
      <c r="R33" s="15"/>
      <c r="S33" s="15"/>
      <c r="T33" s="15"/>
      <c r="U33" s="15"/>
      <c r="V33" s="15"/>
      <c r="W33" s="15"/>
      <c r="X33" s="15"/>
    </row>
    <row r="34" ht="18.75" customHeight="1" spans="1:24">
      <c r="A34" s="7" t="s">
        <v>53</v>
      </c>
      <c r="B34" s="7" t="s">
        <v>195</v>
      </c>
      <c r="C34" s="8" t="s">
        <v>196</v>
      </c>
      <c r="D34" s="7" t="s">
        <v>71</v>
      </c>
      <c r="E34" s="7" t="s">
        <v>72</v>
      </c>
      <c r="F34" s="7" t="s">
        <v>197</v>
      </c>
      <c r="G34" s="7" t="s">
        <v>198</v>
      </c>
      <c r="H34" s="15">
        <v>1</v>
      </c>
      <c r="I34" s="15">
        <v>1</v>
      </c>
      <c r="J34" s="15"/>
      <c r="K34" s="15"/>
      <c r="L34" s="15"/>
      <c r="M34" s="15">
        <v>1</v>
      </c>
      <c r="N34" s="15"/>
      <c r="O34" s="15"/>
      <c r="P34" s="15"/>
      <c r="Q34" s="21"/>
      <c r="R34" s="15"/>
      <c r="S34" s="15"/>
      <c r="T34" s="15"/>
      <c r="U34" s="15"/>
      <c r="V34" s="15"/>
      <c r="W34" s="15"/>
      <c r="X34" s="15"/>
    </row>
    <row r="35" ht="18.75" customHeight="1" spans="1:24">
      <c r="A35" s="7" t="s">
        <v>53</v>
      </c>
      <c r="B35" s="7" t="s">
        <v>195</v>
      </c>
      <c r="C35" s="8" t="s">
        <v>196</v>
      </c>
      <c r="D35" s="7" t="s">
        <v>71</v>
      </c>
      <c r="E35" s="7" t="s">
        <v>72</v>
      </c>
      <c r="F35" s="7" t="s">
        <v>197</v>
      </c>
      <c r="G35" s="7" t="s">
        <v>198</v>
      </c>
      <c r="H35" s="15">
        <v>1.75</v>
      </c>
      <c r="I35" s="15">
        <v>1.75</v>
      </c>
      <c r="J35" s="15"/>
      <c r="K35" s="15"/>
      <c r="L35" s="15"/>
      <c r="M35" s="15">
        <v>1.75</v>
      </c>
      <c r="N35" s="15"/>
      <c r="O35" s="15"/>
      <c r="P35" s="15"/>
      <c r="Q35" s="21"/>
      <c r="R35" s="15"/>
      <c r="S35" s="15"/>
      <c r="T35" s="15"/>
      <c r="U35" s="15"/>
      <c r="V35" s="15"/>
      <c r="W35" s="15"/>
      <c r="X35" s="15"/>
    </row>
    <row r="36" ht="18.75" customHeight="1" spans="1:24">
      <c r="A36" s="10" t="s">
        <v>30</v>
      </c>
      <c r="B36" s="10"/>
      <c r="C36" s="10"/>
      <c r="D36" s="10"/>
      <c r="E36" s="10"/>
      <c r="F36" s="10"/>
      <c r="G36" s="10"/>
      <c r="H36" s="15">
        <v>1928.051344</v>
      </c>
      <c r="I36" s="15">
        <v>1928.051344</v>
      </c>
      <c r="J36" s="15"/>
      <c r="K36" s="15"/>
      <c r="L36" s="15"/>
      <c r="M36" s="15">
        <v>1928.051344</v>
      </c>
      <c r="N36" s="15"/>
      <c r="O36" s="15"/>
      <c r="P36" s="15"/>
      <c r="Q36" s="15"/>
      <c r="R36" s="15"/>
      <c r="S36" s="15"/>
      <c r="T36" s="15"/>
      <c r="U36" s="15"/>
      <c r="V36" s="15"/>
      <c r="W36" s="15"/>
      <c r="X36" s="15"/>
    </row>
  </sheetData>
  <mergeCells count="30">
    <mergeCell ref="A2:X2"/>
    <mergeCell ref="A3:G3"/>
    <mergeCell ref="I4:X4"/>
    <mergeCell ref="I5:N5"/>
    <mergeCell ref="O5:Q5"/>
    <mergeCell ref="S5:X5"/>
    <mergeCell ref="I6:J6"/>
    <mergeCell ref="A36:G36"/>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1388888888889" right="0.751388888888889" top="1" bottom="1" header="0.5" footer="0.5"/>
  <pageSetup paperSize="1" scale="27"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M1" workbookViewId="0">
      <pane ySplit="1" topLeftCell="A2" activePane="bottomLeft" state="frozen"/>
      <selection/>
      <selection pane="bottomLeft" activeCell="A3" sqref="A3:H3"/>
    </sheetView>
  </sheetViews>
  <sheetFormatPr defaultColWidth="8.85185185185185" defaultRowHeight="15" customHeight="1"/>
  <cols>
    <col min="1" max="8" width="28.5740740740741" customWidth="1"/>
    <col min="9" max="23" width="14.287037037037" customWidth="1"/>
  </cols>
  <sheetData>
    <row r="1" ht="18.75" customHeight="1" spans="1:23">
      <c r="A1" s="66"/>
      <c r="B1" s="66"/>
      <c r="C1" s="66"/>
      <c r="D1" s="66"/>
      <c r="E1" s="66"/>
      <c r="F1" s="66"/>
      <c r="G1" s="66"/>
      <c r="H1" s="66"/>
      <c r="I1" s="66"/>
      <c r="J1" s="66"/>
      <c r="K1" s="66"/>
      <c r="L1" s="66"/>
      <c r="M1" s="66"/>
      <c r="N1" s="80"/>
      <c r="O1" s="80"/>
      <c r="P1" s="80"/>
      <c r="Q1" s="80"/>
      <c r="R1" s="80"/>
      <c r="S1" s="80"/>
      <c r="T1" s="80"/>
      <c r="U1" s="80"/>
      <c r="V1" s="80"/>
      <c r="W1" s="80" t="s">
        <v>199</v>
      </c>
    </row>
    <row r="2" ht="45" customHeight="1" spans="1:23">
      <c r="A2" s="2" t="s">
        <v>200</v>
      </c>
      <c r="B2" s="2"/>
      <c r="C2" s="2"/>
      <c r="D2" s="2"/>
      <c r="E2" s="2"/>
      <c r="F2" s="2"/>
      <c r="G2" s="2"/>
      <c r="H2" s="2"/>
      <c r="I2" s="2"/>
      <c r="J2" s="2"/>
      <c r="K2" s="2"/>
      <c r="L2" s="2"/>
      <c r="M2" s="2"/>
      <c r="N2" s="82"/>
      <c r="O2" s="82"/>
      <c r="P2" s="82"/>
      <c r="Q2" s="82"/>
      <c r="R2" s="82"/>
      <c r="S2" s="82"/>
      <c r="T2" s="82"/>
      <c r="U2" s="82"/>
      <c r="V2" s="82"/>
      <c r="W2" s="82"/>
    </row>
    <row r="3" ht="18.75" customHeight="1" spans="1:23">
      <c r="A3" s="3" t="s">
        <v>26</v>
      </c>
      <c r="B3" s="3"/>
      <c r="C3" s="3"/>
      <c r="D3" s="3"/>
      <c r="E3" s="3"/>
      <c r="F3" s="3"/>
      <c r="G3" s="3"/>
      <c r="H3" s="3"/>
      <c r="I3" s="83"/>
      <c r="J3" s="83"/>
      <c r="K3" s="83"/>
      <c r="L3" s="83"/>
      <c r="M3" s="83"/>
      <c r="N3" s="4"/>
      <c r="O3" s="4"/>
      <c r="P3" s="4"/>
      <c r="Q3" s="4"/>
      <c r="R3" s="4"/>
      <c r="S3" s="4"/>
      <c r="T3" s="4"/>
      <c r="U3" s="4"/>
      <c r="V3" s="4"/>
      <c r="W3" s="4" t="s">
        <v>27</v>
      </c>
    </row>
    <row r="4" ht="18.75" customHeight="1" spans="1:23">
      <c r="A4" s="11" t="s">
        <v>201</v>
      </c>
      <c r="B4" s="11" t="s">
        <v>138</v>
      </c>
      <c r="C4" s="11" t="s">
        <v>139</v>
      </c>
      <c r="D4" s="11" t="s">
        <v>137</v>
      </c>
      <c r="E4" s="11" t="s">
        <v>140</v>
      </c>
      <c r="F4" s="11" t="s">
        <v>141</v>
      </c>
      <c r="G4" s="11" t="s">
        <v>142</v>
      </c>
      <c r="H4" s="11" t="s">
        <v>143</v>
      </c>
      <c r="I4" s="70" t="s">
        <v>30</v>
      </c>
      <c r="J4" s="70" t="s">
        <v>202</v>
      </c>
      <c r="K4" s="11"/>
      <c r="L4" s="11"/>
      <c r="M4" s="11"/>
      <c r="N4" s="11" t="s">
        <v>145</v>
      </c>
      <c r="O4" s="11"/>
      <c r="P4" s="11"/>
      <c r="Q4" s="11" t="s">
        <v>36</v>
      </c>
      <c r="R4" s="11" t="s">
        <v>37</v>
      </c>
      <c r="S4" s="11"/>
      <c r="T4" s="11"/>
      <c r="U4" s="11"/>
      <c r="V4" s="11"/>
      <c r="W4" s="11"/>
    </row>
    <row r="5" ht="18.75" customHeight="1" spans="1:23">
      <c r="A5" s="11"/>
      <c r="B5" s="11"/>
      <c r="C5" s="11"/>
      <c r="D5" s="11"/>
      <c r="E5" s="11"/>
      <c r="F5" s="11"/>
      <c r="G5" s="11"/>
      <c r="H5" s="11"/>
      <c r="I5" s="70" t="s">
        <v>146</v>
      </c>
      <c r="J5" s="70" t="s">
        <v>147</v>
      </c>
      <c r="K5" s="11"/>
      <c r="L5" s="11" t="s">
        <v>34</v>
      </c>
      <c r="M5" s="11" t="s">
        <v>35</v>
      </c>
      <c r="N5" s="11" t="s">
        <v>33</v>
      </c>
      <c r="O5" s="11" t="s">
        <v>34</v>
      </c>
      <c r="P5" s="11" t="s">
        <v>35</v>
      </c>
      <c r="Q5" s="11" t="s">
        <v>36</v>
      </c>
      <c r="R5" s="11" t="s">
        <v>32</v>
      </c>
      <c r="S5" s="11" t="s">
        <v>38</v>
      </c>
      <c r="T5" s="11" t="s">
        <v>39</v>
      </c>
      <c r="U5" s="11" t="s">
        <v>40</v>
      </c>
      <c r="V5" s="11" t="s">
        <v>41</v>
      </c>
      <c r="W5" s="11" t="s">
        <v>42</v>
      </c>
    </row>
    <row r="6" ht="18.75" customHeight="1" spans="1:23">
      <c r="A6" s="11"/>
      <c r="B6" s="11"/>
      <c r="C6" s="11"/>
      <c r="D6" s="11"/>
      <c r="E6" s="11"/>
      <c r="F6" s="11"/>
      <c r="G6" s="11"/>
      <c r="H6" s="11"/>
      <c r="I6" s="70"/>
      <c r="J6" s="70" t="s">
        <v>33</v>
      </c>
      <c r="K6" s="11"/>
      <c r="L6" s="11" t="s">
        <v>34</v>
      </c>
      <c r="M6" s="11" t="s">
        <v>35</v>
      </c>
      <c r="N6" s="11" t="s">
        <v>33</v>
      </c>
      <c r="O6" s="11" t="s">
        <v>34</v>
      </c>
      <c r="P6" s="11" t="s">
        <v>35</v>
      </c>
      <c r="Q6" s="11"/>
      <c r="R6" s="11" t="s">
        <v>32</v>
      </c>
      <c r="S6" s="11" t="s">
        <v>38</v>
      </c>
      <c r="T6" s="11" t="s">
        <v>39</v>
      </c>
      <c r="U6" s="11" t="s">
        <v>40</v>
      </c>
      <c r="V6" s="11" t="s">
        <v>41</v>
      </c>
      <c r="W6" s="11" t="s">
        <v>42</v>
      </c>
    </row>
    <row r="7" ht="22.65" customHeight="1" spans="1:23">
      <c r="A7" s="11"/>
      <c r="B7" s="11"/>
      <c r="C7" s="11"/>
      <c r="D7" s="11"/>
      <c r="E7" s="11"/>
      <c r="F7" s="11"/>
      <c r="G7" s="11"/>
      <c r="H7" s="11"/>
      <c r="I7" s="70"/>
      <c r="J7" s="70" t="s">
        <v>32</v>
      </c>
      <c r="K7" s="11" t="s">
        <v>203</v>
      </c>
      <c r="L7" s="11"/>
      <c r="M7" s="11"/>
      <c r="N7" s="11"/>
      <c r="O7" s="11"/>
      <c r="P7" s="11"/>
      <c r="Q7" s="11"/>
      <c r="R7" s="11"/>
      <c r="S7" s="11"/>
      <c r="T7" s="11"/>
      <c r="U7" s="11"/>
      <c r="V7" s="11"/>
      <c r="W7" s="11"/>
    </row>
    <row r="8" ht="18.75" customHeight="1" spans="1:23">
      <c r="A8" s="12" t="s">
        <v>43</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row>
    <row r="9" ht="18.75" customHeight="1" spans="1:23">
      <c r="A9" s="7"/>
      <c r="B9" s="7"/>
      <c r="C9" s="8" t="s">
        <v>204</v>
      </c>
      <c r="D9" s="7"/>
      <c r="E9" s="7"/>
      <c r="F9" s="7"/>
      <c r="G9" s="7"/>
      <c r="H9" s="7"/>
      <c r="I9" s="9">
        <v>87.95306</v>
      </c>
      <c r="J9" s="9"/>
      <c r="K9" s="9"/>
      <c r="L9" s="9"/>
      <c r="M9" s="9"/>
      <c r="N9" s="9"/>
      <c r="O9" s="9"/>
      <c r="P9" s="9"/>
      <c r="Q9" s="9"/>
      <c r="R9" s="9">
        <v>87.95306</v>
      </c>
      <c r="S9" s="9"/>
      <c r="T9" s="9"/>
      <c r="U9" s="9"/>
      <c r="V9" s="9"/>
      <c r="W9" s="9">
        <v>87.95306</v>
      </c>
    </row>
    <row r="10" ht="18.75" customHeight="1" spans="1:23">
      <c r="A10" s="7" t="s">
        <v>205</v>
      </c>
      <c r="B10" s="7" t="s">
        <v>206</v>
      </c>
      <c r="C10" s="8" t="s">
        <v>204</v>
      </c>
      <c r="D10" s="7" t="s">
        <v>53</v>
      </c>
      <c r="E10" s="7" t="s">
        <v>73</v>
      </c>
      <c r="F10" s="7" t="s">
        <v>74</v>
      </c>
      <c r="G10" s="7" t="s">
        <v>197</v>
      </c>
      <c r="H10" s="7" t="s">
        <v>198</v>
      </c>
      <c r="I10" s="9">
        <v>8.275</v>
      </c>
      <c r="J10" s="9"/>
      <c r="K10" s="9"/>
      <c r="L10" s="9"/>
      <c r="M10" s="9"/>
      <c r="N10" s="9"/>
      <c r="O10" s="9"/>
      <c r="P10" s="9"/>
      <c r="Q10" s="9"/>
      <c r="R10" s="9">
        <v>8.275</v>
      </c>
      <c r="S10" s="9"/>
      <c r="T10" s="9"/>
      <c r="U10" s="9"/>
      <c r="V10" s="9"/>
      <c r="W10" s="9">
        <v>8.275</v>
      </c>
    </row>
    <row r="11" ht="18.75" customHeight="1" spans="1:23">
      <c r="A11" s="7" t="s">
        <v>205</v>
      </c>
      <c r="B11" s="7" t="s">
        <v>206</v>
      </c>
      <c r="C11" s="8" t="s">
        <v>204</v>
      </c>
      <c r="D11" s="7" t="s">
        <v>53</v>
      </c>
      <c r="E11" s="7" t="s">
        <v>73</v>
      </c>
      <c r="F11" s="7" t="s">
        <v>74</v>
      </c>
      <c r="G11" s="7" t="s">
        <v>197</v>
      </c>
      <c r="H11" s="7" t="s">
        <v>198</v>
      </c>
      <c r="I11" s="9">
        <v>11.45306</v>
      </c>
      <c r="J11" s="9"/>
      <c r="K11" s="9"/>
      <c r="L11" s="9"/>
      <c r="M11" s="9"/>
      <c r="N11" s="9"/>
      <c r="O11" s="9"/>
      <c r="P11" s="21"/>
      <c r="Q11" s="9"/>
      <c r="R11" s="9">
        <v>11.45306</v>
      </c>
      <c r="S11" s="9"/>
      <c r="T11" s="9"/>
      <c r="U11" s="9"/>
      <c r="V11" s="9"/>
      <c r="W11" s="9">
        <v>11.45306</v>
      </c>
    </row>
    <row r="12" ht="18.75" customHeight="1" spans="1:23">
      <c r="A12" s="7" t="s">
        <v>205</v>
      </c>
      <c r="B12" s="7" t="s">
        <v>206</v>
      </c>
      <c r="C12" s="8" t="s">
        <v>204</v>
      </c>
      <c r="D12" s="7" t="s">
        <v>53</v>
      </c>
      <c r="E12" s="7" t="s">
        <v>73</v>
      </c>
      <c r="F12" s="7" t="s">
        <v>74</v>
      </c>
      <c r="G12" s="7" t="s">
        <v>207</v>
      </c>
      <c r="H12" s="7" t="s">
        <v>208</v>
      </c>
      <c r="I12" s="9">
        <v>65.025</v>
      </c>
      <c r="J12" s="9"/>
      <c r="K12" s="9"/>
      <c r="L12" s="9"/>
      <c r="M12" s="9"/>
      <c r="N12" s="9"/>
      <c r="O12" s="9"/>
      <c r="P12" s="21"/>
      <c r="Q12" s="9"/>
      <c r="R12" s="9">
        <v>65.025</v>
      </c>
      <c r="S12" s="9"/>
      <c r="T12" s="9"/>
      <c r="U12" s="9"/>
      <c r="V12" s="9"/>
      <c r="W12" s="9">
        <v>65.025</v>
      </c>
    </row>
    <row r="13" ht="18.75" customHeight="1" spans="1:23">
      <c r="A13" s="7" t="s">
        <v>205</v>
      </c>
      <c r="B13" s="7" t="s">
        <v>206</v>
      </c>
      <c r="C13" s="8" t="s">
        <v>204</v>
      </c>
      <c r="D13" s="7" t="s">
        <v>53</v>
      </c>
      <c r="E13" s="7" t="s">
        <v>73</v>
      </c>
      <c r="F13" s="7" t="s">
        <v>74</v>
      </c>
      <c r="G13" s="7" t="s">
        <v>209</v>
      </c>
      <c r="H13" s="7" t="s">
        <v>210</v>
      </c>
      <c r="I13" s="9">
        <v>2</v>
      </c>
      <c r="J13" s="9"/>
      <c r="K13" s="9"/>
      <c r="L13" s="9"/>
      <c r="M13" s="9"/>
      <c r="N13" s="9"/>
      <c r="O13" s="9"/>
      <c r="P13" s="21"/>
      <c r="Q13" s="9"/>
      <c r="R13" s="9">
        <v>2</v>
      </c>
      <c r="S13" s="9"/>
      <c r="T13" s="9"/>
      <c r="U13" s="9"/>
      <c r="V13" s="9"/>
      <c r="W13" s="9">
        <v>2</v>
      </c>
    </row>
    <row r="14" ht="18.75" customHeight="1" spans="1:23">
      <c r="A14" s="7" t="s">
        <v>205</v>
      </c>
      <c r="B14" s="7" t="s">
        <v>206</v>
      </c>
      <c r="C14" s="8" t="s">
        <v>204</v>
      </c>
      <c r="D14" s="7" t="s">
        <v>53</v>
      </c>
      <c r="E14" s="7" t="s">
        <v>73</v>
      </c>
      <c r="F14" s="7" t="s">
        <v>74</v>
      </c>
      <c r="G14" s="7" t="s">
        <v>209</v>
      </c>
      <c r="H14" s="7" t="s">
        <v>210</v>
      </c>
      <c r="I14" s="9">
        <v>1.2</v>
      </c>
      <c r="J14" s="9"/>
      <c r="K14" s="9"/>
      <c r="L14" s="9"/>
      <c r="M14" s="9"/>
      <c r="N14" s="9"/>
      <c r="O14" s="9"/>
      <c r="P14" s="21"/>
      <c r="Q14" s="9"/>
      <c r="R14" s="9">
        <v>1.2</v>
      </c>
      <c r="S14" s="9"/>
      <c r="T14" s="9"/>
      <c r="U14" s="9"/>
      <c r="V14" s="9"/>
      <c r="W14" s="9">
        <v>1.2</v>
      </c>
    </row>
    <row r="15" ht="18.75" customHeight="1" spans="1:23">
      <c r="A15" s="21"/>
      <c r="B15" s="21"/>
      <c r="C15" s="8" t="s">
        <v>211</v>
      </c>
      <c r="D15" s="21"/>
      <c r="E15" s="21"/>
      <c r="F15" s="21"/>
      <c r="G15" s="21"/>
      <c r="H15" s="21"/>
      <c r="I15" s="9">
        <v>0.0936</v>
      </c>
      <c r="J15" s="9">
        <v>0.0936</v>
      </c>
      <c r="K15" s="9">
        <v>0.0936</v>
      </c>
      <c r="L15" s="9"/>
      <c r="M15" s="9"/>
      <c r="N15" s="9"/>
      <c r="O15" s="9"/>
      <c r="P15" s="21"/>
      <c r="Q15" s="9"/>
      <c r="R15" s="9"/>
      <c r="S15" s="9"/>
      <c r="T15" s="9"/>
      <c r="U15" s="9"/>
      <c r="V15" s="9"/>
      <c r="W15" s="9"/>
    </row>
    <row r="16" ht="18.75" customHeight="1" spans="1:23">
      <c r="A16" s="7" t="s">
        <v>212</v>
      </c>
      <c r="B16" s="7" t="s">
        <v>213</v>
      </c>
      <c r="C16" s="8" t="s">
        <v>211</v>
      </c>
      <c r="D16" s="7" t="s">
        <v>53</v>
      </c>
      <c r="E16" s="7" t="s">
        <v>71</v>
      </c>
      <c r="F16" s="7" t="s">
        <v>72</v>
      </c>
      <c r="G16" s="7" t="s">
        <v>176</v>
      </c>
      <c r="H16" s="7" t="s">
        <v>177</v>
      </c>
      <c r="I16" s="9">
        <v>0.0936</v>
      </c>
      <c r="J16" s="9">
        <v>0.0936</v>
      </c>
      <c r="K16" s="9">
        <v>0.0936</v>
      </c>
      <c r="L16" s="9"/>
      <c r="M16" s="9"/>
      <c r="N16" s="9"/>
      <c r="O16" s="9"/>
      <c r="P16" s="21"/>
      <c r="Q16" s="9"/>
      <c r="R16" s="9"/>
      <c r="S16" s="9"/>
      <c r="T16" s="9"/>
      <c r="U16" s="9"/>
      <c r="V16" s="9"/>
      <c r="W16" s="9"/>
    </row>
    <row r="17" ht="18.75" customHeight="1" spans="1:23">
      <c r="A17" s="21"/>
      <c r="B17" s="21"/>
      <c r="C17" s="8" t="s">
        <v>214</v>
      </c>
      <c r="D17" s="21"/>
      <c r="E17" s="21"/>
      <c r="F17" s="21"/>
      <c r="G17" s="21"/>
      <c r="H17" s="21"/>
      <c r="I17" s="9">
        <v>25.14</v>
      </c>
      <c r="J17" s="9">
        <v>25.14</v>
      </c>
      <c r="K17" s="9">
        <v>25.14</v>
      </c>
      <c r="L17" s="9"/>
      <c r="M17" s="9"/>
      <c r="N17" s="9"/>
      <c r="O17" s="9"/>
      <c r="P17" s="21"/>
      <c r="Q17" s="9"/>
      <c r="R17" s="9"/>
      <c r="S17" s="9"/>
      <c r="T17" s="9"/>
      <c r="U17" s="9"/>
      <c r="V17" s="9"/>
      <c r="W17" s="9"/>
    </row>
    <row r="18" ht="18.75" customHeight="1" spans="1:23">
      <c r="A18" s="7" t="s">
        <v>205</v>
      </c>
      <c r="B18" s="7" t="s">
        <v>215</v>
      </c>
      <c r="C18" s="8" t="s">
        <v>214</v>
      </c>
      <c r="D18" s="7" t="s">
        <v>53</v>
      </c>
      <c r="E18" s="7" t="s">
        <v>71</v>
      </c>
      <c r="F18" s="7" t="s">
        <v>72</v>
      </c>
      <c r="G18" s="7" t="s">
        <v>197</v>
      </c>
      <c r="H18" s="7" t="s">
        <v>198</v>
      </c>
      <c r="I18" s="9">
        <v>15.81</v>
      </c>
      <c r="J18" s="9">
        <v>15.81</v>
      </c>
      <c r="K18" s="9">
        <v>15.81</v>
      </c>
      <c r="L18" s="9"/>
      <c r="M18" s="9"/>
      <c r="N18" s="9"/>
      <c r="O18" s="9"/>
      <c r="P18" s="21"/>
      <c r="Q18" s="9"/>
      <c r="R18" s="9"/>
      <c r="S18" s="9"/>
      <c r="T18" s="9"/>
      <c r="U18" s="9"/>
      <c r="V18" s="9"/>
      <c r="W18" s="9"/>
    </row>
    <row r="19" ht="18.75" customHeight="1" spans="1:23">
      <c r="A19" s="7" t="s">
        <v>205</v>
      </c>
      <c r="B19" s="7" t="s">
        <v>215</v>
      </c>
      <c r="C19" s="8" t="s">
        <v>214</v>
      </c>
      <c r="D19" s="7" t="s">
        <v>53</v>
      </c>
      <c r="E19" s="7" t="s">
        <v>71</v>
      </c>
      <c r="F19" s="7" t="s">
        <v>72</v>
      </c>
      <c r="G19" s="7" t="s">
        <v>216</v>
      </c>
      <c r="H19" s="7" t="s">
        <v>217</v>
      </c>
      <c r="I19" s="9">
        <v>0.9</v>
      </c>
      <c r="J19" s="9">
        <v>0.9</v>
      </c>
      <c r="K19" s="9">
        <v>0.9</v>
      </c>
      <c r="L19" s="9"/>
      <c r="M19" s="9"/>
      <c r="N19" s="9"/>
      <c r="O19" s="9"/>
      <c r="P19" s="21"/>
      <c r="Q19" s="9"/>
      <c r="R19" s="9"/>
      <c r="S19" s="9"/>
      <c r="T19" s="9"/>
      <c r="U19" s="9"/>
      <c r="V19" s="9"/>
      <c r="W19" s="9"/>
    </row>
    <row r="20" ht="18.75" customHeight="1" spans="1:23">
      <c r="A20" s="7" t="s">
        <v>205</v>
      </c>
      <c r="B20" s="7" t="s">
        <v>215</v>
      </c>
      <c r="C20" s="8" t="s">
        <v>214</v>
      </c>
      <c r="D20" s="7" t="s">
        <v>53</v>
      </c>
      <c r="E20" s="7" t="s">
        <v>71</v>
      </c>
      <c r="F20" s="7" t="s">
        <v>72</v>
      </c>
      <c r="G20" s="7" t="s">
        <v>218</v>
      </c>
      <c r="H20" s="7" t="s">
        <v>219</v>
      </c>
      <c r="I20" s="9">
        <v>0.96</v>
      </c>
      <c r="J20" s="9">
        <v>0.96</v>
      </c>
      <c r="K20" s="9">
        <v>0.96</v>
      </c>
      <c r="L20" s="9"/>
      <c r="M20" s="9"/>
      <c r="N20" s="9"/>
      <c r="O20" s="9"/>
      <c r="P20" s="21"/>
      <c r="Q20" s="9"/>
      <c r="R20" s="9"/>
      <c r="S20" s="9"/>
      <c r="T20" s="9"/>
      <c r="U20" s="9"/>
      <c r="V20" s="9"/>
      <c r="W20" s="9"/>
    </row>
    <row r="21" ht="18.75" customHeight="1" spans="1:23">
      <c r="A21" s="7" t="s">
        <v>205</v>
      </c>
      <c r="B21" s="7" t="s">
        <v>215</v>
      </c>
      <c r="C21" s="8" t="s">
        <v>214</v>
      </c>
      <c r="D21" s="7" t="s">
        <v>53</v>
      </c>
      <c r="E21" s="7" t="s">
        <v>71</v>
      </c>
      <c r="F21" s="7" t="s">
        <v>72</v>
      </c>
      <c r="G21" s="7" t="s">
        <v>220</v>
      </c>
      <c r="H21" s="7" t="s">
        <v>221</v>
      </c>
      <c r="I21" s="9">
        <v>2.27</v>
      </c>
      <c r="J21" s="9">
        <v>2.27</v>
      </c>
      <c r="K21" s="9">
        <v>2.27</v>
      </c>
      <c r="L21" s="9"/>
      <c r="M21" s="9"/>
      <c r="N21" s="9"/>
      <c r="O21" s="9"/>
      <c r="P21" s="21"/>
      <c r="Q21" s="9"/>
      <c r="R21" s="9"/>
      <c r="S21" s="9"/>
      <c r="T21" s="9"/>
      <c r="U21" s="9"/>
      <c r="V21" s="9"/>
      <c r="W21" s="9"/>
    </row>
    <row r="22" ht="18.75" customHeight="1" spans="1:23">
      <c r="A22" s="7" t="s">
        <v>205</v>
      </c>
      <c r="B22" s="7" t="s">
        <v>215</v>
      </c>
      <c r="C22" s="8" t="s">
        <v>214</v>
      </c>
      <c r="D22" s="7" t="s">
        <v>53</v>
      </c>
      <c r="E22" s="7" t="s">
        <v>71</v>
      </c>
      <c r="F22" s="7" t="s">
        <v>72</v>
      </c>
      <c r="G22" s="7" t="s">
        <v>222</v>
      </c>
      <c r="H22" s="7" t="s">
        <v>223</v>
      </c>
      <c r="I22" s="9">
        <v>1.2</v>
      </c>
      <c r="J22" s="9">
        <v>1.2</v>
      </c>
      <c r="K22" s="9">
        <v>1.2</v>
      </c>
      <c r="L22" s="9"/>
      <c r="M22" s="9"/>
      <c r="N22" s="9"/>
      <c r="O22" s="9"/>
      <c r="P22" s="21"/>
      <c r="Q22" s="9"/>
      <c r="R22" s="9"/>
      <c r="S22" s="9"/>
      <c r="T22" s="9"/>
      <c r="U22" s="9"/>
      <c r="V22" s="9"/>
      <c r="W22" s="9"/>
    </row>
    <row r="23" ht="18.75" customHeight="1" spans="1:23">
      <c r="A23" s="7" t="s">
        <v>205</v>
      </c>
      <c r="B23" s="7" t="s">
        <v>215</v>
      </c>
      <c r="C23" s="8" t="s">
        <v>214</v>
      </c>
      <c r="D23" s="7" t="s">
        <v>53</v>
      </c>
      <c r="E23" s="7" t="s">
        <v>71</v>
      </c>
      <c r="F23" s="7" t="s">
        <v>72</v>
      </c>
      <c r="G23" s="7" t="s">
        <v>224</v>
      </c>
      <c r="H23" s="7" t="s">
        <v>210</v>
      </c>
      <c r="I23" s="9">
        <v>4</v>
      </c>
      <c r="J23" s="9">
        <v>4</v>
      </c>
      <c r="K23" s="9">
        <v>4</v>
      </c>
      <c r="L23" s="9"/>
      <c r="M23" s="9"/>
      <c r="N23" s="9"/>
      <c r="O23" s="9"/>
      <c r="P23" s="21"/>
      <c r="Q23" s="9"/>
      <c r="R23" s="9"/>
      <c r="S23" s="9"/>
      <c r="T23" s="9"/>
      <c r="U23" s="9"/>
      <c r="V23" s="9"/>
      <c r="W23" s="9"/>
    </row>
    <row r="24" ht="18.75" customHeight="1" spans="1:23">
      <c r="A24" s="21"/>
      <c r="B24" s="21"/>
      <c r="C24" s="8" t="s">
        <v>225</v>
      </c>
      <c r="D24" s="21"/>
      <c r="E24" s="21"/>
      <c r="F24" s="21"/>
      <c r="G24" s="21"/>
      <c r="H24" s="21"/>
      <c r="I24" s="9">
        <v>0.8316</v>
      </c>
      <c r="J24" s="9">
        <v>0.8316</v>
      </c>
      <c r="K24" s="9">
        <v>0.8316</v>
      </c>
      <c r="L24" s="9"/>
      <c r="M24" s="9"/>
      <c r="N24" s="9"/>
      <c r="O24" s="9"/>
      <c r="P24" s="21"/>
      <c r="Q24" s="9"/>
      <c r="R24" s="9"/>
      <c r="S24" s="9"/>
      <c r="T24" s="9"/>
      <c r="U24" s="9"/>
      <c r="V24" s="9"/>
      <c r="W24" s="9"/>
    </row>
    <row r="25" ht="18.75" customHeight="1" spans="1:23">
      <c r="A25" s="7" t="s">
        <v>212</v>
      </c>
      <c r="B25" s="7" t="s">
        <v>226</v>
      </c>
      <c r="C25" s="8" t="s">
        <v>225</v>
      </c>
      <c r="D25" s="7" t="s">
        <v>53</v>
      </c>
      <c r="E25" s="7" t="s">
        <v>89</v>
      </c>
      <c r="F25" s="7" t="s">
        <v>90</v>
      </c>
      <c r="G25" s="7" t="s">
        <v>176</v>
      </c>
      <c r="H25" s="7" t="s">
        <v>177</v>
      </c>
      <c r="I25" s="9">
        <v>0.8316</v>
      </c>
      <c r="J25" s="9">
        <v>0.8316</v>
      </c>
      <c r="K25" s="9">
        <v>0.8316</v>
      </c>
      <c r="L25" s="9"/>
      <c r="M25" s="9"/>
      <c r="N25" s="9"/>
      <c r="O25" s="9"/>
      <c r="P25" s="21"/>
      <c r="Q25" s="9"/>
      <c r="R25" s="9"/>
      <c r="S25" s="9"/>
      <c r="T25" s="9"/>
      <c r="U25" s="9"/>
      <c r="V25" s="9"/>
      <c r="W25" s="9"/>
    </row>
    <row r="26" ht="18.75" customHeight="1" spans="1:23">
      <c r="A26" s="21"/>
      <c r="B26" s="21"/>
      <c r="C26" s="8" t="s">
        <v>227</v>
      </c>
      <c r="D26" s="21"/>
      <c r="E26" s="21"/>
      <c r="F26" s="21"/>
      <c r="G26" s="21"/>
      <c r="H26" s="21"/>
      <c r="I26" s="9">
        <v>0.525</v>
      </c>
      <c r="J26" s="9">
        <v>0.525</v>
      </c>
      <c r="K26" s="9">
        <v>0.525</v>
      </c>
      <c r="L26" s="9"/>
      <c r="M26" s="9"/>
      <c r="N26" s="9"/>
      <c r="O26" s="9"/>
      <c r="P26" s="21"/>
      <c r="Q26" s="9"/>
      <c r="R26" s="9"/>
      <c r="S26" s="9"/>
      <c r="T26" s="9"/>
      <c r="U26" s="9"/>
      <c r="V26" s="9"/>
      <c r="W26" s="9"/>
    </row>
    <row r="27" ht="18.75" customHeight="1" spans="1:23">
      <c r="A27" s="7" t="s">
        <v>212</v>
      </c>
      <c r="B27" s="7" t="s">
        <v>228</v>
      </c>
      <c r="C27" s="8" t="s">
        <v>227</v>
      </c>
      <c r="D27" s="7" t="s">
        <v>53</v>
      </c>
      <c r="E27" s="7" t="s">
        <v>73</v>
      </c>
      <c r="F27" s="7" t="s">
        <v>74</v>
      </c>
      <c r="G27" s="7" t="s">
        <v>176</v>
      </c>
      <c r="H27" s="7" t="s">
        <v>177</v>
      </c>
      <c r="I27" s="9">
        <v>0.525</v>
      </c>
      <c r="J27" s="9">
        <v>0.525</v>
      </c>
      <c r="K27" s="9">
        <v>0.525</v>
      </c>
      <c r="L27" s="9"/>
      <c r="M27" s="9"/>
      <c r="N27" s="9"/>
      <c r="O27" s="9"/>
      <c r="P27" s="21"/>
      <c r="Q27" s="9"/>
      <c r="R27" s="9"/>
      <c r="S27" s="9"/>
      <c r="T27" s="9"/>
      <c r="U27" s="9"/>
      <c r="V27" s="9"/>
      <c r="W27" s="9"/>
    </row>
    <row r="28" ht="18.75" customHeight="1" spans="1:23">
      <c r="A28" s="21"/>
      <c r="B28" s="21"/>
      <c r="C28" s="8" t="s">
        <v>229</v>
      </c>
      <c r="D28" s="21"/>
      <c r="E28" s="21"/>
      <c r="F28" s="21"/>
      <c r="G28" s="21"/>
      <c r="H28" s="21"/>
      <c r="I28" s="9">
        <v>2.2608</v>
      </c>
      <c r="J28" s="9">
        <v>2.2608</v>
      </c>
      <c r="K28" s="9">
        <v>2.2608</v>
      </c>
      <c r="L28" s="9"/>
      <c r="M28" s="9"/>
      <c r="N28" s="9"/>
      <c r="O28" s="9"/>
      <c r="P28" s="21"/>
      <c r="Q28" s="9"/>
      <c r="R28" s="9"/>
      <c r="S28" s="9"/>
      <c r="T28" s="9"/>
      <c r="U28" s="9"/>
      <c r="V28" s="9"/>
      <c r="W28" s="9"/>
    </row>
    <row r="29" ht="18.75" customHeight="1" spans="1:23">
      <c r="A29" s="7" t="s">
        <v>212</v>
      </c>
      <c r="B29" s="7" t="s">
        <v>230</v>
      </c>
      <c r="C29" s="8" t="s">
        <v>229</v>
      </c>
      <c r="D29" s="7" t="s">
        <v>53</v>
      </c>
      <c r="E29" s="7" t="s">
        <v>73</v>
      </c>
      <c r="F29" s="7" t="s">
        <v>74</v>
      </c>
      <c r="G29" s="7" t="s">
        <v>197</v>
      </c>
      <c r="H29" s="7" t="s">
        <v>198</v>
      </c>
      <c r="I29" s="9">
        <v>0.6432</v>
      </c>
      <c r="J29" s="9">
        <v>0.6432</v>
      </c>
      <c r="K29" s="9">
        <v>0.6432</v>
      </c>
      <c r="L29" s="9"/>
      <c r="M29" s="9"/>
      <c r="N29" s="9"/>
      <c r="O29" s="9"/>
      <c r="P29" s="21"/>
      <c r="Q29" s="9"/>
      <c r="R29" s="9"/>
      <c r="S29" s="9"/>
      <c r="T29" s="9"/>
      <c r="U29" s="9"/>
      <c r="V29" s="9"/>
      <c r="W29" s="9"/>
    </row>
    <row r="30" ht="18.75" customHeight="1" spans="1:23">
      <c r="A30" s="7" t="s">
        <v>212</v>
      </c>
      <c r="B30" s="7" t="s">
        <v>230</v>
      </c>
      <c r="C30" s="8" t="s">
        <v>229</v>
      </c>
      <c r="D30" s="7" t="s">
        <v>53</v>
      </c>
      <c r="E30" s="7" t="s">
        <v>77</v>
      </c>
      <c r="F30" s="7" t="s">
        <v>78</v>
      </c>
      <c r="G30" s="7" t="s">
        <v>197</v>
      </c>
      <c r="H30" s="7" t="s">
        <v>198</v>
      </c>
      <c r="I30" s="9">
        <v>1.6176</v>
      </c>
      <c r="J30" s="9">
        <v>1.6176</v>
      </c>
      <c r="K30" s="9">
        <v>1.6176</v>
      </c>
      <c r="L30" s="9"/>
      <c r="M30" s="9"/>
      <c r="N30" s="9"/>
      <c r="O30" s="9"/>
      <c r="P30" s="21"/>
      <c r="Q30" s="9"/>
      <c r="R30" s="9"/>
      <c r="S30" s="9"/>
      <c r="T30" s="9"/>
      <c r="U30" s="9"/>
      <c r="V30" s="9"/>
      <c r="W30" s="9"/>
    </row>
    <row r="31" ht="18.75" customHeight="1" spans="1:23">
      <c r="A31" s="10" t="s">
        <v>30</v>
      </c>
      <c r="B31" s="10"/>
      <c r="C31" s="10"/>
      <c r="D31" s="10"/>
      <c r="E31" s="10"/>
      <c r="F31" s="10"/>
      <c r="G31" s="10"/>
      <c r="H31" s="10"/>
      <c r="I31" s="9">
        <v>116.80406</v>
      </c>
      <c r="J31" s="9">
        <v>28.851</v>
      </c>
      <c r="K31" s="9">
        <v>28.851</v>
      </c>
      <c r="L31" s="9"/>
      <c r="M31" s="9"/>
      <c r="N31" s="9"/>
      <c r="O31" s="9"/>
      <c r="P31" s="9"/>
      <c r="Q31" s="9"/>
      <c r="R31" s="9">
        <v>87.95306</v>
      </c>
      <c r="S31" s="9"/>
      <c r="T31" s="9"/>
      <c r="U31" s="9"/>
      <c r="V31" s="9"/>
      <c r="W31" s="9">
        <v>87.95306</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1388888888889" right="0.751388888888889" top="1" bottom="1" header="0.5" footer="0.5"/>
  <pageSetup paperSize="1" scale="27"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tabSelected="1" workbookViewId="0">
      <pane ySplit="2" topLeftCell="A21" activePane="bottomLeft" state="frozen"/>
      <selection/>
      <selection pane="bottomLeft" activeCell="E27" sqref="E27"/>
    </sheetView>
  </sheetViews>
  <sheetFormatPr defaultColWidth="8.85185185185185" defaultRowHeight="15" customHeight="1"/>
  <cols>
    <col min="1" max="1" width="23.1296296296296" customWidth="1"/>
    <col min="2" max="2" width="41.5462962962963" customWidth="1"/>
    <col min="3" max="3" width="8.12962962962963" customWidth="1"/>
    <col min="4" max="4" width="11.1296296296296" customWidth="1"/>
    <col min="5" max="5" width="14.1296296296296" customWidth="1"/>
    <col min="6" max="6" width="7.62962962962963" customWidth="1"/>
    <col min="7" max="7" width="5.87962962962963" customWidth="1"/>
    <col min="8" max="9" width="7.62962962962963" customWidth="1"/>
    <col min="10" max="10" width="27.9814814814815" customWidth="1"/>
  </cols>
  <sheetData>
    <row r="1" customHeight="1" spans="10:10">
      <c r="J1" s="80" t="s">
        <v>231</v>
      </c>
    </row>
    <row r="2" ht="45" customHeight="1" spans="1:10">
      <c r="A2" s="55" t="s">
        <v>232</v>
      </c>
      <c r="B2" s="55"/>
      <c r="C2" s="55"/>
      <c r="D2" s="55"/>
      <c r="E2" s="55"/>
      <c r="F2" s="55"/>
      <c r="G2" s="55"/>
      <c r="H2" s="55"/>
      <c r="I2" s="55"/>
      <c r="J2" s="55"/>
    </row>
    <row r="3" ht="20.25" customHeight="1" spans="1:10">
      <c r="A3" s="19" t="s">
        <v>26</v>
      </c>
      <c r="B3" s="19"/>
      <c r="C3" s="19"/>
      <c r="D3" s="19"/>
      <c r="E3" s="19"/>
      <c r="F3" s="19"/>
      <c r="G3" s="19"/>
      <c r="H3" s="19"/>
      <c r="I3" s="19"/>
      <c r="J3" s="19"/>
    </row>
    <row r="4" ht="20.25" customHeight="1" spans="1:10">
      <c r="A4" s="56" t="s">
        <v>233</v>
      </c>
      <c r="B4" s="56" t="s">
        <v>234</v>
      </c>
      <c r="C4" s="56" t="s">
        <v>235</v>
      </c>
      <c r="D4" s="56" t="s">
        <v>236</v>
      </c>
      <c r="E4" s="56" t="s">
        <v>237</v>
      </c>
      <c r="F4" s="56" t="s">
        <v>238</v>
      </c>
      <c r="G4" s="56" t="s">
        <v>239</v>
      </c>
      <c r="H4" s="56" t="s">
        <v>240</v>
      </c>
      <c r="I4" s="56" t="s">
        <v>241</v>
      </c>
      <c r="J4" s="56" t="s">
        <v>242</v>
      </c>
    </row>
    <row r="5" ht="46.5" customHeight="1" spans="1:10">
      <c r="A5" s="56"/>
      <c r="B5" s="56"/>
      <c r="C5" s="56"/>
      <c r="D5" s="56"/>
      <c r="E5" s="56"/>
      <c r="F5" s="56"/>
      <c r="G5" s="56"/>
      <c r="H5" s="56"/>
      <c r="I5" s="56"/>
      <c r="J5" s="56"/>
    </row>
    <row r="6" ht="20.25" customHeight="1" spans="1:10">
      <c r="A6" s="57">
        <v>1</v>
      </c>
      <c r="B6" s="57">
        <v>2</v>
      </c>
      <c r="C6" s="57">
        <v>3</v>
      </c>
      <c r="D6" s="57">
        <v>4</v>
      </c>
      <c r="E6" s="57">
        <v>5</v>
      </c>
      <c r="F6" s="57">
        <v>6</v>
      </c>
      <c r="G6" s="57">
        <v>7</v>
      </c>
      <c r="H6" s="57">
        <v>8</v>
      </c>
      <c r="I6" s="57">
        <v>9</v>
      </c>
      <c r="J6" s="57">
        <v>10</v>
      </c>
    </row>
    <row r="7" ht="20.25" customHeight="1" spans="1:10">
      <c r="A7" s="73" t="s">
        <v>53</v>
      </c>
      <c r="B7" s="21"/>
      <c r="C7" s="21"/>
      <c r="E7" s="58"/>
      <c r="F7" s="58"/>
      <c r="G7" s="58"/>
      <c r="H7" s="58"/>
      <c r="I7" s="58"/>
      <c r="J7" s="58"/>
    </row>
    <row r="8" ht="54" spans="1:10">
      <c r="A8" s="74" t="s">
        <v>225</v>
      </c>
      <c r="B8" s="21" t="s">
        <v>243</v>
      </c>
      <c r="C8" s="22"/>
      <c r="D8" s="22"/>
      <c r="E8" s="58"/>
      <c r="F8" s="58"/>
      <c r="G8" s="58"/>
      <c r="H8" s="58"/>
      <c r="I8" s="58"/>
      <c r="J8" s="58"/>
    </row>
    <row r="9" ht="21.6" spans="1:10">
      <c r="A9" s="21"/>
      <c r="B9" s="21"/>
      <c r="C9" s="21" t="s">
        <v>244</v>
      </c>
      <c r="D9" s="75" t="s">
        <v>245</v>
      </c>
      <c r="E9" s="76" t="s">
        <v>246</v>
      </c>
      <c r="F9" s="63" t="s">
        <v>247</v>
      </c>
      <c r="G9" s="22" t="s">
        <v>248</v>
      </c>
      <c r="H9" s="63" t="s">
        <v>249</v>
      </c>
      <c r="I9" s="63" t="s">
        <v>250</v>
      </c>
      <c r="J9" s="76" t="s">
        <v>251</v>
      </c>
    </row>
    <row r="10" ht="14.4" spans="1:10">
      <c r="A10" s="21"/>
      <c r="B10" s="21"/>
      <c r="C10" s="21" t="s">
        <v>244</v>
      </c>
      <c r="D10" s="75" t="s">
        <v>245</v>
      </c>
      <c r="E10" s="76" t="s">
        <v>252</v>
      </c>
      <c r="F10" s="63" t="s">
        <v>247</v>
      </c>
      <c r="G10" s="22" t="s">
        <v>253</v>
      </c>
      <c r="H10" s="63" t="s">
        <v>254</v>
      </c>
      <c r="I10" s="63" t="s">
        <v>250</v>
      </c>
      <c r="J10" s="76" t="s">
        <v>255</v>
      </c>
    </row>
    <row r="11" ht="32.4" spans="1:10">
      <c r="A11" s="21"/>
      <c r="B11" s="21"/>
      <c r="C11" s="21" t="s">
        <v>244</v>
      </c>
      <c r="D11" s="75" t="s">
        <v>256</v>
      </c>
      <c r="E11" s="76" t="s">
        <v>257</v>
      </c>
      <c r="F11" s="63" t="s">
        <v>247</v>
      </c>
      <c r="G11" s="22" t="s">
        <v>258</v>
      </c>
      <c r="H11" s="63" t="s">
        <v>259</v>
      </c>
      <c r="I11" s="63" t="s">
        <v>250</v>
      </c>
      <c r="J11" s="81" t="s">
        <v>260</v>
      </c>
    </row>
    <row r="12" ht="20.25" customHeight="1" spans="1:10">
      <c r="A12" s="21"/>
      <c r="B12" s="21"/>
      <c r="C12" s="21" t="s">
        <v>261</v>
      </c>
      <c r="D12" s="75" t="s">
        <v>262</v>
      </c>
      <c r="E12" s="76" t="s">
        <v>263</v>
      </c>
      <c r="F12" s="63" t="s">
        <v>264</v>
      </c>
      <c r="G12" s="22" t="s">
        <v>265</v>
      </c>
      <c r="H12" s="63" t="s">
        <v>259</v>
      </c>
      <c r="I12" s="63" t="s">
        <v>250</v>
      </c>
      <c r="J12" s="76" t="s">
        <v>266</v>
      </c>
    </row>
    <row r="13" ht="20.25" customHeight="1" spans="1:10">
      <c r="A13" s="21"/>
      <c r="B13" s="21"/>
      <c r="C13" s="21" t="s">
        <v>267</v>
      </c>
      <c r="D13" s="75" t="s">
        <v>268</v>
      </c>
      <c r="E13" s="76" t="s">
        <v>269</v>
      </c>
      <c r="F13" s="63" t="s">
        <v>264</v>
      </c>
      <c r="G13" s="22" t="s">
        <v>265</v>
      </c>
      <c r="H13" s="63" t="s">
        <v>259</v>
      </c>
      <c r="I13" s="63" t="s">
        <v>250</v>
      </c>
      <c r="J13" s="76" t="s">
        <v>270</v>
      </c>
    </row>
    <row r="14" ht="205.2" spans="1:10">
      <c r="A14" s="77" t="s">
        <v>214</v>
      </c>
      <c r="B14" s="78" t="s">
        <v>271</v>
      </c>
      <c r="C14" s="21"/>
      <c r="D14" s="21"/>
      <c r="E14" s="21"/>
      <c r="F14" s="21"/>
      <c r="G14" s="21"/>
      <c r="H14" s="21"/>
      <c r="I14" s="21"/>
      <c r="J14" s="21"/>
    </row>
    <row r="15" ht="21.6" spans="1:10">
      <c r="A15" s="21"/>
      <c r="B15" s="21"/>
      <c r="C15" s="21" t="s">
        <v>244</v>
      </c>
      <c r="D15" s="75" t="s">
        <v>245</v>
      </c>
      <c r="E15" s="76" t="s">
        <v>272</v>
      </c>
      <c r="F15" s="63" t="s">
        <v>247</v>
      </c>
      <c r="G15" s="22" t="s">
        <v>273</v>
      </c>
      <c r="H15" s="63" t="s">
        <v>274</v>
      </c>
      <c r="I15" s="63" t="s">
        <v>250</v>
      </c>
      <c r="J15" s="76" t="s">
        <v>275</v>
      </c>
    </row>
    <row r="16" ht="21.6" spans="1:10">
      <c r="A16" s="21"/>
      <c r="B16" s="21"/>
      <c r="C16" s="21" t="s">
        <v>244</v>
      </c>
      <c r="D16" s="75" t="s">
        <v>245</v>
      </c>
      <c r="E16" s="76" t="s">
        <v>276</v>
      </c>
      <c r="F16" s="63" t="s">
        <v>247</v>
      </c>
      <c r="G16" s="22" t="s">
        <v>277</v>
      </c>
      <c r="H16" s="63" t="s">
        <v>278</v>
      </c>
      <c r="I16" s="63" t="s">
        <v>250</v>
      </c>
      <c r="J16" s="76" t="s">
        <v>279</v>
      </c>
    </row>
    <row r="17" ht="21.6" spans="1:10">
      <c r="A17" s="21"/>
      <c r="B17" s="21"/>
      <c r="C17" s="21" t="s">
        <v>244</v>
      </c>
      <c r="D17" s="75" t="s">
        <v>245</v>
      </c>
      <c r="E17" s="76" t="s">
        <v>280</v>
      </c>
      <c r="F17" s="63" t="s">
        <v>247</v>
      </c>
      <c r="G17" s="22" t="s">
        <v>281</v>
      </c>
      <c r="H17" s="63" t="s">
        <v>278</v>
      </c>
      <c r="I17" s="63" t="s">
        <v>250</v>
      </c>
      <c r="J17" s="76" t="s">
        <v>282</v>
      </c>
    </row>
    <row r="18" ht="54" spans="1:10">
      <c r="A18" s="21"/>
      <c r="B18" s="21"/>
      <c r="C18" s="21" t="s">
        <v>244</v>
      </c>
      <c r="D18" s="75" t="s">
        <v>256</v>
      </c>
      <c r="E18" s="76" t="s">
        <v>283</v>
      </c>
      <c r="F18" s="63" t="s">
        <v>264</v>
      </c>
      <c r="G18" s="22" t="s">
        <v>66</v>
      </c>
      <c r="H18" s="63" t="s">
        <v>259</v>
      </c>
      <c r="I18" s="63" t="s">
        <v>250</v>
      </c>
      <c r="J18" s="81" t="s">
        <v>284</v>
      </c>
    </row>
    <row r="19" ht="54" spans="1:10">
      <c r="A19" s="21"/>
      <c r="B19" s="21"/>
      <c r="C19" s="21" t="s">
        <v>261</v>
      </c>
      <c r="D19" s="75" t="s">
        <v>262</v>
      </c>
      <c r="E19" s="76" t="s">
        <v>285</v>
      </c>
      <c r="F19" s="63" t="s">
        <v>264</v>
      </c>
      <c r="G19" s="22" t="s">
        <v>265</v>
      </c>
      <c r="H19" s="63" t="s">
        <v>259</v>
      </c>
      <c r="I19" s="63" t="s">
        <v>250</v>
      </c>
      <c r="J19" s="76" t="s">
        <v>286</v>
      </c>
    </row>
    <row r="20" ht="32.4" spans="1:10">
      <c r="A20" s="21"/>
      <c r="B20" s="21"/>
      <c r="C20" s="21" t="s">
        <v>267</v>
      </c>
      <c r="D20" s="75" t="s">
        <v>268</v>
      </c>
      <c r="E20" s="76" t="s">
        <v>268</v>
      </c>
      <c r="F20" s="63" t="s">
        <v>264</v>
      </c>
      <c r="G20" s="22" t="s">
        <v>265</v>
      </c>
      <c r="H20" s="63" t="s">
        <v>259</v>
      </c>
      <c r="I20" s="63" t="s">
        <v>250</v>
      </c>
      <c r="J20" s="81" t="s">
        <v>287</v>
      </c>
    </row>
    <row r="21" ht="216.6" spans="1:10">
      <c r="A21" s="77" t="s">
        <v>229</v>
      </c>
      <c r="B21" s="78" t="s">
        <v>288</v>
      </c>
      <c r="C21" s="21"/>
      <c r="D21" s="21"/>
      <c r="E21" s="21"/>
      <c r="F21" s="21"/>
      <c r="G21" s="21"/>
      <c r="H21" s="21"/>
      <c r="I21" s="21"/>
      <c r="J21" s="21"/>
    </row>
    <row r="22" ht="21.6" spans="1:10">
      <c r="A22" s="21"/>
      <c r="B22" s="21"/>
      <c r="C22" s="21" t="s">
        <v>244</v>
      </c>
      <c r="D22" s="75" t="s">
        <v>245</v>
      </c>
      <c r="E22" s="76" t="s">
        <v>289</v>
      </c>
      <c r="F22" s="63" t="s">
        <v>247</v>
      </c>
      <c r="G22" s="22" t="s">
        <v>290</v>
      </c>
      <c r="H22" s="63" t="s">
        <v>274</v>
      </c>
      <c r="I22" s="63" t="s">
        <v>250</v>
      </c>
      <c r="J22" s="76" t="s">
        <v>291</v>
      </c>
    </row>
    <row r="23" ht="20.25" customHeight="1" spans="1:10">
      <c r="A23" s="21"/>
      <c r="B23" s="21"/>
      <c r="C23" s="21" t="s">
        <v>244</v>
      </c>
      <c r="D23" s="75" t="s">
        <v>245</v>
      </c>
      <c r="E23" s="76" t="s">
        <v>292</v>
      </c>
      <c r="F23" s="63" t="s">
        <v>247</v>
      </c>
      <c r="G23" s="22" t="s">
        <v>46</v>
      </c>
      <c r="H23" s="63" t="s">
        <v>274</v>
      </c>
      <c r="I23" s="63" t="s">
        <v>250</v>
      </c>
      <c r="J23" s="76" t="s">
        <v>293</v>
      </c>
    </row>
    <row r="24" ht="43.2" spans="1:10">
      <c r="A24" s="21"/>
      <c r="B24" s="21"/>
      <c r="C24" s="21" t="s">
        <v>244</v>
      </c>
      <c r="D24" s="75" t="s">
        <v>256</v>
      </c>
      <c r="E24" s="76" t="s">
        <v>283</v>
      </c>
      <c r="F24" s="63" t="s">
        <v>264</v>
      </c>
      <c r="G24" s="22" t="s">
        <v>66</v>
      </c>
      <c r="H24" s="63" t="s">
        <v>259</v>
      </c>
      <c r="I24" s="63" t="s">
        <v>250</v>
      </c>
      <c r="J24" s="81" t="s">
        <v>294</v>
      </c>
    </row>
    <row r="25" ht="32.4" spans="1:10">
      <c r="A25" s="21"/>
      <c r="B25" s="21"/>
      <c r="C25" s="21" t="s">
        <v>261</v>
      </c>
      <c r="D25" s="75" t="s">
        <v>262</v>
      </c>
      <c r="E25" s="76" t="s">
        <v>295</v>
      </c>
      <c r="F25" s="63" t="s">
        <v>247</v>
      </c>
      <c r="G25" s="22" t="s">
        <v>258</v>
      </c>
      <c r="H25" s="63" t="s">
        <v>259</v>
      </c>
      <c r="I25" s="63" t="s">
        <v>250</v>
      </c>
      <c r="J25" s="81" t="s">
        <v>296</v>
      </c>
    </row>
    <row r="26" ht="32.4" spans="1:10">
      <c r="A26" s="21"/>
      <c r="B26" s="21"/>
      <c r="C26" s="21" t="s">
        <v>267</v>
      </c>
      <c r="D26" s="75" t="s">
        <v>268</v>
      </c>
      <c r="E26" s="76" t="s">
        <v>268</v>
      </c>
      <c r="F26" s="63" t="s">
        <v>264</v>
      </c>
      <c r="G26" s="22" t="s">
        <v>297</v>
      </c>
      <c r="H26" s="63" t="s">
        <v>259</v>
      </c>
      <c r="I26" s="63" t="s">
        <v>250</v>
      </c>
      <c r="J26" s="76" t="s">
        <v>298</v>
      </c>
    </row>
    <row r="27" ht="225" customHeight="1" spans="1:10">
      <c r="A27" s="77" t="s">
        <v>227</v>
      </c>
      <c r="B27" s="78" t="s">
        <v>299</v>
      </c>
      <c r="C27" s="21"/>
      <c r="D27" s="21"/>
      <c r="E27" s="21"/>
      <c r="F27" s="21"/>
      <c r="G27" s="21"/>
      <c r="H27" s="21"/>
      <c r="I27" s="21"/>
      <c r="J27" s="21"/>
    </row>
    <row r="28" ht="20.25" customHeight="1" spans="1:10">
      <c r="A28" s="21"/>
      <c r="B28" s="21"/>
      <c r="C28" s="21" t="s">
        <v>244</v>
      </c>
      <c r="D28" s="75" t="s">
        <v>245</v>
      </c>
      <c r="E28" s="76" t="s">
        <v>300</v>
      </c>
      <c r="F28" s="63" t="s">
        <v>247</v>
      </c>
      <c r="G28" s="22" t="s">
        <v>301</v>
      </c>
      <c r="H28" s="63" t="s">
        <v>274</v>
      </c>
      <c r="I28" s="63" t="s">
        <v>250</v>
      </c>
      <c r="J28" s="76" t="s">
        <v>302</v>
      </c>
    </row>
    <row r="29" ht="20.25" customHeight="1" spans="1:10">
      <c r="A29" s="21"/>
      <c r="B29" s="21"/>
      <c r="C29" s="21" t="s">
        <v>244</v>
      </c>
      <c r="D29" s="75" t="s">
        <v>245</v>
      </c>
      <c r="E29" s="76" t="s">
        <v>246</v>
      </c>
      <c r="F29" s="63" t="s">
        <v>247</v>
      </c>
      <c r="G29" s="22" t="s">
        <v>303</v>
      </c>
      <c r="H29" s="63" t="s">
        <v>304</v>
      </c>
      <c r="I29" s="63" t="s">
        <v>250</v>
      </c>
      <c r="J29" s="76" t="s">
        <v>305</v>
      </c>
    </row>
    <row r="30" ht="20.25" customHeight="1" spans="1:10">
      <c r="A30" s="21"/>
      <c r="B30" s="21"/>
      <c r="C30" s="21" t="s">
        <v>244</v>
      </c>
      <c r="D30" s="75" t="s">
        <v>306</v>
      </c>
      <c r="E30" s="76" t="s">
        <v>307</v>
      </c>
      <c r="F30" s="63" t="s">
        <v>247</v>
      </c>
      <c r="G30" s="22" t="s">
        <v>308</v>
      </c>
      <c r="H30" s="63" t="s">
        <v>304</v>
      </c>
      <c r="I30" s="63" t="s">
        <v>250</v>
      </c>
      <c r="J30" s="76" t="s">
        <v>309</v>
      </c>
    </row>
    <row r="31" ht="32.4" spans="1:10">
      <c r="A31" s="21"/>
      <c r="B31" s="21"/>
      <c r="C31" s="21" t="s">
        <v>261</v>
      </c>
      <c r="D31" s="75" t="s">
        <v>262</v>
      </c>
      <c r="E31" s="76" t="s">
        <v>310</v>
      </c>
      <c r="F31" s="63" t="s">
        <v>247</v>
      </c>
      <c r="G31" s="22" t="s">
        <v>258</v>
      </c>
      <c r="H31" s="63" t="s">
        <v>259</v>
      </c>
      <c r="I31" s="63" t="s">
        <v>250</v>
      </c>
      <c r="J31" s="81" t="s">
        <v>311</v>
      </c>
    </row>
    <row r="32" ht="32.4" spans="1:10">
      <c r="A32" s="21"/>
      <c r="B32" s="21"/>
      <c r="C32" s="21" t="s">
        <v>267</v>
      </c>
      <c r="D32" s="75" t="s">
        <v>268</v>
      </c>
      <c r="E32" s="76" t="s">
        <v>312</v>
      </c>
      <c r="F32" s="63" t="s">
        <v>264</v>
      </c>
      <c r="G32" s="22" t="s">
        <v>313</v>
      </c>
      <c r="H32" s="63" t="s">
        <v>259</v>
      </c>
      <c r="I32" s="63" t="s">
        <v>250</v>
      </c>
      <c r="J32" s="81" t="s">
        <v>314</v>
      </c>
    </row>
    <row r="33" ht="236" customHeight="1" spans="1:10">
      <c r="A33" s="77" t="s">
        <v>211</v>
      </c>
      <c r="B33" s="79" t="s">
        <v>315</v>
      </c>
      <c r="C33" s="21"/>
      <c r="D33" s="21"/>
      <c r="E33" s="21"/>
      <c r="F33" s="21"/>
      <c r="G33" s="21"/>
      <c r="H33" s="21"/>
      <c r="I33" s="21"/>
      <c r="J33" s="21"/>
    </row>
    <row r="34" ht="21.6" spans="1:10">
      <c r="A34" s="21"/>
      <c r="B34" s="21"/>
      <c r="C34" s="21" t="s">
        <v>244</v>
      </c>
      <c r="D34" s="75" t="s">
        <v>245</v>
      </c>
      <c r="E34" s="76" t="s">
        <v>300</v>
      </c>
      <c r="F34" s="63" t="s">
        <v>247</v>
      </c>
      <c r="G34" s="22" t="s">
        <v>316</v>
      </c>
      <c r="H34" s="63" t="s">
        <v>274</v>
      </c>
      <c r="I34" s="63" t="s">
        <v>250</v>
      </c>
      <c r="J34" s="76" t="s">
        <v>317</v>
      </c>
    </row>
    <row r="35" ht="20.25" customHeight="1" spans="1:10">
      <c r="A35" s="21"/>
      <c r="B35" s="21"/>
      <c r="C35" s="21" t="s">
        <v>244</v>
      </c>
      <c r="D35" s="75" t="s">
        <v>256</v>
      </c>
      <c r="E35" s="76" t="s">
        <v>246</v>
      </c>
      <c r="F35" s="63" t="s">
        <v>247</v>
      </c>
      <c r="G35" s="22" t="s">
        <v>318</v>
      </c>
      <c r="H35" s="63" t="s">
        <v>278</v>
      </c>
      <c r="I35" s="63" t="s">
        <v>250</v>
      </c>
      <c r="J35" s="76" t="s">
        <v>319</v>
      </c>
    </row>
    <row r="36" ht="64.8" spans="1:10">
      <c r="A36" s="21"/>
      <c r="B36" s="21"/>
      <c r="C36" s="21" t="s">
        <v>261</v>
      </c>
      <c r="D36" s="75" t="s">
        <v>262</v>
      </c>
      <c r="E36" s="76" t="s">
        <v>320</v>
      </c>
      <c r="F36" s="63" t="s">
        <v>264</v>
      </c>
      <c r="G36" s="22" t="s">
        <v>258</v>
      </c>
      <c r="H36" s="63" t="s">
        <v>259</v>
      </c>
      <c r="I36" s="63" t="s">
        <v>250</v>
      </c>
      <c r="J36" s="76" t="s">
        <v>321</v>
      </c>
    </row>
    <row r="37" ht="43.2" spans="1:10">
      <c r="A37" s="21"/>
      <c r="B37" s="21"/>
      <c r="C37" s="21" t="s">
        <v>261</v>
      </c>
      <c r="D37" s="75" t="s">
        <v>262</v>
      </c>
      <c r="E37" s="76" t="s">
        <v>285</v>
      </c>
      <c r="F37" s="63" t="s">
        <v>264</v>
      </c>
      <c r="G37" s="22" t="s">
        <v>265</v>
      </c>
      <c r="H37" s="63" t="s">
        <v>259</v>
      </c>
      <c r="I37" s="63" t="s">
        <v>250</v>
      </c>
      <c r="J37" s="76" t="s">
        <v>322</v>
      </c>
    </row>
    <row r="38" ht="32.4" spans="1:10">
      <c r="A38" s="21"/>
      <c r="B38" s="21"/>
      <c r="C38" s="21" t="s">
        <v>267</v>
      </c>
      <c r="D38" s="75" t="s">
        <v>268</v>
      </c>
      <c r="E38" s="76" t="s">
        <v>323</v>
      </c>
      <c r="F38" s="63" t="s">
        <v>264</v>
      </c>
      <c r="G38" s="22" t="s">
        <v>265</v>
      </c>
      <c r="H38" s="63" t="s">
        <v>259</v>
      </c>
      <c r="I38" s="63" t="s">
        <v>250</v>
      </c>
      <c r="J38" s="76" t="s">
        <v>324</v>
      </c>
    </row>
    <row r="39" ht="43.2" spans="1:10">
      <c r="A39" s="77" t="s">
        <v>204</v>
      </c>
      <c r="B39" s="21" t="s">
        <v>325</v>
      </c>
      <c r="C39" s="21"/>
      <c r="D39" s="21"/>
      <c r="E39" s="21"/>
      <c r="F39" s="21"/>
      <c r="G39" s="21"/>
      <c r="H39" s="21"/>
      <c r="I39" s="21"/>
      <c r="J39" s="21"/>
    </row>
    <row r="40" ht="20.25" customHeight="1" spans="1:10">
      <c r="A40" s="21"/>
      <c r="B40" s="21"/>
      <c r="C40" s="21" t="s">
        <v>244</v>
      </c>
      <c r="D40" s="75" t="s">
        <v>245</v>
      </c>
      <c r="E40" s="76" t="s">
        <v>326</v>
      </c>
      <c r="F40" s="63" t="s">
        <v>264</v>
      </c>
      <c r="G40" s="22" t="s">
        <v>313</v>
      </c>
      <c r="H40" s="63" t="s">
        <v>259</v>
      </c>
      <c r="I40" s="63" t="s">
        <v>250</v>
      </c>
      <c r="J40" s="76" t="s">
        <v>327</v>
      </c>
    </row>
    <row r="41" ht="20.25" customHeight="1" spans="1:10">
      <c r="A41" s="21"/>
      <c r="B41" s="21"/>
      <c r="C41" s="21" t="s">
        <v>244</v>
      </c>
      <c r="D41" s="75" t="s">
        <v>245</v>
      </c>
      <c r="E41" s="76" t="s">
        <v>328</v>
      </c>
      <c r="F41" s="63" t="s">
        <v>264</v>
      </c>
      <c r="G41" s="22" t="s">
        <v>313</v>
      </c>
      <c r="H41" s="63" t="s">
        <v>259</v>
      </c>
      <c r="I41" s="63" t="s">
        <v>250</v>
      </c>
      <c r="J41" s="76" t="s">
        <v>329</v>
      </c>
    </row>
    <row r="42" ht="20.25" customHeight="1" spans="1:10">
      <c r="A42" s="21"/>
      <c r="B42" s="21"/>
      <c r="C42" s="21" t="s">
        <v>261</v>
      </c>
      <c r="D42" s="75" t="s">
        <v>330</v>
      </c>
      <c r="E42" s="76" t="s">
        <v>331</v>
      </c>
      <c r="F42" s="63" t="s">
        <v>247</v>
      </c>
      <c r="G42" s="22" t="s">
        <v>313</v>
      </c>
      <c r="H42" s="63" t="s">
        <v>259</v>
      </c>
      <c r="I42" s="63" t="s">
        <v>250</v>
      </c>
      <c r="J42" s="76" t="s">
        <v>332</v>
      </c>
    </row>
    <row r="43" ht="20.25" customHeight="1" spans="1:10">
      <c r="A43" s="21"/>
      <c r="B43" s="21"/>
      <c r="C43" s="21" t="s">
        <v>267</v>
      </c>
      <c r="D43" s="75" t="s">
        <v>268</v>
      </c>
      <c r="E43" s="76" t="s">
        <v>333</v>
      </c>
      <c r="F43" s="63" t="s">
        <v>247</v>
      </c>
      <c r="G43" s="22" t="s">
        <v>265</v>
      </c>
      <c r="H43" s="63" t="s">
        <v>259</v>
      </c>
      <c r="I43" s="63" t="s">
        <v>250</v>
      </c>
      <c r="J43" s="76" t="s">
        <v>334</v>
      </c>
    </row>
    <row r="44" ht="20.25" customHeight="1" spans="1:10">
      <c r="A44" s="21"/>
      <c r="B44" s="21"/>
      <c r="C44" s="21" t="s">
        <v>267</v>
      </c>
      <c r="D44" s="75" t="s">
        <v>268</v>
      </c>
      <c r="E44" s="76" t="s">
        <v>335</v>
      </c>
      <c r="F44" s="63" t="s">
        <v>247</v>
      </c>
      <c r="G44" s="22" t="s">
        <v>265</v>
      </c>
      <c r="H44" s="63" t="s">
        <v>259</v>
      </c>
      <c r="I44" s="63" t="s">
        <v>250</v>
      </c>
      <c r="J44" s="76" t="s">
        <v>334</v>
      </c>
    </row>
  </sheetData>
  <mergeCells count="12">
    <mergeCell ref="A2:J2"/>
    <mergeCell ref="A3:J3"/>
    <mergeCell ref="A4:A5"/>
    <mergeCell ref="B4:B5"/>
    <mergeCell ref="C4:C5"/>
    <mergeCell ref="D4:D5"/>
    <mergeCell ref="E4:E5"/>
    <mergeCell ref="F4:F5"/>
    <mergeCell ref="G4:G5"/>
    <mergeCell ref="H4:H5"/>
    <mergeCell ref="I4:I5"/>
    <mergeCell ref="J4:J5"/>
  </mergeCells>
  <printOptions horizontalCentered="1" verticalCentered="1"/>
  <pageMargins left="0.751388888888889" right="0.751388888888889" top="1" bottom="1" header="0.5" footer="0.5"/>
  <pageSetup paperSize="1" scale="32" pageOrder="overThenDown"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ht="18.75" customHeight="1" spans="1:6">
      <c r="A1" s="66"/>
      <c r="B1" s="66"/>
      <c r="C1" s="66"/>
      <c r="D1" s="66"/>
      <c r="E1" s="66"/>
      <c r="F1" s="1" t="s">
        <v>336</v>
      </c>
    </row>
    <row r="2" ht="37.5" customHeight="1" spans="1:6">
      <c r="A2" s="2" t="s">
        <v>337</v>
      </c>
      <c r="B2" s="2"/>
      <c r="C2" s="2"/>
      <c r="D2" s="2"/>
      <c r="E2" s="2"/>
      <c r="F2" s="2"/>
    </row>
    <row r="3" ht="18.75" customHeight="1" spans="1:6">
      <c r="A3" s="67" t="s">
        <v>26</v>
      </c>
      <c r="B3" s="67"/>
      <c r="C3" s="67"/>
      <c r="D3" s="68"/>
      <c r="E3" s="68"/>
      <c r="F3" s="69" t="s">
        <v>27</v>
      </c>
    </row>
    <row r="4" ht="18.75" customHeight="1" spans="1:6">
      <c r="A4" s="11" t="s">
        <v>338</v>
      </c>
      <c r="B4" s="11" t="s">
        <v>56</v>
      </c>
      <c r="C4" s="11" t="s">
        <v>57</v>
      </c>
      <c r="D4" s="70" t="s">
        <v>339</v>
      </c>
      <c r="E4" s="70"/>
      <c r="F4" s="70"/>
    </row>
    <row r="5" ht="18.75" customHeight="1" spans="1:6">
      <c r="A5" s="11" t="s">
        <v>56</v>
      </c>
      <c r="B5" s="11" t="s">
        <v>56</v>
      </c>
      <c r="C5" s="11" t="s">
        <v>57</v>
      </c>
      <c r="D5" s="70" t="s">
        <v>32</v>
      </c>
      <c r="E5" s="70" t="s">
        <v>59</v>
      </c>
      <c r="F5" s="70" t="s">
        <v>60</v>
      </c>
    </row>
    <row r="6" ht="18.75" customHeight="1" spans="1:6">
      <c r="A6" s="12" t="s">
        <v>43</v>
      </c>
      <c r="B6" s="12"/>
      <c r="C6" s="12" t="s">
        <v>44</v>
      </c>
      <c r="D6" s="12" t="s">
        <v>46</v>
      </c>
      <c r="E6" s="12" t="s">
        <v>47</v>
      </c>
      <c r="F6" s="12" t="s">
        <v>48</v>
      </c>
    </row>
    <row r="7" ht="20.25" customHeight="1" spans="1:6">
      <c r="A7" s="14"/>
      <c r="B7" s="14"/>
      <c r="C7" s="14"/>
      <c r="D7" s="15"/>
      <c r="E7" s="15"/>
      <c r="F7" s="15"/>
    </row>
    <row r="8" ht="20.25" customHeight="1" spans="1:6">
      <c r="A8" s="71" t="s">
        <v>107</v>
      </c>
      <c r="B8" s="71"/>
      <c r="C8" s="71"/>
      <c r="D8" s="72"/>
      <c r="E8" s="72"/>
      <c r="F8" s="72"/>
    </row>
    <row r="9" customHeight="1" spans="1:1">
      <c r="A9" s="27" t="s">
        <v>340</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2" topLeftCell="A3" activePane="bottomLeft" state="frozen"/>
      <selection/>
      <selection pane="bottomLeft" activeCell="B21" sqref="B21"/>
    </sheetView>
  </sheetViews>
  <sheetFormatPr defaultColWidth="8.85185185185185" defaultRowHeight="15" customHeight="1"/>
  <cols>
    <col min="1" max="1" width="32.9907407407407" customWidth="1"/>
    <col min="2" max="2" width="31.287037037037" customWidth="1"/>
    <col min="3" max="3" width="31.4166666666667" customWidth="1"/>
    <col min="4" max="4" width="11.4166666666667" customWidth="1"/>
    <col min="5" max="7" width="16.287037037037" customWidth="1"/>
    <col min="8" max="11" width="16.4166666666667" customWidth="1"/>
    <col min="12" max="17" width="16.287037037037" customWidth="1"/>
  </cols>
  <sheetData>
    <row r="1" customHeight="1" spans="17:17">
      <c r="Q1" s="1" t="s">
        <v>341</v>
      </c>
    </row>
    <row r="2" ht="45" customHeight="1" spans="1:17">
      <c r="A2" s="55" t="s">
        <v>342</v>
      </c>
      <c r="B2" s="55"/>
      <c r="C2" s="55"/>
      <c r="D2" s="55"/>
      <c r="E2" s="55"/>
      <c r="F2" s="55"/>
      <c r="G2" s="55"/>
      <c r="H2" s="55"/>
      <c r="I2" s="55"/>
      <c r="J2" s="55"/>
      <c r="K2" s="55"/>
      <c r="L2" s="55"/>
      <c r="M2" s="55"/>
      <c r="N2" s="64"/>
      <c r="O2" s="64"/>
      <c r="P2" s="64"/>
      <c r="Q2" s="64"/>
    </row>
    <row r="3" ht="20.25" customHeight="1" spans="1:17">
      <c r="A3" s="19" t="s">
        <v>26</v>
      </c>
      <c r="B3" s="19"/>
      <c r="C3" s="19"/>
      <c r="D3" s="19"/>
      <c r="E3" s="19"/>
      <c r="F3" s="19"/>
      <c r="G3" s="19"/>
      <c r="H3" s="19"/>
      <c r="I3" s="19"/>
      <c r="J3" s="19"/>
      <c r="K3" s="19"/>
      <c r="L3" s="19"/>
      <c r="M3" s="19"/>
      <c r="N3" s="19"/>
      <c r="O3" s="19"/>
      <c r="P3" s="19"/>
      <c r="Q3" s="60" t="s">
        <v>27</v>
      </c>
    </row>
    <row r="4" ht="20.25" customHeight="1" spans="1:17">
      <c r="A4" s="20" t="s">
        <v>343</v>
      </c>
      <c r="B4" s="20" t="s">
        <v>344</v>
      </c>
      <c r="C4" s="20" t="s">
        <v>345</v>
      </c>
      <c r="D4" s="20" t="s">
        <v>346</v>
      </c>
      <c r="E4" s="20" t="s">
        <v>347</v>
      </c>
      <c r="F4" s="20" t="s">
        <v>348</v>
      </c>
      <c r="G4" s="20" t="s">
        <v>144</v>
      </c>
      <c r="H4" s="20"/>
      <c r="I4" s="20"/>
      <c r="J4" s="20"/>
      <c r="K4" s="20"/>
      <c r="L4" s="20"/>
      <c r="M4" s="20"/>
      <c r="N4" s="20"/>
      <c r="O4" s="20"/>
      <c r="P4" s="20"/>
      <c r="Q4" s="20"/>
    </row>
    <row r="5" ht="20.25" customHeight="1" spans="1:17">
      <c r="A5" s="20" t="s">
        <v>349</v>
      </c>
      <c r="B5" s="20" t="s">
        <v>344</v>
      </c>
      <c r="C5" s="20" t="s">
        <v>345</v>
      </c>
      <c r="D5" s="20" t="s">
        <v>346</v>
      </c>
      <c r="E5" s="20" t="s">
        <v>347</v>
      </c>
      <c r="F5" s="20" t="s">
        <v>348</v>
      </c>
      <c r="G5" s="20" t="s">
        <v>30</v>
      </c>
      <c r="H5" s="20" t="s">
        <v>33</v>
      </c>
      <c r="I5" s="20" t="s">
        <v>350</v>
      </c>
      <c r="J5" s="20" t="s">
        <v>351</v>
      </c>
      <c r="K5" s="20" t="s">
        <v>36</v>
      </c>
      <c r="L5" s="20" t="s">
        <v>37</v>
      </c>
      <c r="M5" s="20" t="s">
        <v>37</v>
      </c>
      <c r="N5" s="20"/>
      <c r="O5" s="20"/>
      <c r="P5" s="20"/>
      <c r="Q5" s="20"/>
    </row>
    <row r="6" ht="32.4" customHeight="1" spans="1:17">
      <c r="A6" s="20"/>
      <c r="B6" s="20"/>
      <c r="C6" s="20"/>
      <c r="D6" s="20"/>
      <c r="E6" s="20"/>
      <c r="F6" s="20"/>
      <c r="G6" s="20"/>
      <c r="H6" s="20" t="s">
        <v>32</v>
      </c>
      <c r="I6" s="20"/>
      <c r="J6" s="20"/>
      <c r="K6" s="20"/>
      <c r="L6" s="20" t="s">
        <v>32</v>
      </c>
      <c r="M6" s="20" t="s">
        <v>38</v>
      </c>
      <c r="N6" s="20" t="s">
        <v>39</v>
      </c>
      <c r="O6" s="65" t="s">
        <v>40</v>
      </c>
      <c r="P6" s="65" t="s">
        <v>41</v>
      </c>
      <c r="Q6" s="65" t="s">
        <v>42</v>
      </c>
    </row>
    <row r="7" ht="20.25" customHeight="1" spans="1:17">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row>
    <row r="8" ht="20.25" customHeight="1" spans="1:17">
      <c r="A8" s="62"/>
      <c r="B8" s="21"/>
      <c r="C8" s="21"/>
      <c r="D8" s="58"/>
      <c r="E8" s="58"/>
      <c r="F8" s="58"/>
      <c r="G8" s="58"/>
      <c r="H8" s="58"/>
      <c r="I8" s="58"/>
      <c r="J8" s="59"/>
      <c r="K8" s="59"/>
      <c r="L8" s="58"/>
      <c r="M8" s="58"/>
      <c r="N8" s="58"/>
      <c r="O8" s="58"/>
      <c r="P8" s="58"/>
      <c r="Q8" s="58"/>
    </row>
    <row r="9" ht="20.25" customHeight="1" spans="1:17">
      <c r="A9" s="21"/>
      <c r="B9" s="21"/>
      <c r="C9" s="21"/>
      <c r="D9" s="63"/>
      <c r="E9" s="22"/>
      <c r="F9" s="58"/>
      <c r="G9" s="58"/>
      <c r="H9" s="59"/>
      <c r="I9" s="59"/>
      <c r="J9" s="59"/>
      <c r="K9" s="59"/>
      <c r="L9" s="58"/>
      <c r="M9" s="58"/>
      <c r="N9" s="58"/>
      <c r="O9" s="58"/>
      <c r="P9" s="58"/>
      <c r="Q9" s="58"/>
    </row>
    <row r="10" ht="20.25" customHeight="1" spans="1:17">
      <c r="A10" s="22" t="s">
        <v>30</v>
      </c>
      <c r="B10" s="22"/>
      <c r="C10" s="22"/>
      <c r="D10" s="63"/>
      <c r="E10" s="63"/>
      <c r="F10" s="58"/>
      <c r="G10" s="58"/>
      <c r="H10" s="58"/>
      <c r="I10" s="58"/>
      <c r="J10" s="58"/>
      <c r="K10" s="58"/>
      <c r="L10" s="58"/>
      <c r="M10" s="58"/>
      <c r="N10" s="58"/>
      <c r="O10" s="58"/>
      <c r="P10" s="58"/>
      <c r="Q10" s="58"/>
    </row>
    <row r="11" customHeight="1" spans="1:1">
      <c r="A11" s="27" t="s">
        <v>352</v>
      </c>
    </row>
  </sheetData>
  <mergeCells count="16">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1" scale="38"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2" topLeftCell="A3" activePane="bottomLeft" state="frozen"/>
      <selection/>
      <selection pane="bottomLeft" activeCell="B18" sqref="B18"/>
    </sheetView>
  </sheetViews>
  <sheetFormatPr defaultColWidth="8.85185185185185" defaultRowHeight="15" customHeight="1"/>
  <cols>
    <col min="1" max="1" width="35.1296296296296" customWidth="1"/>
    <col min="2" max="2" width="28.287037037037" customWidth="1"/>
    <col min="3" max="6" width="28.4166666666667" customWidth="1"/>
    <col min="7" max="7" width="16.287037037037" customWidth="1"/>
    <col min="8" max="12" width="16.4166666666667" customWidth="1"/>
    <col min="13" max="17" width="16.287037037037" customWidth="1"/>
  </cols>
  <sheetData>
    <row r="1" customHeight="1" spans="17:17">
      <c r="Q1" s="1" t="s">
        <v>353</v>
      </c>
    </row>
    <row r="2" ht="45" customHeight="1" spans="1:17">
      <c r="A2" s="55" t="s">
        <v>354</v>
      </c>
      <c r="B2" s="55"/>
      <c r="C2" s="55"/>
      <c r="D2" s="55"/>
      <c r="E2" s="55"/>
      <c r="F2" s="55"/>
      <c r="G2" s="55"/>
      <c r="H2" s="55"/>
      <c r="I2" s="55"/>
      <c r="J2" s="55"/>
      <c r="K2" s="55"/>
      <c r="L2" s="55"/>
      <c r="M2" s="55"/>
      <c r="N2" s="55"/>
      <c r="O2" s="55"/>
      <c r="P2" s="55"/>
      <c r="Q2" s="55"/>
    </row>
    <row r="3" ht="20.25" customHeight="1" spans="1:17">
      <c r="A3" s="19" t="s">
        <v>26</v>
      </c>
      <c r="B3" s="19"/>
      <c r="C3" s="19"/>
      <c r="D3" s="19"/>
      <c r="E3" s="19"/>
      <c r="F3" s="19"/>
      <c r="G3" s="19"/>
      <c r="H3" s="19"/>
      <c r="I3" s="19"/>
      <c r="J3" s="19"/>
      <c r="K3" s="19"/>
      <c r="L3" s="60"/>
      <c r="M3" s="60"/>
      <c r="N3" s="60"/>
      <c r="O3" s="60"/>
      <c r="P3" s="60"/>
      <c r="Q3" s="60" t="s">
        <v>27</v>
      </c>
    </row>
    <row r="4" ht="27.15" customHeight="1" spans="1:17">
      <c r="A4" s="56" t="s">
        <v>343</v>
      </c>
      <c r="B4" s="56" t="s">
        <v>355</v>
      </c>
      <c r="C4" s="56" t="s">
        <v>356</v>
      </c>
      <c r="D4" s="56" t="s">
        <v>357</v>
      </c>
      <c r="E4" s="56" t="s">
        <v>358</v>
      </c>
      <c r="F4" s="56" t="s">
        <v>359</v>
      </c>
      <c r="G4" s="56" t="s">
        <v>144</v>
      </c>
      <c r="H4" s="56"/>
      <c r="I4" s="56"/>
      <c r="J4" s="56"/>
      <c r="K4" s="56"/>
      <c r="L4" s="56"/>
      <c r="M4" s="56"/>
      <c r="N4" s="56"/>
      <c r="O4" s="56"/>
      <c r="P4" s="56"/>
      <c r="Q4" s="56"/>
    </row>
    <row r="5" ht="23.4" customHeight="1" spans="1:17">
      <c r="A5" s="56" t="s">
        <v>349</v>
      </c>
      <c r="B5" s="56"/>
      <c r="C5" s="56" t="s">
        <v>356</v>
      </c>
      <c r="D5" s="56" t="s">
        <v>357</v>
      </c>
      <c r="E5" s="56" t="s">
        <v>358</v>
      </c>
      <c r="F5" s="56" t="s">
        <v>360</v>
      </c>
      <c r="G5" s="56" t="s">
        <v>30</v>
      </c>
      <c r="H5" s="56" t="s">
        <v>33</v>
      </c>
      <c r="I5" s="56" t="s">
        <v>350</v>
      </c>
      <c r="J5" s="56" t="s">
        <v>351</v>
      </c>
      <c r="K5" s="56" t="s">
        <v>36</v>
      </c>
      <c r="L5" s="56" t="s">
        <v>37</v>
      </c>
      <c r="M5" s="56"/>
      <c r="N5" s="56"/>
      <c r="O5" s="56"/>
      <c r="P5" s="56"/>
      <c r="Q5" s="56"/>
    </row>
    <row r="6" ht="28.65" customHeight="1" spans="1:17">
      <c r="A6" s="56"/>
      <c r="B6" s="56"/>
      <c r="C6" s="56"/>
      <c r="D6" s="56"/>
      <c r="E6" s="56"/>
      <c r="F6" s="56"/>
      <c r="G6" s="56"/>
      <c r="H6" s="56" t="s">
        <v>32</v>
      </c>
      <c r="I6" s="56"/>
      <c r="J6" s="56"/>
      <c r="K6" s="56"/>
      <c r="L6" s="56" t="s">
        <v>32</v>
      </c>
      <c r="M6" s="56" t="s">
        <v>38</v>
      </c>
      <c r="N6" s="56" t="s">
        <v>39</v>
      </c>
      <c r="O6" s="61" t="s">
        <v>40</v>
      </c>
      <c r="P6" s="61" t="s">
        <v>41</v>
      </c>
      <c r="Q6" s="61" t="s">
        <v>42</v>
      </c>
    </row>
    <row r="7" ht="20.25" customHeight="1" spans="1:17">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row>
    <row r="8" ht="20.25" customHeight="1" spans="1:17">
      <c r="A8" s="21"/>
      <c r="B8" s="21"/>
      <c r="C8" s="21"/>
      <c r="D8" s="22"/>
      <c r="E8" s="22"/>
      <c r="F8" s="58"/>
      <c r="G8" s="59"/>
      <c r="H8" s="59"/>
      <c r="I8" s="59"/>
      <c r="J8" s="59"/>
      <c r="K8" s="59"/>
      <c r="L8" s="59"/>
      <c r="M8" s="59"/>
      <c r="N8" s="59"/>
      <c r="O8" s="59"/>
      <c r="P8" s="59"/>
      <c r="Q8" s="59"/>
    </row>
    <row r="9" ht="20.25" customHeight="1" spans="1:17">
      <c r="A9" s="21"/>
      <c r="B9" s="21"/>
      <c r="C9" s="21"/>
      <c r="D9" s="21"/>
      <c r="E9" s="21"/>
      <c r="F9" s="21"/>
      <c r="G9" s="59"/>
      <c r="H9" s="59"/>
      <c r="I9" s="59"/>
      <c r="J9" s="59"/>
      <c r="K9" s="59"/>
      <c r="L9" s="59"/>
      <c r="M9" s="59"/>
      <c r="N9" s="59"/>
      <c r="O9" s="59"/>
      <c r="P9" s="59"/>
      <c r="Q9" s="59"/>
    </row>
    <row r="10" ht="20.25" customHeight="1" spans="1:17">
      <c r="A10" s="22" t="s">
        <v>30</v>
      </c>
      <c r="B10" s="22"/>
      <c r="C10" s="22"/>
      <c r="D10" s="22"/>
      <c r="E10" s="22"/>
      <c r="F10" s="22"/>
      <c r="G10" s="59"/>
      <c r="H10" s="59"/>
      <c r="I10" s="59"/>
      <c r="J10" s="59"/>
      <c r="K10" s="59"/>
      <c r="L10" s="59"/>
      <c r="M10" s="59"/>
      <c r="N10" s="59"/>
      <c r="O10" s="59"/>
      <c r="P10" s="59"/>
      <c r="Q10" s="59"/>
    </row>
    <row r="11" customHeight="1" spans="1:1">
      <c r="A11" s="27" t="s">
        <v>361</v>
      </c>
    </row>
  </sheetData>
  <mergeCells count="16">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1" scale="34"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topLeftCell="E1" workbookViewId="0">
      <pane ySplit="2" topLeftCell="A3" activePane="bottomLeft" state="frozen"/>
      <selection/>
      <selection pane="bottomLeft" activeCell="G5" sqref="G5"/>
    </sheetView>
  </sheetViews>
  <sheetFormatPr defaultColWidth="8" defaultRowHeight="14.25" customHeight="1"/>
  <cols>
    <col min="1" max="1" width="33" style="27" customWidth="1"/>
    <col min="2" max="13" width="16.1296296296296" style="27" customWidth="1"/>
    <col min="14" max="14" width="16.1296296296296" style="26" customWidth="1"/>
    <col min="15" max="16384" width="8" style="26" customWidth="1"/>
  </cols>
  <sheetData>
    <row r="1" s="26" customFormat="1" ht="13.5" customHeight="1" spans="1:14">
      <c r="A1" s="28"/>
      <c r="B1" s="28"/>
      <c r="C1" s="28"/>
      <c r="D1" s="29"/>
      <c r="E1" s="27"/>
      <c r="F1" s="27"/>
      <c r="G1" s="27"/>
      <c r="H1" s="27"/>
      <c r="I1" s="27"/>
      <c r="J1" s="27"/>
      <c r="K1" s="27"/>
      <c r="L1" s="27"/>
      <c r="M1" s="50"/>
      <c r="N1" s="50" t="s">
        <v>362</v>
      </c>
    </row>
    <row r="2" s="26" customFormat="1" ht="44.25" customHeight="1" spans="1:14">
      <c r="A2" s="30" t="s">
        <v>363</v>
      </c>
      <c r="B2" s="31"/>
      <c r="C2" s="31"/>
      <c r="D2" s="31"/>
      <c r="E2" s="31"/>
      <c r="F2" s="31"/>
      <c r="G2" s="31"/>
      <c r="H2" s="31"/>
      <c r="I2" s="31"/>
      <c r="J2" s="31"/>
      <c r="K2" s="31"/>
      <c r="L2" s="31"/>
      <c r="M2" s="31"/>
      <c r="N2" s="51"/>
    </row>
    <row r="3" s="26" customFormat="1" ht="18" customHeight="1" spans="1:14">
      <c r="A3" s="32" t="s">
        <v>26</v>
      </c>
      <c r="B3" s="33"/>
      <c r="C3" s="33"/>
      <c r="D3" s="34"/>
      <c r="E3" s="35"/>
      <c r="F3" s="35"/>
      <c r="G3" s="35"/>
      <c r="H3" s="35"/>
      <c r="I3" s="27"/>
      <c r="J3" s="27"/>
      <c r="K3" s="27"/>
      <c r="L3" s="27"/>
      <c r="M3" s="52"/>
      <c r="N3" s="52" t="s">
        <v>27</v>
      </c>
    </row>
    <row r="4" s="26" customFormat="1" ht="19.5" customHeight="1" spans="1:14">
      <c r="A4" s="36" t="s">
        <v>364</v>
      </c>
      <c r="B4" s="37" t="s">
        <v>144</v>
      </c>
      <c r="C4" s="38"/>
      <c r="D4" s="38"/>
      <c r="E4" s="38" t="s">
        <v>365</v>
      </c>
      <c r="F4" s="38"/>
      <c r="G4" s="38"/>
      <c r="H4" s="38"/>
      <c r="I4" s="38"/>
      <c r="J4" s="38"/>
      <c r="K4" s="38"/>
      <c r="L4" s="38"/>
      <c r="M4" s="38"/>
      <c r="N4" s="53"/>
    </row>
    <row r="5" s="26" customFormat="1" ht="40.5" customHeight="1" spans="1:14">
      <c r="A5" s="39"/>
      <c r="B5" s="40" t="s">
        <v>30</v>
      </c>
      <c r="C5" s="41" t="s">
        <v>33</v>
      </c>
      <c r="D5" s="42" t="s">
        <v>350</v>
      </c>
      <c r="E5" s="41" t="s">
        <v>366</v>
      </c>
      <c r="F5" s="41" t="s">
        <v>367</v>
      </c>
      <c r="G5" s="41" t="s">
        <v>368</v>
      </c>
      <c r="H5" s="41" t="s">
        <v>369</v>
      </c>
      <c r="I5" s="41" t="s">
        <v>370</v>
      </c>
      <c r="J5" s="41" t="s">
        <v>371</v>
      </c>
      <c r="K5" s="41" t="s">
        <v>372</v>
      </c>
      <c r="L5" s="41" t="s">
        <v>373</v>
      </c>
      <c r="M5" s="41" t="s">
        <v>374</v>
      </c>
      <c r="N5" s="54"/>
    </row>
    <row r="6" s="26" customFormat="1" ht="19.5" customHeight="1" spans="1:14">
      <c r="A6" s="43">
        <v>1</v>
      </c>
      <c r="B6" s="43">
        <v>2</v>
      </c>
      <c r="C6" s="43">
        <v>3</v>
      </c>
      <c r="D6" s="44">
        <v>4</v>
      </c>
      <c r="E6" s="43">
        <v>5</v>
      </c>
      <c r="F6" s="43">
        <v>6</v>
      </c>
      <c r="G6" s="44">
        <v>7</v>
      </c>
      <c r="H6" s="43">
        <v>8</v>
      </c>
      <c r="I6" s="43">
        <v>9</v>
      </c>
      <c r="J6" s="44">
        <v>10</v>
      </c>
      <c r="K6" s="43">
        <v>11</v>
      </c>
      <c r="L6" s="43">
        <v>12</v>
      </c>
      <c r="M6" s="44">
        <v>13</v>
      </c>
      <c r="N6" s="43">
        <v>14</v>
      </c>
    </row>
    <row r="7" s="26" customFormat="1" ht="19.5" customHeight="1" spans="1:14">
      <c r="A7" s="45" t="s">
        <v>375</v>
      </c>
      <c r="B7" s="46" t="s">
        <v>375</v>
      </c>
      <c r="C7" s="46" t="s">
        <v>375</v>
      </c>
      <c r="D7" s="47" t="s">
        <v>375</v>
      </c>
      <c r="E7" s="46" t="s">
        <v>375</v>
      </c>
      <c r="F7" s="46" t="s">
        <v>375</v>
      </c>
      <c r="G7" s="46" t="s">
        <v>375</v>
      </c>
      <c r="H7" s="46" t="s">
        <v>375</v>
      </c>
      <c r="I7" s="46" t="s">
        <v>375</v>
      </c>
      <c r="J7" s="46" t="s">
        <v>375</v>
      </c>
      <c r="K7" s="46" t="s">
        <v>375</v>
      </c>
      <c r="L7" s="46" t="s">
        <v>375</v>
      </c>
      <c r="M7" s="46" t="s">
        <v>375</v>
      </c>
      <c r="N7" s="46" t="s">
        <v>375</v>
      </c>
    </row>
    <row r="8" s="26" customFormat="1" ht="19.5" customHeight="1" spans="1:14">
      <c r="A8" s="48" t="s">
        <v>375</v>
      </c>
      <c r="B8" s="46" t="s">
        <v>375</v>
      </c>
      <c r="C8" s="46" t="s">
        <v>375</v>
      </c>
      <c r="D8" s="47" t="s">
        <v>375</v>
      </c>
      <c r="E8" s="46" t="s">
        <v>375</v>
      </c>
      <c r="F8" s="46" t="s">
        <v>375</v>
      </c>
      <c r="G8" s="46" t="s">
        <v>375</v>
      </c>
      <c r="H8" s="46" t="s">
        <v>375</v>
      </c>
      <c r="I8" s="46" t="s">
        <v>375</v>
      </c>
      <c r="J8" s="46" t="s">
        <v>375</v>
      </c>
      <c r="K8" s="46" t="s">
        <v>375</v>
      </c>
      <c r="L8" s="46" t="s">
        <v>375</v>
      </c>
      <c r="M8" s="46" t="s">
        <v>375</v>
      </c>
      <c r="N8" s="46" t="s">
        <v>375</v>
      </c>
    </row>
    <row r="9" s="26" customFormat="1" ht="19.5" customHeight="1" spans="1:14">
      <c r="A9" s="49" t="s">
        <v>30</v>
      </c>
      <c r="B9" s="46" t="s">
        <v>375</v>
      </c>
      <c r="C9" s="46" t="s">
        <v>375</v>
      </c>
      <c r="D9" s="47" t="s">
        <v>375</v>
      </c>
      <c r="E9" s="46" t="s">
        <v>375</v>
      </c>
      <c r="F9" s="46" t="s">
        <v>375</v>
      </c>
      <c r="G9" s="46" t="s">
        <v>375</v>
      </c>
      <c r="H9" s="46" t="s">
        <v>375</v>
      </c>
      <c r="I9" s="46" t="s">
        <v>375</v>
      </c>
      <c r="J9" s="46" t="s">
        <v>375</v>
      </c>
      <c r="K9" s="46" t="s">
        <v>375</v>
      </c>
      <c r="L9" s="46" t="s">
        <v>375</v>
      </c>
      <c r="M9" s="46" t="s">
        <v>375</v>
      </c>
      <c r="N9" s="46" t="s">
        <v>375</v>
      </c>
    </row>
    <row r="10" s="26" customFormat="1" customHeight="1" spans="1:13">
      <c r="A10" s="27" t="s">
        <v>376</v>
      </c>
      <c r="B10" s="27"/>
      <c r="C10" s="27"/>
      <c r="D10" s="27"/>
      <c r="E10" s="27"/>
      <c r="F10" s="27"/>
      <c r="G10" s="27"/>
      <c r="H10" s="27"/>
      <c r="I10" s="27"/>
      <c r="J10" s="27"/>
      <c r="K10" s="27"/>
      <c r="L10" s="27"/>
      <c r="M10" s="27"/>
    </row>
  </sheetData>
  <mergeCells count="5">
    <mergeCell ref="A2:N2"/>
    <mergeCell ref="A3:H3"/>
    <mergeCell ref="B4:D4"/>
    <mergeCell ref="E4:N4"/>
    <mergeCell ref="A4:A5"/>
  </mergeCells>
  <pageMargins left="0.751388888888889" right="0.751388888888889" top="1" bottom="1" header="0.5" footer="0.5"/>
  <pageSetup paperSize="1" scale="50"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2" topLeftCell="A3" activePane="bottomLeft" state="frozen"/>
      <selection/>
      <selection pane="bottomLeft" activeCell="A8" sqref="A8"/>
    </sheetView>
  </sheetViews>
  <sheetFormatPr defaultColWidth="8.85185185185185" defaultRowHeight="15" customHeight="1" outlineLevelRow="7"/>
  <cols>
    <col min="1" max="10" width="28.5740740740741" customWidth="1"/>
  </cols>
  <sheetData>
    <row r="1" customHeight="1" spans="10:10">
      <c r="J1" s="1" t="s">
        <v>377</v>
      </c>
    </row>
    <row r="2" ht="52.05" customHeight="1" spans="1:10">
      <c r="A2" s="23" t="s">
        <v>378</v>
      </c>
      <c r="B2" s="24"/>
      <c r="C2" s="24"/>
      <c r="D2" s="24"/>
      <c r="E2" s="24"/>
      <c r="F2" s="24"/>
      <c r="G2" s="24"/>
      <c r="H2" s="24"/>
      <c r="I2" s="24"/>
      <c r="J2" s="24"/>
    </row>
    <row r="3" ht="21.3" customHeight="1" spans="1:10">
      <c r="A3" s="19" t="s">
        <v>26</v>
      </c>
      <c r="B3" s="19"/>
      <c r="C3" s="19"/>
      <c r="D3" s="25"/>
      <c r="E3" s="25"/>
      <c r="F3" s="25"/>
      <c r="G3" s="25"/>
      <c r="H3" s="25"/>
      <c r="I3" s="25"/>
      <c r="J3" s="25"/>
    </row>
    <row r="4" ht="27.15" customHeight="1" spans="1:10">
      <c r="A4" s="20" t="s">
        <v>233</v>
      </c>
      <c r="B4" s="20" t="s">
        <v>234</v>
      </c>
      <c r="C4" s="20" t="s">
        <v>235</v>
      </c>
      <c r="D4" s="20" t="s">
        <v>236</v>
      </c>
      <c r="E4" s="20" t="s">
        <v>237</v>
      </c>
      <c r="F4" s="20" t="s">
        <v>238</v>
      </c>
      <c r="G4" s="20" t="s">
        <v>239</v>
      </c>
      <c r="H4" s="20" t="s">
        <v>240</v>
      </c>
      <c r="I4" s="20" t="s">
        <v>241</v>
      </c>
      <c r="J4" s="20" t="s">
        <v>242</v>
      </c>
    </row>
    <row r="5" ht="18.75" customHeight="1" spans="1:10">
      <c r="A5" s="20" t="s">
        <v>43</v>
      </c>
      <c r="B5" s="20" t="s">
        <v>44</v>
      </c>
      <c r="C5" s="20" t="s">
        <v>45</v>
      </c>
      <c r="D5" s="20" t="s">
        <v>46</v>
      </c>
      <c r="E5" s="20" t="s">
        <v>47</v>
      </c>
      <c r="F5" s="20" t="s">
        <v>48</v>
      </c>
      <c r="G5" s="20" t="s">
        <v>49</v>
      </c>
      <c r="H5" s="20" t="s">
        <v>50</v>
      </c>
      <c r="I5" s="20" t="s">
        <v>51</v>
      </c>
      <c r="J5" s="20" t="s">
        <v>66</v>
      </c>
    </row>
    <row r="6" ht="18.75" customHeight="1" spans="1:10">
      <c r="A6" s="21"/>
      <c r="B6" s="21"/>
      <c r="C6" s="21"/>
      <c r="D6" s="21"/>
      <c r="E6" s="21"/>
      <c r="F6" s="21"/>
      <c r="G6" s="21"/>
      <c r="H6" s="21"/>
      <c r="I6" s="21"/>
      <c r="J6" s="21"/>
    </row>
    <row r="7" ht="18.75" customHeight="1" spans="1:10">
      <c r="A7" s="21"/>
      <c r="B7" s="21"/>
      <c r="C7" s="21"/>
      <c r="D7" s="21"/>
      <c r="E7" s="21"/>
      <c r="F7" s="21"/>
      <c r="G7" s="21"/>
      <c r="H7" s="21"/>
      <c r="I7" s="21"/>
      <c r="J7" s="21"/>
    </row>
    <row r="8" customHeight="1" spans="1:1">
      <c r="A8" s="17" t="s">
        <v>379</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topLeftCell="C1" workbookViewId="0">
      <pane ySplit="2" topLeftCell="A3" activePane="bottomLeft" state="frozen"/>
      <selection/>
      <selection pane="bottomLeft" activeCell="C10" sqref="C10"/>
    </sheetView>
  </sheetViews>
  <sheetFormatPr defaultColWidth="8.85185185185185" defaultRowHeight="15" customHeight="1" outlineLevelRow="7" outlineLevelCol="7"/>
  <cols>
    <col min="1" max="8" width="28.5740740740741" customWidth="1"/>
  </cols>
  <sheetData>
    <row r="1" customHeight="1" spans="8:8">
      <c r="H1" s="1" t="s">
        <v>380</v>
      </c>
    </row>
    <row r="2" ht="41.4" customHeight="1" spans="1:8">
      <c r="A2" s="18" t="s">
        <v>381</v>
      </c>
      <c r="B2" s="18"/>
      <c r="C2" s="18"/>
      <c r="D2" s="18"/>
      <c r="E2" s="18"/>
      <c r="F2" s="18"/>
      <c r="G2" s="18"/>
      <c r="H2" s="18"/>
    </row>
    <row r="3" ht="18.75" customHeight="1" spans="1:8">
      <c r="A3" s="19" t="s">
        <v>26</v>
      </c>
      <c r="B3" s="19"/>
      <c r="C3" s="19"/>
      <c r="D3" s="19"/>
      <c r="E3" s="19"/>
      <c r="F3" s="19"/>
      <c r="G3" s="19"/>
      <c r="H3" s="19"/>
    </row>
    <row r="4" ht="18.75" customHeight="1" spans="1:8">
      <c r="A4" s="20" t="s">
        <v>338</v>
      </c>
      <c r="B4" s="20" t="s">
        <v>382</v>
      </c>
      <c r="C4" s="20" t="s">
        <v>383</v>
      </c>
      <c r="D4" s="20" t="s">
        <v>384</v>
      </c>
      <c r="E4" s="20" t="s">
        <v>346</v>
      </c>
      <c r="F4" s="20" t="s">
        <v>385</v>
      </c>
      <c r="G4" s="20"/>
      <c r="H4" s="20"/>
    </row>
    <row r="5" ht="18.75" customHeight="1" spans="1:8">
      <c r="A5" s="20"/>
      <c r="B5" s="20"/>
      <c r="C5" s="20"/>
      <c r="D5" s="20"/>
      <c r="E5" s="20"/>
      <c r="F5" s="20" t="s">
        <v>347</v>
      </c>
      <c r="G5" s="20" t="s">
        <v>386</v>
      </c>
      <c r="H5" s="20" t="s">
        <v>387</v>
      </c>
    </row>
    <row r="6" ht="18.75" customHeight="1" spans="1:8">
      <c r="A6" s="20" t="s">
        <v>43</v>
      </c>
      <c r="B6" s="20" t="s">
        <v>44</v>
      </c>
      <c r="C6" s="20" t="s">
        <v>45</v>
      </c>
      <c r="D6" s="20" t="s">
        <v>46</v>
      </c>
      <c r="E6" s="20" t="s">
        <v>47</v>
      </c>
      <c r="F6" s="20" t="s">
        <v>48</v>
      </c>
      <c r="G6" s="20" t="s">
        <v>49</v>
      </c>
      <c r="H6" s="20" t="s">
        <v>50</v>
      </c>
    </row>
    <row r="7" ht="18.75" customHeight="1" spans="1:8">
      <c r="A7" s="21"/>
      <c r="B7" s="21"/>
      <c r="C7" s="21"/>
      <c r="D7" s="21"/>
      <c r="E7" s="22"/>
      <c r="F7" s="22"/>
      <c r="G7" s="15"/>
      <c r="H7" s="15"/>
    </row>
    <row r="8" customHeight="1" spans="1:1">
      <c r="A8" s="17" t="s">
        <v>388</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topLeftCell="C1" workbookViewId="0">
      <pane ySplit="2" topLeftCell="A3" activePane="bottomLeft" state="frozen"/>
      <selection/>
      <selection pane="bottomLeft" activeCell="A10" sqref="A10:G10"/>
    </sheetView>
  </sheetViews>
  <sheetFormatPr defaultColWidth="8.85185185185185" defaultRowHeight="15" customHeight="1"/>
  <cols>
    <col min="1" max="1" width="21.4259259259259" customWidth="1"/>
    <col min="2" max="3" width="35.7037037037037" customWidth="1"/>
    <col min="4" max="4" width="17.1388888888889" customWidth="1"/>
    <col min="5" max="5" width="28.5740740740741" customWidth="1"/>
    <col min="6" max="6" width="17.1388888888889" customWidth="1"/>
    <col min="7" max="7" width="28.5740740740741" customWidth="1"/>
    <col min="8" max="11" width="14.287037037037" customWidth="1"/>
  </cols>
  <sheetData>
    <row r="1" customHeight="1" spans="11:11">
      <c r="K1" s="1" t="s">
        <v>389</v>
      </c>
    </row>
    <row r="2" ht="45" customHeight="1" spans="1:11">
      <c r="A2" s="2" t="s">
        <v>390</v>
      </c>
      <c r="B2" s="2"/>
      <c r="C2" s="2"/>
      <c r="D2" s="2"/>
      <c r="E2" s="2"/>
      <c r="F2" s="2"/>
      <c r="G2" s="2"/>
      <c r="H2" s="2"/>
      <c r="I2" s="2"/>
      <c r="J2" s="2"/>
      <c r="K2" s="2"/>
    </row>
    <row r="3" ht="18.75" customHeight="1" spans="1:11">
      <c r="A3" s="3" t="s">
        <v>26</v>
      </c>
      <c r="B3" s="3"/>
      <c r="C3" s="3"/>
      <c r="D3" s="3"/>
      <c r="E3" s="3"/>
      <c r="F3" s="3"/>
      <c r="G3" s="3"/>
      <c r="H3" s="4"/>
      <c r="I3" s="4"/>
      <c r="J3" s="4"/>
      <c r="K3" s="4" t="s">
        <v>27</v>
      </c>
    </row>
    <row r="4" ht="18.75" customHeight="1" spans="1:11">
      <c r="A4" s="11" t="s">
        <v>201</v>
      </c>
      <c r="B4" s="11" t="s">
        <v>139</v>
      </c>
      <c r="C4" s="11" t="s">
        <v>137</v>
      </c>
      <c r="D4" s="11" t="s">
        <v>140</v>
      </c>
      <c r="E4" s="11" t="s">
        <v>141</v>
      </c>
      <c r="F4" s="11" t="s">
        <v>391</v>
      </c>
      <c r="G4" s="11" t="s">
        <v>392</v>
      </c>
      <c r="H4" s="11" t="s">
        <v>30</v>
      </c>
      <c r="I4" s="11" t="s">
        <v>393</v>
      </c>
      <c r="J4" s="11"/>
      <c r="K4" s="11"/>
    </row>
    <row r="5" ht="18.75" customHeight="1" spans="1:11">
      <c r="A5" s="11"/>
      <c r="B5" s="11"/>
      <c r="C5" s="11"/>
      <c r="D5" s="11"/>
      <c r="E5" s="11"/>
      <c r="F5" s="11"/>
      <c r="G5" s="11"/>
      <c r="H5" s="11"/>
      <c r="I5" s="11" t="s">
        <v>33</v>
      </c>
      <c r="J5" s="11" t="s">
        <v>34</v>
      </c>
      <c r="K5" s="11" t="s">
        <v>35</v>
      </c>
    </row>
    <row r="6" ht="22.65" customHeight="1" spans="1:11">
      <c r="A6" s="11"/>
      <c r="B6" s="11"/>
      <c r="C6" s="11"/>
      <c r="D6" s="11"/>
      <c r="E6" s="11"/>
      <c r="F6" s="11"/>
      <c r="G6" s="11"/>
      <c r="H6" s="11"/>
      <c r="I6" s="11"/>
      <c r="J6" s="11"/>
      <c r="K6" s="11"/>
    </row>
    <row r="7" ht="18.75" customHeight="1" spans="1:11">
      <c r="A7" s="12" t="s">
        <v>43</v>
      </c>
      <c r="B7" s="12">
        <v>2</v>
      </c>
      <c r="C7" s="12">
        <v>3</v>
      </c>
      <c r="D7" s="12">
        <v>4</v>
      </c>
      <c r="E7" s="12">
        <v>5</v>
      </c>
      <c r="F7" s="12">
        <v>6</v>
      </c>
      <c r="G7" s="12">
        <v>7</v>
      </c>
      <c r="H7" s="12">
        <v>8</v>
      </c>
      <c r="I7" s="12">
        <v>9</v>
      </c>
      <c r="J7" s="12">
        <v>10</v>
      </c>
      <c r="K7" s="12">
        <v>11</v>
      </c>
    </row>
    <row r="8" ht="20.25" customHeight="1" spans="1:11">
      <c r="A8" s="13"/>
      <c r="B8" s="14"/>
      <c r="C8" s="13"/>
      <c r="D8" s="13"/>
      <c r="E8" s="13"/>
      <c r="F8" s="13"/>
      <c r="G8" s="13"/>
      <c r="H8" s="15"/>
      <c r="I8" s="15"/>
      <c r="J8" s="15"/>
      <c r="K8" s="15"/>
    </row>
    <row r="9" ht="20.25" customHeight="1" spans="1:11">
      <c r="A9" s="13"/>
      <c r="B9" s="14"/>
      <c r="C9" s="13"/>
      <c r="D9" s="13"/>
      <c r="E9" s="13"/>
      <c r="F9" s="13"/>
      <c r="G9" s="13"/>
      <c r="H9" s="15"/>
      <c r="I9" s="15"/>
      <c r="J9" s="15"/>
      <c r="K9" s="15"/>
    </row>
    <row r="10" ht="20.25" customHeight="1" spans="1:11">
      <c r="A10" s="16" t="s">
        <v>30</v>
      </c>
      <c r="B10" s="16"/>
      <c r="C10" s="16"/>
      <c r="D10" s="16"/>
      <c r="E10" s="16"/>
      <c r="F10" s="16"/>
      <c r="G10" s="16"/>
      <c r="H10" s="15"/>
      <c r="I10" s="15"/>
      <c r="J10" s="15"/>
      <c r="K10" s="15"/>
    </row>
    <row r="11" customHeight="1" spans="1:1">
      <c r="A11" s="17" t="s">
        <v>394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2" topLeftCell="A3" activePane="bottomLeft" state="frozen"/>
      <selection/>
      <selection pane="bottomLeft" activeCell="C13" sqref="C13"/>
    </sheetView>
  </sheetViews>
  <sheetFormatPr defaultColWidth="8.85185185185185" defaultRowHeight="15" customHeight="1" outlineLevelCol="6"/>
  <cols>
    <col min="1" max="1" width="35.7037037037037" customWidth="1"/>
    <col min="2" max="2" width="21.4259259259259" customWidth="1"/>
    <col min="3" max="3" width="35.7037037037037" customWidth="1"/>
    <col min="4" max="4" width="21.4259259259259" customWidth="1"/>
    <col min="5" max="7" width="17.1388888888889" customWidth="1"/>
  </cols>
  <sheetData>
    <row r="1" customHeight="1" spans="7:7">
      <c r="G1" s="1" t="s">
        <v>395</v>
      </c>
    </row>
    <row r="2" ht="45" customHeight="1" spans="1:7">
      <c r="A2" s="2" t="s">
        <v>396</v>
      </c>
      <c r="B2" s="2"/>
      <c r="C2" s="2"/>
      <c r="D2" s="2"/>
      <c r="E2" s="2"/>
      <c r="F2" s="2"/>
      <c r="G2" s="2"/>
    </row>
    <row r="3" ht="24.15" customHeight="1" spans="1:7">
      <c r="A3" s="3" t="s">
        <v>26</v>
      </c>
      <c r="B3" s="3"/>
      <c r="C3" s="3"/>
      <c r="D3" s="3"/>
      <c r="E3" s="4"/>
      <c r="F3" s="4"/>
      <c r="G3" s="4" t="s">
        <v>27</v>
      </c>
    </row>
    <row r="4" ht="18.75" customHeight="1" spans="1:7">
      <c r="A4" s="5" t="s">
        <v>137</v>
      </c>
      <c r="B4" s="5" t="s">
        <v>201</v>
      </c>
      <c r="C4" s="5" t="s">
        <v>139</v>
      </c>
      <c r="D4" s="5" t="s">
        <v>397</v>
      </c>
      <c r="E4" s="5" t="s">
        <v>33</v>
      </c>
      <c r="F4" s="5"/>
      <c r="G4" s="5"/>
    </row>
    <row r="5" ht="18.75" customHeight="1" spans="1:7">
      <c r="A5" s="5"/>
      <c r="B5" s="5"/>
      <c r="C5" s="5"/>
      <c r="D5" s="5"/>
      <c r="E5" s="5">
        <v>2025</v>
      </c>
      <c r="F5" s="5">
        <v>2026</v>
      </c>
      <c r="G5" s="5">
        <v>2027</v>
      </c>
    </row>
    <row r="6" ht="22.65" customHeight="1" spans="1:7">
      <c r="A6" s="5"/>
      <c r="B6" s="5"/>
      <c r="C6" s="5"/>
      <c r="D6" s="5"/>
      <c r="E6" s="5"/>
      <c r="F6" s="5"/>
      <c r="G6" s="5"/>
    </row>
    <row r="7" ht="18.75" customHeight="1" spans="1:7">
      <c r="A7" s="6" t="s">
        <v>43</v>
      </c>
      <c r="B7" s="6">
        <v>2</v>
      </c>
      <c r="C7" s="6">
        <v>3</v>
      </c>
      <c r="D7" s="6">
        <v>4</v>
      </c>
      <c r="E7" s="6">
        <v>5</v>
      </c>
      <c r="F7" s="6">
        <v>6</v>
      </c>
      <c r="G7" s="6">
        <v>7</v>
      </c>
    </row>
    <row r="8" ht="20.25" customHeight="1" spans="1:7">
      <c r="A8" s="7" t="s">
        <v>53</v>
      </c>
      <c r="B8" s="7" t="s">
        <v>205</v>
      </c>
      <c r="C8" s="8" t="s">
        <v>204</v>
      </c>
      <c r="D8" s="7" t="s">
        <v>398</v>
      </c>
      <c r="E8" s="9"/>
      <c r="F8" s="9"/>
      <c r="G8" s="9"/>
    </row>
    <row r="9" ht="20.25" customHeight="1" spans="1:7">
      <c r="A9" s="7" t="s">
        <v>53</v>
      </c>
      <c r="B9" s="7" t="s">
        <v>212</v>
      </c>
      <c r="C9" s="8" t="s">
        <v>211</v>
      </c>
      <c r="D9" s="7" t="s">
        <v>398</v>
      </c>
      <c r="E9" s="9">
        <v>0.0936</v>
      </c>
      <c r="F9" s="9"/>
      <c r="G9" s="9"/>
    </row>
    <row r="10" ht="20.25" customHeight="1" spans="1:7">
      <c r="A10" s="7" t="s">
        <v>53</v>
      </c>
      <c r="B10" s="7" t="s">
        <v>205</v>
      </c>
      <c r="C10" s="8" t="s">
        <v>214</v>
      </c>
      <c r="D10" s="7" t="s">
        <v>398</v>
      </c>
      <c r="E10" s="9">
        <v>25.14</v>
      </c>
      <c r="F10" s="9"/>
      <c r="G10" s="9"/>
    </row>
    <row r="11" ht="20.25" customHeight="1" spans="1:7">
      <c r="A11" s="7" t="s">
        <v>53</v>
      </c>
      <c r="B11" s="7" t="s">
        <v>212</v>
      </c>
      <c r="C11" s="8" t="s">
        <v>225</v>
      </c>
      <c r="D11" s="7" t="s">
        <v>398</v>
      </c>
      <c r="E11" s="9">
        <v>0.8316</v>
      </c>
      <c r="F11" s="9"/>
      <c r="G11" s="9"/>
    </row>
    <row r="12" ht="20.25" customHeight="1" spans="1:7">
      <c r="A12" s="7" t="s">
        <v>53</v>
      </c>
      <c r="B12" s="7" t="s">
        <v>212</v>
      </c>
      <c r="C12" s="8" t="s">
        <v>227</v>
      </c>
      <c r="D12" s="7" t="s">
        <v>398</v>
      </c>
      <c r="E12" s="9">
        <v>0.525</v>
      </c>
      <c r="F12" s="9"/>
      <c r="G12" s="9"/>
    </row>
    <row r="13" ht="20.25" customHeight="1" spans="1:7">
      <c r="A13" s="7" t="s">
        <v>53</v>
      </c>
      <c r="B13" s="7" t="s">
        <v>212</v>
      </c>
      <c r="C13" s="8" t="s">
        <v>229</v>
      </c>
      <c r="D13" s="7" t="s">
        <v>398</v>
      </c>
      <c r="E13" s="9">
        <v>2.2608</v>
      </c>
      <c r="F13" s="9"/>
      <c r="G13" s="9"/>
    </row>
    <row r="14" ht="20.25" customHeight="1" spans="1:7">
      <c r="A14" s="10" t="s">
        <v>30</v>
      </c>
      <c r="B14" s="10"/>
      <c r="C14" s="10"/>
      <c r="D14" s="10"/>
      <c r="E14" s="9">
        <v>28.851</v>
      </c>
      <c r="F14" s="9"/>
      <c r="G14" s="9"/>
    </row>
  </sheetData>
  <mergeCells count="11">
    <mergeCell ref="A2:G2"/>
    <mergeCell ref="A3:D3"/>
    <mergeCell ref="E4:G4"/>
    <mergeCell ref="A14:D14"/>
    <mergeCell ref="A4:A6"/>
    <mergeCell ref="B4:B6"/>
    <mergeCell ref="C4:C6"/>
    <mergeCell ref="D4:D6"/>
    <mergeCell ref="E5:E6"/>
    <mergeCell ref="F5:F6"/>
    <mergeCell ref="G5:G6"/>
  </mergeCells>
  <pageMargins left="0.751388888888889" right="0.751388888888889" top="1" bottom="1" header="0.5" footer="0.5"/>
  <pageSetup paperSize="1" scale="74"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29972</cp:lastModifiedBy>
  <dcterms:created xsi:type="dcterms:W3CDTF">2025-01-16T03:55:00Z</dcterms:created>
  <dcterms:modified xsi:type="dcterms:W3CDTF">2025-01-21T08:36:42Z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2052-11.1.0.12155</vt:lpwstr>
  </property>
  <property fmtid="{D5CDD505-2E9C-101B-9397-08002B2CF9AE}" pid="3" name="ICV">
    <vt:lpwstr>2BAC22D4E99E44F396140B1AE5D1F046_12</vt:lpwstr>
  </property>
</Properties>
</file>