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615" firstSheet="8" activeTab="8"/>
  </bookViews>
  <sheets>
    <sheet name="财务收支预算总表01-1" sheetId="1" r:id="rId1"/>
    <sheet name="部门收入预算表01-2" sheetId="2" r:id="rId2"/>
    <sheet name="部门支出预算表01-3" sheetId="3" r:id="rId3"/>
    <sheet name="财政拨款收支预算总表02-1" sheetId="4" r:id="rId4"/>
    <sheet name="一般公共预算支出预算表02-2" sheetId="5" r:id="rId5"/>
    <sheet name="一般公共预算“三公”经费支出预算表 03" sheetId="6" r:id="rId6"/>
    <sheet name="基本支出预算表04" sheetId="7" r:id="rId7"/>
    <sheet name="项目支出预算表05-1" sheetId="8" r:id="rId8"/>
    <sheet name="项目支出绩效目标表（本次下达）05-2" sheetId="9" r:id="rId9"/>
    <sheet name="政府性基金预算支出预算表06" sheetId="10" r:id="rId10"/>
    <sheet name="部门政府采购预算表07" sheetId="11" r:id="rId11"/>
    <sheet name="部门政府购买服务预算表08" sheetId="12" r:id="rId12"/>
    <sheet name="对下转移支付预算表09-1" sheetId="13" r:id="rId13"/>
    <sheet name="对下转移支付绩效目标表09-2" sheetId="14" r:id="rId14"/>
    <sheet name="新增资产配置表10" sheetId="15" r:id="rId15"/>
    <sheet name="上级补助项目支出预算表11" sheetId="16" r:id="rId16"/>
    <sheet name="部门项目中期规划预算表12" sheetId="17" r:id="rId17"/>
  </sheets>
  <calcPr calcId="144525"/>
</workbook>
</file>

<file path=xl/sharedStrings.xml><?xml version="1.0" encoding="utf-8"?>
<sst xmlns="http://schemas.openxmlformats.org/spreadsheetml/2006/main" count="989" uniqueCount="347">
  <si>
    <t>01-1表</t>
  </si>
  <si>
    <t>2025年财务收支预算总表</t>
  </si>
  <si>
    <t>单位名称：通海县秀山中学</t>
  </si>
  <si>
    <t>单位:万元</t>
  </si>
  <si>
    <t>收        入</t>
  </si>
  <si>
    <t>支        出</t>
  </si>
  <si>
    <t>项      目</t>
  </si>
  <si>
    <t>2025年预算数</t>
  </si>
  <si>
    <t>项目（按功能分类）</t>
  </si>
  <si>
    <t>一、一般公共预算拨款收入</t>
  </si>
  <si>
    <t>二、政府性基金预算拨款收入</t>
  </si>
  <si>
    <t>三、国有资本经营预算拨款收入</t>
  </si>
  <si>
    <t>四、财政专户管理资金收入</t>
  </si>
  <si>
    <t>五、单位资金</t>
  </si>
  <si>
    <t>（一）事业收入</t>
  </si>
  <si>
    <t>（二）事业单位经营收入</t>
  </si>
  <si>
    <t>（三）上级补助收入</t>
  </si>
  <si>
    <t>（四）附属单位上缴收入</t>
  </si>
  <si>
    <t>（五）其他收入</t>
  </si>
  <si>
    <t>本年收入合计</t>
  </si>
  <si>
    <t>本年支出合计</t>
  </si>
  <si>
    <t>上年结转结余</t>
  </si>
  <si>
    <t>年终结转结余</t>
  </si>
  <si>
    <t>收  入  总  计</t>
  </si>
  <si>
    <t>支 出 总 计</t>
  </si>
  <si>
    <t>01-2表</t>
  </si>
  <si>
    <t>2025年部门收入预算表</t>
  </si>
  <si>
    <t>单位：万元</t>
  </si>
  <si>
    <t>部门（单位）编码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</si>
  <si>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</si>
  <si>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</si>
  <si>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</si>
  <si>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</si>
  <si>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</si>
  <si>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</si>
  <si>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</si>
  <si>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</si>
  <si>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</si>
  <si>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</si>
  <si>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</si>
  <si>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</si>
  <si>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</si>
  <si>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其他收入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</si>
  <si>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</si>
  <si>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</si>
  <si>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</si>
  <si>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</si>
  <si>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</si>
  <si>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</si>
  <si>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</si>
  <si>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</si>
  <si>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</si>
  <si>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105011</t>
  </si>
  <si>
    <t>通海县秀山中学</t>
  </si>
  <si>
    <t>01-3表</t>
  </si>
  <si>
    <t>2025年部门支出预算表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</si>
  <si>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</si>
  <si>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</si>
  <si>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</si>
  <si>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</si>
  <si>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</si>
  <si>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</si>
  <si>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</si>
  <si>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</si>
  <si>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</si>
  <si>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</si>
  <si>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10</t>
  </si>
  <si>
    <t>205</t>
  </si>
  <si>
    <t>教育支出</t>
  </si>
  <si>
    <t>20502</t>
  </si>
  <si>
    <t>普通教育</t>
  </si>
  <si>
    <t>2050203</t>
  </si>
  <si>
    <t>初中教育</t>
  </si>
  <si>
    <t>20507</t>
  </si>
  <si>
    <t>特殊教育</t>
  </si>
  <si>
    <t>2050701</t>
  </si>
  <si>
    <t>特殊学校教育</t>
  </si>
  <si>
    <t>208</t>
  </si>
  <si>
    <t>社会保障和就业支出</t>
  </si>
  <si>
    <t>20805</t>
  </si>
  <si>
    <t>行政事业单位养老支出</t>
  </si>
  <si>
    <t>2080502</t>
  </si>
  <si>
    <t>事业单位离退休</t>
  </si>
  <si>
    <t>2080505</t>
  </si>
  <si>
    <t>机关事业单位基本养老保险缴费支出</t>
  </si>
  <si>
    <t>20808</t>
  </si>
  <si>
    <t>抚恤</t>
  </si>
  <si>
    <t>2080801</t>
  </si>
  <si>
    <t>死亡抚恤</t>
  </si>
  <si>
    <t>210</t>
  </si>
  <si>
    <t>卫生健康支出</t>
  </si>
  <si>
    <t>21011</t>
  </si>
  <si>
    <t>行政事业单位医疗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</si>
  <si>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</si>
  <si>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</si>
  <si>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</si>
  <si>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</si>
  <si>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</si>
  <si>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</si>
  <si>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</si>
  <si>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</si>
  <si>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</si>
  <si>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</si>
  <si>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</si>
  <si>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</si>
  <si>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合  计</t>
  </si>
  <si>
    <t>02-1表</t>
  </si>
  <si>
    <t>2025年财政拨款收支预算总表</t>
  </si>
  <si>
    <t>预算数</t>
  </si>
  <si>
    <t>支出功能分类科目</t>
  </si>
  <si>
    <t>一、本年收入</t>
  </si>
  <si>
    <t>一、本年支出</t>
  </si>
  <si>
    <t>（一）一般公共预算拨款</t>
  </si>
  <si>
    <t>（二）政府性基金预算拨款</t>
  </si>
  <si>
    <t>（三）国有资本经营预算拨款</t>
  </si>
  <si>
    <t>二、上年结转</t>
  </si>
  <si>
    <t>二、年终结转结余</t>
  </si>
  <si>
    <t>收入总计</t>
  </si>
  <si>
    <t>支出总计</t>
  </si>
  <si>
    <t>02-2表</t>
  </si>
  <si>
    <t>2025年一般公共预算支出预算表（按功能科目分类）</t>
  </si>
  <si>
    <t>部门预算支出功能分类科目</t>
  </si>
  <si>
    <t>人员经费</t>
  </si>
  <si>
    <t>公用经费</t>
  </si>
  <si>
    <t>03表</t>
  </si>
  <si>
    <t>2025年一般公共预算“三公”经费支出预算表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</si>
  <si>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</si>
  <si>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</si>
  <si>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</si>
  <si>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</si>
  <si>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</si>
  <si>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</si>
  <si>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备注：本部门无一般公共预算“三公”经费支出预算，此表无数据。</t>
  </si>
  <si>
    <t>04表</t>
  </si>
  <si>
    <t>2025年部门基本支出预算表</t>
  </si>
  <si>
    <t>项目单位</t>
  </si>
  <si>
    <t>项目代码</t>
  </si>
  <si>
    <t>项目名称</t>
  </si>
  <si>
    <t>功能科目编码</t>
  </si>
  <si>
    <t>功能科目名称</t>
  </si>
  <si>
    <t>部门经济科目部门</t>
  </si>
  <si>
    <t>部门经济科目名称</t>
  </si>
  <si>
    <t>资金来源</t>
  </si>
  <si>
    <t>财政拨款结转结余</t>
  </si>
  <si>
    <t>总计</t>
  </si>
  <si>
    <t>一般公共预算资金</t>
  </si>
  <si>
    <t>全年数</t>
  </si>
  <si>
    <t>其中：转隶人员公用经费</t>
  </si>
  <si>
    <t>已提前安排</t>
  </si>
  <si>
    <t>抵扣上年垫付资金</t>
  </si>
  <si>
    <t>本次下达</t>
  </si>
  <si>
    <t>另文下达</t>
  </si>
  <si>
    <t>530423210000000002219</t>
  </si>
  <si>
    <t>事业人员支出工资</t>
  </si>
  <si>
    <t>30101</t>
  </si>
  <si>
    <t>基本工资</t>
  </si>
  <si>
    <t>30102</t>
  </si>
  <si>
    <t>津贴补贴</t>
  </si>
  <si>
    <t>30107</t>
  </si>
  <si>
    <t>绩效工资</t>
  </si>
  <si>
    <t>530423210000000002220</t>
  </si>
  <si>
    <t>社会保障缴费</t>
  </si>
  <si>
    <t>30112</t>
  </si>
  <si>
    <t>其他社会保障缴费</t>
  </si>
  <si>
    <t>30108</t>
  </si>
  <si>
    <t>机关事业单位基本养老保险缴费</t>
  </si>
  <si>
    <t>30110</t>
  </si>
  <si>
    <t>职工基本医疗保险缴费</t>
  </si>
  <si>
    <t>30111</t>
  </si>
  <si>
    <t>公务员医疗补助缴费</t>
  </si>
  <si>
    <t>530423210000000002546</t>
  </si>
  <si>
    <t>30113</t>
  </si>
  <si>
    <t>530423210000000002547</t>
  </si>
  <si>
    <t>对个人和家庭的补助</t>
  </si>
  <si>
    <t>30305</t>
  </si>
  <si>
    <t>生活补助</t>
  </si>
  <si>
    <t>530423210000000002550</t>
  </si>
  <si>
    <t>工会经费</t>
  </si>
  <si>
    <t>30228</t>
  </si>
  <si>
    <t>530423231100001484931</t>
  </si>
  <si>
    <t>事业人员奖励性绩效工资增量</t>
  </si>
  <si>
    <t>530423231100001484932</t>
  </si>
  <si>
    <t>人员经费预留</t>
  </si>
  <si>
    <t>30199</t>
  </si>
  <si>
    <t>其他工资福利支出</t>
  </si>
  <si>
    <t>530423231100001484963</t>
  </si>
  <si>
    <t>福利费经费</t>
  </si>
  <si>
    <t>30229</t>
  </si>
  <si>
    <t>福利费</t>
  </si>
  <si>
    <t>05-1表</t>
  </si>
  <si>
    <t>2025年部门项目支出预算表</t>
  </si>
  <si>
    <t>项目分类</t>
  </si>
  <si>
    <t>本年拨款</t>
  </si>
  <si>
    <t>其中：本次下达</t>
  </si>
  <si>
    <t>单位自有资金</t>
  </si>
  <si>
    <t>312 民生类</t>
  </si>
  <si>
    <t>530423231100001146887</t>
  </si>
  <si>
    <t>30201</t>
  </si>
  <si>
    <t>办公费</t>
  </si>
  <si>
    <t>30226</t>
  </si>
  <si>
    <t>劳务费</t>
  </si>
  <si>
    <t>遗属生活补助经费</t>
  </si>
  <si>
    <t>530423231100001228149</t>
  </si>
  <si>
    <t>义务教育家庭经济困难学生生活补助专项资金</t>
  </si>
  <si>
    <t>530423231100001121802</t>
  </si>
  <si>
    <t>义务教育生均公用经费专项资金</t>
  </si>
  <si>
    <t>530423231100001121421</t>
  </si>
  <si>
    <t>05-2表</t>
  </si>
  <si>
    <t>2025年项目支出绩效目标表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</si>
  <si>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</si>
  <si>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</si>
  <si>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</si>
  <si>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</si>
  <si>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</si>
  <si>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</si>
  <si>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</si>
  <si>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</si>
  <si>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</si>
  <si>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</si>
  <si>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依据2024年教育事业统计数据，在校生1500人，其中困难学生110人，按时、足额下达义务教育家庭经济困难学生生活补助。确保项目资金按时、足额到位，并按规定及时兑发到学生。做好该项学生资助政策的宣传、咨询等工作。年终汇总上报学生资助工作执行情况，并组织实施相关的绩效评价。加强资金的使用管理，确保重点民生政策落实到位，接受社会监督。</t>
  </si>
  <si>
    <t>产出指标</t>
  </si>
  <si>
    <t>数量指标</t>
  </si>
  <si>
    <t>寄宿制困难学生应补助人数</t>
  </si>
  <si>
    <t>=</t>
  </si>
  <si>
    <t>50</t>
  </si>
  <si>
    <t>人</t>
  </si>
  <si>
    <t>定量指标</t>
  </si>
  <si>
    <t>反映学校实际补助学生情况</t>
  </si>
  <si>
    <t>非寄宿制困难学生应补助人数</t>
  </si>
  <si>
    <t>60</t>
  </si>
  <si>
    <t>质量指标</t>
  </si>
  <si>
    <t>家庭经济困难学生覆盖率</t>
  </si>
  <si>
    <t>100</t>
  </si>
  <si>
    <t>%</t>
  </si>
  <si>
    <t>反映学校家庭经济困难学生实际受助情况。家庭经济困难学生覆盖率=学校实际享受困难补助学生人数/学校应享受困难补助学生人数*100%</t>
  </si>
  <si>
    <t>时效指标</t>
  </si>
  <si>
    <t>补助资金当年率</t>
  </si>
  <si>
    <t>反映项目资金的保障情况
补助资金当年率=实际拨付资金/应拨付资金*100%</t>
  </si>
  <si>
    <t>效益指标</t>
  </si>
  <si>
    <t>社会效益</t>
  </si>
  <si>
    <t>九年义务教育巩固率</t>
  </si>
  <si>
    <t>&gt;=</t>
  </si>
  <si>
    <t>95.5</t>
  </si>
  <si>
    <t>反映九年义务教育学生辍学情况，巩固率是否达标。巩固率=实际在校学生人数/应在校学生人数*100%</t>
  </si>
  <si>
    <t>补助对象政策的知晓度</t>
  </si>
  <si>
    <t>反映项目政策宣传力度。知晓度=知晓学生家长数/总学生家长数*100%。</t>
  </si>
  <si>
    <t>满意度指标</t>
  </si>
  <si>
    <t>服务对象满意度</t>
  </si>
  <si>
    <t>学生及家长满意度</t>
  </si>
  <si>
    <t>95</t>
  </si>
  <si>
    <t>反映学生及家长对项目实施的满意度。满意度=满意学生家长数/总学生家长数*100%。</t>
  </si>
  <si>
    <t>依据2024年教育事业统计数据，在校生1500人，其中住校生83人，特殊学生1人。按时、足额下达城乡义务教育学校生均公用经费补助资金。城乡义务教育学校生均公用经费拨款标准按照小学720元/生/年，初中940元/生/年的标准执行，对寄宿制学校按照寄宿学生数每生每年再增加300元的公用经费补助，特殊教育学校和随班就读残疾学生按照每生每年6000元标准补助公用经费。确保我校公用经费补助资金能够有效保障学校正常运转，不因资金短缺而影响学校正常的教育教学秩序，确保教师培训所需资金得到有效保障。</t>
  </si>
  <si>
    <t>初中阶段应补助人数</t>
  </si>
  <si>
    <t>1500</t>
  </si>
  <si>
    <t>寄宿生应补助人数</t>
  </si>
  <si>
    <t>83</t>
  </si>
  <si>
    <t>特殊教育学生应补助人数</t>
  </si>
  <si>
    <t>1.00</t>
  </si>
  <si>
    <t>补助对象对政策的知晓度</t>
  </si>
  <si>
    <t>90</t>
  </si>
  <si>
    <t>补助标准达标率</t>
  </si>
  <si>
    <t>反映项目补助资金下达标准情况
补助标准达标率=实际补助标准/应补助标准*100%</t>
  </si>
  <si>
    <t>补助经费支付率</t>
  </si>
  <si>
    <t>反映项目资金的保障情况
补助经费支付率=实际支付资金/应付资金*100%</t>
  </si>
  <si>
    <t>补助资金当年到位率</t>
  </si>
  <si>
    <t>反映项目资金的保障情况
资金到位率=实际资金/应到位资金*100%</t>
  </si>
  <si>
    <t>根据预算法和玉政办发〔2020〕14号、通财【2024】170号文件，弥补县财政资金困难，结合学校实际，2025年收取学生课后服务费，单位自有资金项目1120000元，主要用于课后服务开展相关支出。编外临聘食堂人员2025年工资发放186900元，项目总金额1306900元。</t>
  </si>
  <si>
    <t>课后服务参与人数</t>
  </si>
  <si>
    <t>1400</t>
  </si>
  <si>
    <t>反映学校实际开展课后服务情况。</t>
  </si>
  <si>
    <t>教师培训费占学校年度公用经费的比例</t>
  </si>
  <si>
    <t>反映项目资金的保障情况
经费支付率=实际支付资金/应付资金*100%</t>
  </si>
  <si>
    <t>根据云人社发【2010】127号文件和玉民发【2022】16号文件精神，我校符合遗属生活困难补助享受人数5人，全年共需补助资金51048元。确保我校遗属生活困难补助资金能够按时发放，扛实扛牢保障民生责任。</t>
  </si>
  <si>
    <t>遗属生活困难补助享受人数</t>
  </si>
  <si>
    <t>反映学校实际补助人员情况</t>
  </si>
  <si>
    <t>反映项目资金的保障情况
资金到位率=实际资金/应到位资金*100%</t>
  </si>
  <si>
    <t>反映项目政策宣传力度。知晓度=知晓人数/总人数*100%。</t>
  </si>
  <si>
    <t>受助对象及家属满意度</t>
  </si>
  <si>
    <t>反映受助对象及家属对项目实施的满意度。满意度=满意人数/应享受人数*100%。</t>
  </si>
  <si>
    <t>06表</t>
  </si>
  <si>
    <t>2025年政府性基金预算支出预算表</t>
  </si>
  <si>
    <t>单位名称</t>
  </si>
  <si>
    <t>本年政府性基金预算支出</t>
  </si>
  <si>
    <t>备注：本部门无政府性基金支出预算，此表无数据。</t>
  </si>
  <si>
    <t>07表</t>
  </si>
  <si>
    <t>2025年政府采购预算表</t>
  </si>
  <si>
    <t>预算项目</t>
  </si>
  <si>
    <t>采购项目</t>
  </si>
  <si>
    <t>采购品目</t>
  </si>
  <si>
    <t>计量单位</t>
  </si>
  <si>
    <t>数量</t>
  </si>
  <si>
    <t>面向中小企业预留资金</t>
  </si>
  <si>
    <t>单位名称（项目名称）</t>
  </si>
  <si>
    <t>政府性基金</t>
  </si>
  <si>
    <t>国有资本经营预算资金</t>
  </si>
  <si>
    <t>备注：本部门无政府采购支出预算，此表无数据。</t>
  </si>
  <si>
    <t>08表</t>
  </si>
  <si>
    <t>2025年政府购买服务预算表</t>
  </si>
  <si>
    <t>政府购买服务项目</t>
  </si>
  <si>
    <t>政府购买服务指导性目录代码</t>
  </si>
  <si>
    <t>所属服务类别</t>
  </si>
  <si>
    <t>所属服务领域</t>
  </si>
  <si>
    <t>购买服务内容简述</t>
  </si>
  <si>
    <t>政府购买服务内容</t>
  </si>
  <si>
    <t>备注：本部门无政府购买服务预算，此表无数据。</t>
  </si>
  <si>
    <t>09-1表</t>
  </si>
  <si>
    <t>2025年对下转移支付预算表</t>
  </si>
  <si>
    <t>单位名称（项目）</t>
  </si>
  <si>
    <t>乡镇街道</t>
  </si>
  <si>
    <t>秀山</t>
  </si>
  <si>
    <t>九龙</t>
  </si>
  <si>
    <t>四街</t>
  </si>
  <si>
    <t>纳古</t>
  </si>
  <si>
    <t>河西</t>
  </si>
  <si>
    <t>杨广</t>
  </si>
  <si>
    <t>里山</t>
  </si>
  <si>
    <t>兴蒙</t>
  </si>
  <si>
    <t>高大</t>
  </si>
  <si>
    <t>11</t>
  </si>
  <si>
    <t>12</t>
  </si>
  <si>
    <t>13</t>
  </si>
  <si>
    <t>备注：本部门无对下转移支付预算，此表无数据。</t>
  </si>
  <si>
    <t>09-2表</t>
  </si>
  <si>
    <t>2025年对下转移支付绩效目标表</t>
  </si>
  <si>
    <t>10表</t>
  </si>
  <si>
    <t>2025年新增资产配置表</t>
  </si>
  <si>
    <t>资产类别</t>
  </si>
  <si>
    <t>资产分类代码.名称</t>
  </si>
  <si>
    <t>资产名称</t>
  </si>
  <si>
    <t>财政部门批复数（元）</t>
  </si>
  <si>
    <t>单价</t>
  </si>
  <si>
    <t>金额</t>
  </si>
  <si>
    <t>A02 设备</t>
  </si>
  <si>
    <t>A02021003 A4黑白打印机</t>
  </si>
  <si>
    <t>A4打印机</t>
  </si>
  <si>
    <t>台</t>
  </si>
  <si>
    <t>11表</t>
  </si>
  <si>
    <t>2025年上级补助项目支出预算表</t>
  </si>
  <si>
    <t>经济科目部门</t>
  </si>
  <si>
    <t>经济科目名称</t>
  </si>
  <si>
    <t>上级补助</t>
  </si>
  <si>
    <t>备注：本部门无上级补助项目支出预算，此表无数据。</t>
  </si>
  <si>
    <t>12表</t>
  </si>
  <si>
    <t>2025年部门项目中期规划预算表</t>
  </si>
  <si>
    <t>项目级次</t>
  </si>
  <si>
    <t>本级</t>
  </si>
  <si>
    <t>0.00</t>
  </si>
</sst>
</file>

<file path=xl/styles.xml><?xml version="1.0" encoding="utf-8"?>
<styleSheet xmlns="http://schemas.openxmlformats.org/spreadsheetml/2006/main">
  <numFmts count="9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hh:mm:ss"/>
    <numFmt numFmtId="177" formatCode="yyyy/mm/dd"/>
    <numFmt numFmtId="178" formatCode="#,##0.00;\-#,##0.00;;@"/>
    <numFmt numFmtId="179" formatCode="yyyy/mm/dd\ hh:mm:ss"/>
    <numFmt numFmtId="42" formatCode="_ &quot;￥&quot;* #,##0_ ;_ &quot;￥&quot;* \-#,##0_ ;_ &quot;￥&quot;* &quot;-&quot;_ ;_ @_ "/>
    <numFmt numFmtId="180" formatCode="#,##0;\-#,##0;;@"/>
  </numFmts>
  <fonts count="33">
    <font>
      <sz val="11"/>
      <color rgb="FF000000"/>
      <name val="宋体"/>
      <charset val="134"/>
      <scheme val="minor"/>
    </font>
    <font>
      <sz val="10"/>
      <name val="宋体"/>
      <charset val="134"/>
    </font>
    <font>
      <sz val="9"/>
      <name val="宋体"/>
      <charset val="134"/>
    </font>
    <font>
      <sz val="22"/>
      <name val="宋体"/>
      <charset val="134"/>
    </font>
    <font>
      <sz val="11"/>
      <name val="宋体"/>
      <charset val="134"/>
    </font>
    <font>
      <sz val="22"/>
      <name val="Calibri"/>
      <charset val="134"/>
    </font>
    <font>
      <sz val="11"/>
      <name val="宋体"/>
      <charset val="134"/>
      <scheme val="minor"/>
    </font>
    <font>
      <sz val="11"/>
      <color rgb="FF000000"/>
      <name val="宋体"/>
      <charset val="134"/>
    </font>
    <font>
      <sz val="9"/>
      <color rgb="FF000000"/>
      <name val="宋体"/>
      <charset val="134"/>
    </font>
    <font>
      <b/>
      <sz val="9"/>
      <name val="宋体"/>
      <charset val="134"/>
    </font>
    <font>
      <sz val="9"/>
      <color rgb="FF000000"/>
      <name val="宋体"/>
      <charset val="134"/>
      <scheme val="minor"/>
    </font>
    <font>
      <sz val="10"/>
      <color rgb="FF000000"/>
      <name val="宋体"/>
      <charset val="134"/>
    </font>
    <font>
      <b/>
      <sz val="11"/>
      <name val="宋体"/>
      <charset val="134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8">
    <xf numFmtId="0" fontId="0" fillId="0" borderId="0">
      <alignment vertical="top"/>
    </xf>
    <xf numFmtId="42" fontId="21" fillId="0" borderId="0" applyFont="0" applyFill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18" fillId="4" borderId="9" applyNumberFormat="0" applyAlignment="0" applyProtection="0">
      <alignment vertical="center"/>
    </xf>
    <xf numFmtId="44" fontId="21" fillId="0" borderId="0" applyFont="0" applyFill="0" applyBorder="0" applyAlignment="0" applyProtection="0">
      <alignment vertical="center"/>
    </xf>
    <xf numFmtId="41" fontId="21" fillId="0" borderId="0" applyFont="0" applyFill="0" applyBorder="0" applyAlignment="0" applyProtection="0">
      <alignment vertical="center"/>
    </xf>
    <xf numFmtId="179" fontId="2" fillId="0" borderId="1">
      <alignment horizontal="right" vertical="center"/>
    </xf>
    <xf numFmtId="0" fontId="26" fillId="8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43" fontId="21" fillId="0" borderId="0" applyFont="0" applyFill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177" fontId="2" fillId="0" borderId="1">
      <alignment horizontal="right" vertical="center"/>
    </xf>
    <xf numFmtId="0" fontId="30" fillId="0" borderId="0" applyNumberFormat="0" applyFill="0" applyBorder="0" applyAlignment="0" applyProtection="0">
      <alignment vertical="center"/>
    </xf>
    <xf numFmtId="0" fontId="21" fillId="12" borderId="13" applyNumberFormat="0" applyFont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2" fillId="3" borderId="10" applyNumberFormat="0" applyAlignment="0" applyProtection="0">
      <alignment vertical="center"/>
    </xf>
    <xf numFmtId="0" fontId="17" fillId="3" borderId="9" applyNumberFormat="0" applyAlignment="0" applyProtection="0">
      <alignment vertical="center"/>
    </xf>
    <xf numFmtId="0" fontId="31" fillId="13" borderId="14" applyNumberFormat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10" fontId="2" fillId="0" borderId="1">
      <alignment horizontal="right" vertical="center"/>
    </xf>
    <xf numFmtId="0" fontId="26" fillId="21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178" fontId="2" fillId="0" borderId="1">
      <alignment horizontal="right" vertical="center"/>
    </xf>
    <xf numFmtId="49" fontId="2" fillId="0" borderId="1">
      <alignment horizontal="left" vertical="center" wrapText="1"/>
    </xf>
    <xf numFmtId="178" fontId="2" fillId="0" borderId="1">
      <alignment horizontal="right" vertical="center"/>
    </xf>
    <xf numFmtId="176" fontId="2" fillId="0" borderId="1">
      <alignment horizontal="right" vertical="center"/>
    </xf>
    <xf numFmtId="180" fontId="2" fillId="0" borderId="1">
      <alignment horizontal="right" vertical="center"/>
    </xf>
    <xf numFmtId="0" fontId="2" fillId="0" borderId="0">
      <alignment vertical="top"/>
      <protection locked="0"/>
    </xf>
  </cellStyleXfs>
  <cellXfs count="68">
    <xf numFmtId="0" fontId="0" fillId="0" borderId="0" xfId="0" applyFont="1">
      <alignment vertical="top"/>
    </xf>
    <xf numFmtId="0" fontId="1" fillId="0" borderId="0" xfId="0" applyFont="1" applyAlignment="1"/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49" fontId="2" fillId="0" borderId="1" xfId="0" applyNumberFormat="1" applyFont="1" applyBorder="1" applyAlignment="1">
      <alignment horizontal="right" vertical="center"/>
    </xf>
    <xf numFmtId="178" fontId="2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178" fontId="2" fillId="0" borderId="1" xfId="54" applyNumberFormat="1" applyFont="1" applyBorder="1">
      <alignment horizontal="right" vertical="center"/>
    </xf>
    <xf numFmtId="0" fontId="2" fillId="0" borderId="0" xfId="57" applyFont="1" applyAlignment="1" applyProtection="1"/>
    <xf numFmtId="49" fontId="2" fillId="0" borderId="0" xfId="53" applyNumberFormat="1" applyFont="1" applyBorder="1">
      <alignment horizontal="left" vertical="center" wrapText="1"/>
    </xf>
    <xf numFmtId="49" fontId="2" fillId="0" borderId="0" xfId="53" applyNumberFormat="1" applyFont="1" applyBorder="1" applyAlignment="1">
      <alignment horizontal="right" vertical="center" wrapText="1"/>
    </xf>
    <xf numFmtId="49" fontId="3" fillId="0" borderId="0" xfId="0" applyNumberFormat="1" applyFont="1" applyBorder="1" applyAlignment="1">
      <alignment horizontal="center" vertical="center" wrapText="1"/>
    </xf>
    <xf numFmtId="49" fontId="4" fillId="0" borderId="1" xfId="53" applyNumberFormat="1" applyFont="1" applyBorder="1" applyAlignment="1">
      <alignment horizontal="center" vertical="center" wrapText="1"/>
    </xf>
    <xf numFmtId="49" fontId="2" fillId="0" borderId="1" xfId="53" applyNumberFormat="1" applyFont="1" applyBorder="1">
      <alignment horizontal="left" vertical="center" wrapText="1"/>
    </xf>
    <xf numFmtId="49" fontId="2" fillId="0" borderId="1" xfId="53" applyNumberFormat="1" applyFont="1" applyBorder="1" applyAlignment="1">
      <alignment horizontal="center" vertical="center" wrapText="1"/>
    </xf>
    <xf numFmtId="49" fontId="3" fillId="0" borderId="0" xfId="53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49" fontId="2" fillId="0" borderId="0" xfId="53" applyNumberFormat="1" applyFont="1" applyBorder="1" applyAlignment="1">
      <alignment horizontal="center" vertical="center" wrapText="1"/>
    </xf>
    <xf numFmtId="0" fontId="2" fillId="0" borderId="0" xfId="57" applyFont="1" applyAlignment="1" applyProtection="1">
      <alignment vertical="center"/>
    </xf>
    <xf numFmtId="0" fontId="6" fillId="0" borderId="0" xfId="0" applyFont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0" fontId="7" fillId="0" borderId="2" xfId="57" applyFont="1" applyBorder="1" applyAlignment="1" applyProtection="1">
      <alignment horizontal="center" vertical="center"/>
    </xf>
    <xf numFmtId="0" fontId="7" fillId="0" borderId="3" xfId="57" applyFont="1" applyBorder="1" applyAlignment="1" applyProtection="1">
      <alignment horizontal="center" vertical="center"/>
    </xf>
    <xf numFmtId="0" fontId="6" fillId="0" borderId="0" xfId="0" applyFont="1" applyAlignment="1">
      <alignment horizontal="right" vertical="center"/>
    </xf>
    <xf numFmtId="180" fontId="4" fillId="0" borderId="1" xfId="56" applyNumberFormat="1" applyFont="1" applyBorder="1" applyAlignment="1">
      <alignment horizontal="center" vertical="center" wrapText="1"/>
    </xf>
    <xf numFmtId="178" fontId="2" fillId="0" borderId="1" xfId="53" applyNumberFormat="1" applyFont="1" applyBorder="1" applyAlignment="1">
      <alignment horizontal="right" vertical="center" wrapText="1"/>
    </xf>
    <xf numFmtId="178" fontId="2" fillId="0" borderId="1" xfId="0" applyNumberFormat="1" applyFont="1" applyBorder="1" applyAlignment="1">
      <alignment horizontal="right" vertical="center" wrapText="1"/>
    </xf>
    <xf numFmtId="0" fontId="8" fillId="0" borderId="0" xfId="57" applyFont="1" applyAlignment="1">
      <alignment horizontal="left" vertical="center" wrapText="1"/>
      <protection locked="0"/>
    </xf>
    <xf numFmtId="49" fontId="9" fillId="0" borderId="0" xfId="53" applyNumberFormat="1" applyFont="1" applyBorder="1" applyAlignment="1">
      <alignment horizontal="right" vertical="center" wrapText="1"/>
    </xf>
    <xf numFmtId="0" fontId="2" fillId="0" borderId="1" xfId="53" applyNumberFormat="1" applyFont="1" applyBorder="1">
      <alignment horizontal="left" vertical="center" wrapText="1"/>
    </xf>
    <xf numFmtId="178" fontId="2" fillId="0" borderId="1" xfId="53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0" fillId="0" borderId="0" xfId="0" applyFont="1">
      <alignment vertical="top"/>
    </xf>
    <xf numFmtId="49" fontId="2" fillId="0" borderId="1" xfId="53" applyNumberFormat="1" applyFont="1" applyBorder="1" applyAlignment="1">
      <alignment horizontal="left" vertical="center" wrapText="1" indent="1"/>
    </xf>
    <xf numFmtId="178" fontId="2" fillId="0" borderId="1" xfId="0" applyNumberFormat="1" applyFont="1" applyBorder="1" applyAlignment="1">
      <alignment horizontal="left" vertical="center" wrapText="1"/>
    </xf>
    <xf numFmtId="178" fontId="2" fillId="0" borderId="1" xfId="53" applyNumberFormat="1" applyFont="1" applyBorder="1">
      <alignment horizontal="left" vertical="center" wrapText="1"/>
    </xf>
    <xf numFmtId="0" fontId="4" fillId="0" borderId="0" xfId="0" applyFont="1" applyAlignment="1"/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horizontal="right" wrapText="1"/>
    </xf>
    <xf numFmtId="0" fontId="3" fillId="0" borderId="0" xfId="0" applyFont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 indent="1"/>
    </xf>
    <xf numFmtId="0" fontId="2" fillId="0" borderId="1" xfId="0" applyFont="1" applyBorder="1" applyAlignment="1">
      <alignment horizontal="left" vertical="center" wrapText="1" indent="2"/>
    </xf>
    <xf numFmtId="0" fontId="12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9" fillId="0" borderId="3" xfId="0" applyFont="1" applyBorder="1" applyAlignment="1">
      <alignment horizontal="center" vertical="center"/>
    </xf>
    <xf numFmtId="178" fontId="9" fillId="0" borderId="1" xfId="0" applyNumberFormat="1" applyFont="1" applyBorder="1" applyAlignment="1">
      <alignment horizontal="right" vertical="center"/>
    </xf>
    <xf numFmtId="0" fontId="9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</cellXfs>
  <cellStyles count="5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DateTimeStyle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DateStyle" xfId="13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PercentStyle" xfId="35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NumberStyle" xfId="52"/>
    <cellStyle name="TextStyle" xfId="53"/>
    <cellStyle name="MoneyStyle" xfId="54"/>
    <cellStyle name="TimeStyle" xfId="55"/>
    <cellStyle name="IntegralNumberStyle" xfId="56"/>
    <cellStyle name="Normal" xfId="5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20"/>
  <sheetViews>
    <sheetView showZeros="0" workbookViewId="0">
      <pane ySplit="1" topLeftCell="A2" activePane="bottomLeft" state="frozen"/>
      <selection/>
      <selection pane="bottomLeft" activeCell="A25" sqref="A25"/>
    </sheetView>
  </sheetViews>
  <sheetFormatPr defaultColWidth="8.85" defaultRowHeight="15" customHeight="1" outlineLevelCol="3"/>
  <cols>
    <col min="1" max="4" width="35.7083333333333" customWidth="1"/>
  </cols>
  <sheetData>
    <row r="1" ht="18.75" customHeight="1" spans="1:4">
      <c r="A1" s="1"/>
      <c r="B1" s="1"/>
      <c r="C1" s="1"/>
      <c r="D1" s="5" t="s">
        <v>0</v>
      </c>
    </row>
    <row r="2" ht="45" customHeight="1" spans="1:4">
      <c r="A2" s="3" t="s">
        <v>1</v>
      </c>
      <c r="B2" s="3"/>
      <c r="C2" s="3"/>
      <c r="D2" s="3"/>
    </row>
    <row r="3" ht="18.75" customHeight="1" spans="1:4">
      <c r="A3" s="4" t="s">
        <v>2</v>
      </c>
      <c r="B3" s="4"/>
      <c r="C3" s="57"/>
      <c r="D3" s="5" t="s">
        <v>3</v>
      </c>
    </row>
    <row r="4" ht="22.5" customHeight="1" spans="1:4">
      <c r="A4" s="7" t="s">
        <v>4</v>
      </c>
      <c r="B4" s="7"/>
      <c r="C4" s="7" t="s">
        <v>5</v>
      </c>
      <c r="D4" s="7"/>
    </row>
    <row r="5" ht="18.75" customHeight="1" spans="1:4">
      <c r="A5" s="7" t="s">
        <v>6</v>
      </c>
      <c r="B5" s="7" t="s">
        <v>7</v>
      </c>
      <c r="C5" s="7" t="s">
        <v>8</v>
      </c>
      <c r="D5" s="7" t="s">
        <v>7</v>
      </c>
    </row>
    <row r="6" ht="18.75" customHeight="1" spans="1:4">
      <c r="A6" s="7"/>
      <c r="B6" s="7"/>
      <c r="C6" s="7"/>
      <c r="D6" s="7"/>
    </row>
    <row r="7" ht="22.5" customHeight="1" spans="1:4">
      <c r="A7" s="8" t="s">
        <v>9</v>
      </c>
      <c r="B7" s="13">
        <v>2556.565609</v>
      </c>
      <c r="C7" s="8" t="str">
        <f>"一"&amp;"、"&amp;"教育支出"</f>
        <v>一、教育支出</v>
      </c>
      <c r="D7" s="13">
        <v>1926.71558</v>
      </c>
    </row>
    <row r="8" ht="22.5" customHeight="1" spans="1:4">
      <c r="A8" s="8" t="s">
        <v>10</v>
      </c>
      <c r="B8" s="13"/>
      <c r="C8" s="8" t="str">
        <f>"二"&amp;"、"&amp;"社会保障和就业支出"</f>
        <v>二、社会保障和就业支出</v>
      </c>
      <c r="D8" s="13">
        <v>342.58032</v>
      </c>
    </row>
    <row r="9" ht="22.5" customHeight="1" spans="1:4">
      <c r="A9" s="8" t="s">
        <v>11</v>
      </c>
      <c r="B9" s="13"/>
      <c r="C9" s="8" t="str">
        <f>"三"&amp;"、"&amp;"卫生健康支出"</f>
        <v>三、卫生健康支出</v>
      </c>
      <c r="D9" s="13">
        <v>226.650909</v>
      </c>
    </row>
    <row r="10" ht="22.5" customHeight="1" spans="1:4">
      <c r="A10" s="8" t="s">
        <v>12</v>
      </c>
      <c r="B10" s="13"/>
      <c r="C10" s="8" t="str">
        <f>"四"&amp;"、"&amp;"住房保障支出"</f>
        <v>四、住房保障支出</v>
      </c>
      <c r="D10" s="13">
        <v>191.3088</v>
      </c>
    </row>
    <row r="11" ht="22.5" customHeight="1" spans="1:4">
      <c r="A11" s="8" t="s">
        <v>13</v>
      </c>
      <c r="B11" s="13">
        <v>130.69</v>
      </c>
      <c r="C11" s="8"/>
      <c r="D11" s="13"/>
    </row>
    <row r="12" ht="22.5" customHeight="1" spans="1:4">
      <c r="A12" s="8" t="s">
        <v>14</v>
      </c>
      <c r="B12" s="13"/>
      <c r="C12" s="8"/>
      <c r="D12" s="13"/>
    </row>
    <row r="13" ht="22.5" customHeight="1" spans="1:4">
      <c r="A13" s="8" t="s">
        <v>15</v>
      </c>
      <c r="B13" s="13"/>
      <c r="C13" s="8"/>
      <c r="D13" s="13"/>
    </row>
    <row r="14" ht="22.5" customHeight="1" spans="1:4">
      <c r="A14" s="8" t="s">
        <v>16</v>
      </c>
      <c r="B14" s="13"/>
      <c r="C14" s="8"/>
      <c r="D14" s="13"/>
    </row>
    <row r="15" ht="22.5" customHeight="1" spans="1:4">
      <c r="A15" s="58" t="s">
        <v>17</v>
      </c>
      <c r="B15" s="13"/>
      <c r="C15" s="61"/>
      <c r="D15" s="13"/>
    </row>
    <row r="16" ht="22.5" customHeight="1" spans="1:4">
      <c r="A16" s="58" t="s">
        <v>18</v>
      </c>
      <c r="B16" s="13">
        <v>130.69</v>
      </c>
      <c r="C16" s="61"/>
      <c r="D16" s="13"/>
    </row>
    <row r="17" ht="22.5" customHeight="1" spans="1:4">
      <c r="A17" s="58"/>
      <c r="B17" s="13"/>
      <c r="C17" s="61"/>
      <c r="D17" s="13"/>
    </row>
    <row r="18" ht="22.5" customHeight="1" spans="1:4">
      <c r="A18" s="59" t="s">
        <v>19</v>
      </c>
      <c r="B18" s="60">
        <v>2687.255609</v>
      </c>
      <c r="C18" s="61" t="s">
        <v>20</v>
      </c>
      <c r="D18" s="60">
        <v>2687.255609</v>
      </c>
    </row>
    <row r="19" ht="22.5" customHeight="1" spans="1:4">
      <c r="A19" s="58" t="s">
        <v>21</v>
      </c>
      <c r="B19" s="13"/>
      <c r="C19" s="8" t="s">
        <v>22</v>
      </c>
      <c r="D19" s="11"/>
    </row>
    <row r="20" ht="22.5" customHeight="1" spans="1:4">
      <c r="A20" s="59" t="s">
        <v>23</v>
      </c>
      <c r="B20" s="60">
        <v>2687.255609</v>
      </c>
      <c r="C20" s="61" t="s">
        <v>24</v>
      </c>
      <c r="D20" s="60">
        <v>2687.255609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ageMargins left="0.75" right="0.75" top="1" bottom="1" header="0.5" footer="0.5"/>
  <pageSetup paperSize="1" scale="86" pageOrder="overThenDown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9"/>
  <sheetViews>
    <sheetView showZeros="0" workbookViewId="0">
      <pane ySplit="1" topLeftCell="A2" activePane="bottomLeft" state="frozen"/>
      <selection/>
      <selection pane="bottomLeft" activeCell="A1" sqref="$A1:$XFD1"/>
    </sheetView>
  </sheetViews>
  <sheetFormatPr defaultColWidth="8.85" defaultRowHeight="15" customHeight="1" outlineLevelCol="5"/>
  <cols>
    <col min="1" max="1" width="28.575" customWidth="1"/>
    <col min="2" max="2" width="17.1416666666667" customWidth="1"/>
    <col min="3" max="3" width="28.575" customWidth="1"/>
    <col min="4" max="6" width="21.425" customWidth="1"/>
  </cols>
  <sheetData>
    <row r="1" ht="18.75" customHeight="1" spans="1:6">
      <c r="A1" s="1"/>
      <c r="B1" s="1"/>
      <c r="C1" s="1"/>
      <c r="D1" s="1"/>
      <c r="E1" s="1"/>
      <c r="F1" s="37" t="s">
        <v>279</v>
      </c>
    </row>
    <row r="2" ht="37.5" customHeight="1" spans="1:6">
      <c r="A2" s="3" t="s">
        <v>280</v>
      </c>
      <c r="B2" s="3"/>
      <c r="C2" s="3"/>
      <c r="D2" s="3"/>
      <c r="E2" s="3"/>
      <c r="F2" s="3"/>
    </row>
    <row r="3" ht="18.75" customHeight="1" spans="1:6">
      <c r="A3" s="38" t="s">
        <v>2</v>
      </c>
      <c r="B3" s="38"/>
      <c r="C3" s="38"/>
      <c r="D3" s="39"/>
      <c r="E3" s="40"/>
      <c r="F3" s="39" t="s">
        <v>27</v>
      </c>
    </row>
    <row r="4" ht="18.75" customHeight="1" spans="1:6">
      <c r="A4" s="6" t="s">
        <v>281</v>
      </c>
      <c r="B4" s="6" t="s">
        <v>56</v>
      </c>
      <c r="C4" s="6" t="s">
        <v>57</v>
      </c>
      <c r="D4" s="7" t="s">
        <v>282</v>
      </c>
      <c r="E4" s="7"/>
      <c r="F4" s="7"/>
    </row>
    <row r="5" ht="18.75" customHeight="1" spans="1:6">
      <c r="A5" s="6" t="s">
        <v>56</v>
      </c>
      <c r="B5" s="6" t="s">
        <v>56</v>
      </c>
      <c r="C5" s="6" t="s">
        <v>57</v>
      </c>
      <c r="D5" s="7" t="s">
        <v>32</v>
      </c>
      <c r="E5" s="7" t="s">
        <v>59</v>
      </c>
      <c r="F5" s="7" t="s">
        <v>60</v>
      </c>
    </row>
    <row r="6" ht="18.75" customHeight="1" spans="1:6">
      <c r="A6" s="7" t="s">
        <v>43</v>
      </c>
      <c r="B6" s="7">
        <v>2</v>
      </c>
      <c r="C6" s="7">
        <v>3</v>
      </c>
      <c r="D6" s="7" t="s">
        <v>46</v>
      </c>
      <c r="E6" s="7" t="s">
        <v>47</v>
      </c>
      <c r="F6" s="7" t="s">
        <v>48</v>
      </c>
    </row>
    <row r="7" ht="20.25" customHeight="1" spans="1:6">
      <c r="A7" s="9"/>
      <c r="B7" s="9"/>
      <c r="C7" s="9"/>
      <c r="D7" s="13"/>
      <c r="E7" s="13"/>
      <c r="F7" s="13"/>
    </row>
    <row r="8" ht="20.25" customHeight="1" spans="1:6">
      <c r="A8" s="41" t="s">
        <v>105</v>
      </c>
      <c r="B8" s="41"/>
      <c r="C8" s="41"/>
      <c r="D8" s="11"/>
      <c r="E8" s="11"/>
      <c r="F8" s="11"/>
    </row>
    <row r="9" ht="18" customHeight="1" spans="1:1">
      <c r="A9" s="14" t="s">
        <v>283</v>
      </c>
    </row>
  </sheetData>
  <mergeCells count="7">
    <mergeCell ref="A2:F2"/>
    <mergeCell ref="A3:C3"/>
    <mergeCell ref="D4:F4"/>
    <mergeCell ref="A8:C8"/>
    <mergeCell ref="A4:A5"/>
    <mergeCell ref="B4:B5"/>
    <mergeCell ref="C4:C5"/>
  </mergeCells>
  <pageMargins left="0.75" right="0.75" top="1" bottom="1" header="0.5" footer="0.5"/>
  <pageSetup paperSize="1" scale="89" pageOrder="overThenDown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Q11"/>
  <sheetViews>
    <sheetView showZeros="0" workbookViewId="0">
      <pane ySplit="1" topLeftCell="A2" activePane="bottomLeft" state="frozen"/>
      <selection/>
      <selection pane="bottomLeft" activeCell="A26" sqref="A26"/>
    </sheetView>
  </sheetViews>
  <sheetFormatPr defaultColWidth="8.85" defaultRowHeight="15" customHeight="1"/>
  <cols>
    <col min="1" max="1" width="32.9916666666667" customWidth="1"/>
    <col min="2" max="2" width="31.2833333333333" customWidth="1"/>
    <col min="3" max="3" width="31.4166666666667" customWidth="1"/>
    <col min="4" max="4" width="11.4166666666667" customWidth="1"/>
    <col min="5" max="7" width="16.2833333333333" customWidth="1"/>
    <col min="8" max="11" width="16.4166666666667" customWidth="1"/>
    <col min="12" max="17" width="16.2833333333333" customWidth="1"/>
  </cols>
  <sheetData>
    <row r="1" customHeight="1" spans="1:17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16" t="s">
        <v>284</v>
      </c>
    </row>
    <row r="2" ht="45" customHeight="1" spans="1:17">
      <c r="A2" s="21" t="s">
        <v>285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</row>
    <row r="3" ht="20.25" customHeight="1" spans="1:17">
      <c r="A3" s="15" t="s">
        <v>2</v>
      </c>
      <c r="B3" s="15"/>
      <c r="C3" s="15"/>
      <c r="D3" s="16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6" t="s">
        <v>27</v>
      </c>
    </row>
    <row r="4" ht="20.25" customHeight="1" spans="1:17">
      <c r="A4" s="18" t="s">
        <v>286</v>
      </c>
      <c r="B4" s="18" t="s">
        <v>287</v>
      </c>
      <c r="C4" s="18" t="s">
        <v>288</v>
      </c>
      <c r="D4" s="18" t="s">
        <v>289</v>
      </c>
      <c r="E4" s="18" t="s">
        <v>290</v>
      </c>
      <c r="F4" s="18" t="s">
        <v>291</v>
      </c>
      <c r="G4" s="18" t="s">
        <v>142</v>
      </c>
      <c r="H4" s="18"/>
      <c r="I4" s="18"/>
      <c r="J4" s="18"/>
      <c r="K4" s="18"/>
      <c r="L4" s="18"/>
      <c r="M4" s="18"/>
      <c r="N4" s="18"/>
      <c r="O4" s="18"/>
      <c r="P4" s="18"/>
      <c r="Q4" s="18"/>
    </row>
    <row r="5" ht="20.25" customHeight="1" spans="1:17">
      <c r="A5" s="18" t="s">
        <v>292</v>
      </c>
      <c r="B5" s="18" t="s">
        <v>287</v>
      </c>
      <c r="C5" s="18" t="s">
        <v>288</v>
      </c>
      <c r="D5" s="18" t="s">
        <v>289</v>
      </c>
      <c r="E5" s="18" t="s">
        <v>290</v>
      </c>
      <c r="F5" s="18" t="s">
        <v>291</v>
      </c>
      <c r="G5" s="18" t="s">
        <v>30</v>
      </c>
      <c r="H5" s="18" t="s">
        <v>33</v>
      </c>
      <c r="I5" s="18" t="s">
        <v>293</v>
      </c>
      <c r="J5" s="18" t="s">
        <v>294</v>
      </c>
      <c r="K5" s="18" t="s">
        <v>36</v>
      </c>
      <c r="L5" s="18" t="s">
        <v>37</v>
      </c>
      <c r="M5" s="18" t="s">
        <v>37</v>
      </c>
      <c r="N5" s="18"/>
      <c r="O5" s="18"/>
      <c r="P5" s="18"/>
      <c r="Q5" s="18"/>
    </row>
    <row r="6" ht="32.4" customHeight="1" spans="1:17">
      <c r="A6" s="18"/>
      <c r="B6" s="18"/>
      <c r="C6" s="18"/>
      <c r="D6" s="18"/>
      <c r="E6" s="18"/>
      <c r="F6" s="18"/>
      <c r="G6" s="18"/>
      <c r="H6" s="18" t="s">
        <v>32</v>
      </c>
      <c r="I6" s="18"/>
      <c r="J6" s="18"/>
      <c r="K6" s="18"/>
      <c r="L6" s="18" t="s">
        <v>32</v>
      </c>
      <c r="M6" s="18" t="s">
        <v>38</v>
      </c>
      <c r="N6" s="18" t="s">
        <v>39</v>
      </c>
      <c r="O6" s="30" t="s">
        <v>40</v>
      </c>
      <c r="P6" s="30" t="s">
        <v>41</v>
      </c>
      <c r="Q6" s="30" t="s">
        <v>42</v>
      </c>
    </row>
    <row r="7" ht="20.25" customHeight="1" spans="1:17">
      <c r="A7" s="30">
        <v>1</v>
      </c>
      <c r="B7" s="30">
        <v>2</v>
      </c>
      <c r="C7" s="30">
        <v>3</v>
      </c>
      <c r="D7" s="30">
        <v>4</v>
      </c>
      <c r="E7" s="30">
        <v>5</v>
      </c>
      <c r="F7" s="30">
        <v>6</v>
      </c>
      <c r="G7" s="30">
        <v>7</v>
      </c>
      <c r="H7" s="30">
        <v>8</v>
      </c>
      <c r="I7" s="30">
        <v>9</v>
      </c>
      <c r="J7" s="30">
        <v>10</v>
      </c>
      <c r="K7" s="30">
        <v>11</v>
      </c>
      <c r="L7" s="30">
        <v>12</v>
      </c>
      <c r="M7" s="30">
        <v>13</v>
      </c>
      <c r="N7" s="30">
        <v>14</v>
      </c>
      <c r="O7" s="30">
        <v>15</v>
      </c>
      <c r="P7" s="30">
        <v>16</v>
      </c>
      <c r="Q7" s="30">
        <v>17</v>
      </c>
    </row>
    <row r="8" ht="20.25" customHeight="1" spans="1:17">
      <c r="A8" s="35"/>
      <c r="B8" s="19"/>
      <c r="C8" s="19"/>
      <c r="D8" s="31"/>
      <c r="E8" s="31"/>
      <c r="F8" s="31"/>
      <c r="G8" s="31"/>
      <c r="H8" s="31"/>
      <c r="I8" s="31"/>
      <c r="J8" s="32"/>
      <c r="K8" s="32"/>
      <c r="L8" s="31"/>
      <c r="M8" s="31"/>
      <c r="N8" s="31"/>
      <c r="O8" s="31"/>
      <c r="P8" s="31"/>
      <c r="Q8" s="31"/>
    </row>
    <row r="9" ht="20.25" customHeight="1" spans="1:17">
      <c r="A9" s="19"/>
      <c r="B9" s="19"/>
      <c r="C9" s="19"/>
      <c r="D9" s="36"/>
      <c r="E9" s="20"/>
      <c r="F9" s="31"/>
      <c r="G9" s="31"/>
      <c r="H9" s="32"/>
      <c r="I9" s="32"/>
      <c r="J9" s="32"/>
      <c r="K9" s="32"/>
      <c r="L9" s="31"/>
      <c r="M9" s="31"/>
      <c r="N9" s="31"/>
      <c r="O9" s="31"/>
      <c r="P9" s="31"/>
      <c r="Q9" s="31"/>
    </row>
    <row r="10" ht="20.25" customHeight="1" spans="1:17">
      <c r="A10" s="20" t="s">
        <v>30</v>
      </c>
      <c r="B10" s="20"/>
      <c r="C10" s="20"/>
      <c r="D10" s="36"/>
      <c r="E10" s="36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</row>
    <row r="11" customHeight="1" spans="1:1">
      <c r="A11" s="33" t="s">
        <v>295</v>
      </c>
    </row>
  </sheetData>
  <mergeCells count="17">
    <mergeCell ref="A1:M1"/>
    <mergeCell ref="A2:Q2"/>
    <mergeCell ref="A3:M3"/>
    <mergeCell ref="G4:Q4"/>
    <mergeCell ref="L5:Q5"/>
    <mergeCell ref="A10:E10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ageMargins left="0.75" right="0.75" top="1" bottom="1" header="0.5" footer="0.5"/>
  <pageSetup paperSize="1" scale="38" pageOrder="overThenDown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Q11"/>
  <sheetViews>
    <sheetView showZeros="0" topLeftCell="E1" workbookViewId="0">
      <pane ySplit="1" topLeftCell="A2" activePane="bottomLeft" state="frozen"/>
      <selection/>
      <selection pane="bottomLeft" activeCell="D26" sqref="D26"/>
    </sheetView>
  </sheetViews>
  <sheetFormatPr defaultColWidth="8.85" defaultRowHeight="15" customHeight="1"/>
  <cols>
    <col min="1" max="1" width="35.1333333333333" customWidth="1"/>
    <col min="2" max="2" width="28.2833333333333" customWidth="1"/>
    <col min="3" max="6" width="28.4166666666667" customWidth="1"/>
    <col min="7" max="7" width="16.2833333333333" customWidth="1"/>
    <col min="8" max="12" width="16.4166666666667" customWidth="1"/>
    <col min="13" max="17" width="16.2833333333333" customWidth="1"/>
  </cols>
  <sheetData>
    <row r="1" customHeight="1" spans="1:17">
      <c r="A1" s="16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 t="s">
        <v>296</v>
      </c>
    </row>
    <row r="2" ht="45" customHeight="1" spans="1:17">
      <c r="A2" s="21" t="s">
        <v>297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</row>
    <row r="3" ht="20.25" customHeight="1" spans="1:17">
      <c r="A3" s="15" t="s">
        <v>2</v>
      </c>
      <c r="B3" s="15"/>
      <c r="C3" s="15"/>
      <c r="D3" s="16"/>
      <c r="E3" s="15"/>
      <c r="F3" s="15"/>
      <c r="G3" s="15"/>
      <c r="H3" s="15"/>
      <c r="I3" s="15"/>
      <c r="J3" s="15"/>
      <c r="K3" s="15"/>
      <c r="L3" s="16"/>
      <c r="M3" s="16"/>
      <c r="N3" s="16"/>
      <c r="O3" s="16"/>
      <c r="P3" s="16"/>
      <c r="Q3" s="16" t="s">
        <v>27</v>
      </c>
    </row>
    <row r="4" ht="27.15" customHeight="1" spans="1:17">
      <c r="A4" s="18" t="s">
        <v>286</v>
      </c>
      <c r="B4" s="18" t="s">
        <v>298</v>
      </c>
      <c r="C4" s="18" t="s">
        <v>299</v>
      </c>
      <c r="D4" s="18" t="s">
        <v>300</v>
      </c>
      <c r="E4" s="18" t="s">
        <v>301</v>
      </c>
      <c r="F4" s="18" t="s">
        <v>302</v>
      </c>
      <c r="G4" s="18" t="s">
        <v>142</v>
      </c>
      <c r="H4" s="18"/>
      <c r="I4" s="18"/>
      <c r="J4" s="18"/>
      <c r="K4" s="18"/>
      <c r="L4" s="18"/>
      <c r="M4" s="18"/>
      <c r="N4" s="18"/>
      <c r="O4" s="18"/>
      <c r="P4" s="18"/>
      <c r="Q4" s="18"/>
    </row>
    <row r="5" ht="23.4" customHeight="1" spans="1:17">
      <c r="A5" s="18" t="s">
        <v>292</v>
      </c>
      <c r="B5" s="18"/>
      <c r="C5" s="18" t="s">
        <v>299</v>
      </c>
      <c r="D5" s="18" t="s">
        <v>300</v>
      </c>
      <c r="E5" s="18" t="s">
        <v>301</v>
      </c>
      <c r="F5" s="18" t="s">
        <v>303</v>
      </c>
      <c r="G5" s="18" t="s">
        <v>30</v>
      </c>
      <c r="H5" s="18" t="s">
        <v>33</v>
      </c>
      <c r="I5" s="18" t="s">
        <v>293</v>
      </c>
      <c r="J5" s="18" t="s">
        <v>294</v>
      </c>
      <c r="K5" s="18" t="s">
        <v>36</v>
      </c>
      <c r="L5" s="18" t="s">
        <v>37</v>
      </c>
      <c r="M5" s="18"/>
      <c r="N5" s="18"/>
      <c r="O5" s="18"/>
      <c r="P5" s="18"/>
      <c r="Q5" s="18"/>
    </row>
    <row r="6" ht="28.65" customHeight="1" spans="1:17">
      <c r="A6" s="18"/>
      <c r="B6" s="18"/>
      <c r="C6" s="18"/>
      <c r="D6" s="18"/>
      <c r="E6" s="18"/>
      <c r="F6" s="18"/>
      <c r="G6" s="18"/>
      <c r="H6" s="18" t="s">
        <v>32</v>
      </c>
      <c r="I6" s="18"/>
      <c r="J6" s="18"/>
      <c r="K6" s="18"/>
      <c r="L6" s="18" t="s">
        <v>32</v>
      </c>
      <c r="M6" s="18" t="s">
        <v>38</v>
      </c>
      <c r="N6" s="18" t="s">
        <v>39</v>
      </c>
      <c r="O6" s="30" t="s">
        <v>40</v>
      </c>
      <c r="P6" s="30" t="s">
        <v>41</v>
      </c>
      <c r="Q6" s="30" t="s">
        <v>42</v>
      </c>
    </row>
    <row r="7" ht="20.25" customHeight="1" spans="1:17">
      <c r="A7" s="30">
        <v>1</v>
      </c>
      <c r="B7" s="30">
        <v>2</v>
      </c>
      <c r="C7" s="30">
        <v>3</v>
      </c>
      <c r="D7" s="30">
        <v>4</v>
      </c>
      <c r="E7" s="30">
        <v>5</v>
      </c>
      <c r="F7" s="30">
        <v>6</v>
      </c>
      <c r="G7" s="30">
        <v>7</v>
      </c>
      <c r="H7" s="30">
        <v>8</v>
      </c>
      <c r="I7" s="30">
        <v>9</v>
      </c>
      <c r="J7" s="30">
        <v>10</v>
      </c>
      <c r="K7" s="30">
        <v>11</v>
      </c>
      <c r="L7" s="30">
        <v>12</v>
      </c>
      <c r="M7" s="30">
        <v>13</v>
      </c>
      <c r="N7" s="30">
        <v>14</v>
      </c>
      <c r="O7" s="30">
        <v>15</v>
      </c>
      <c r="P7" s="30">
        <v>16</v>
      </c>
      <c r="Q7" s="30">
        <v>17</v>
      </c>
    </row>
    <row r="8" ht="20.25" customHeight="1" spans="1:17">
      <c r="A8" s="19"/>
      <c r="B8" s="19"/>
      <c r="C8" s="19"/>
      <c r="D8" s="20"/>
      <c r="E8" s="20"/>
      <c r="F8" s="31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</row>
    <row r="9" ht="20.25" customHeight="1" spans="1:17">
      <c r="A9" s="19"/>
      <c r="B9" s="19"/>
      <c r="C9" s="19"/>
      <c r="D9" s="19"/>
      <c r="E9" s="19"/>
      <c r="F9" s="19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</row>
    <row r="10" ht="20.25" customHeight="1" spans="1:17">
      <c r="A10" s="20" t="s">
        <v>30</v>
      </c>
      <c r="B10" s="20"/>
      <c r="C10" s="20"/>
      <c r="D10" s="20"/>
      <c r="E10" s="20"/>
      <c r="F10" s="20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</row>
    <row r="11" customHeight="1" spans="1:1">
      <c r="A11" s="33" t="s">
        <v>304</v>
      </c>
    </row>
  </sheetData>
  <mergeCells count="17">
    <mergeCell ref="A1:L1"/>
    <mergeCell ref="A2:Q2"/>
    <mergeCell ref="A3:K3"/>
    <mergeCell ref="G4:Q4"/>
    <mergeCell ref="L5:Q5"/>
    <mergeCell ref="A10:F10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ageMargins left="0.75" right="0.75" top="1" bottom="1" header="0.5" footer="0.5"/>
  <pageSetup paperSize="1" scale="34" pageOrder="overThenDown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M9"/>
  <sheetViews>
    <sheetView showZeros="0" topLeftCell="B1" workbookViewId="0">
      <pane ySplit="1" topLeftCell="A2" activePane="bottomLeft" state="frozen"/>
      <selection/>
      <selection pane="bottomLeft" activeCell="N1" sqref="N$1:N$1048576"/>
    </sheetView>
  </sheetViews>
  <sheetFormatPr defaultColWidth="8.85" defaultRowHeight="15" customHeight="1"/>
  <cols>
    <col min="1" max="1" width="37.1416666666667" customWidth="1"/>
    <col min="2" max="13" width="17.1416666666667" customWidth="1"/>
  </cols>
  <sheetData>
    <row r="1" customHeight="1" spans="1:13">
      <c r="A1" s="25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9" t="s">
        <v>305</v>
      </c>
    </row>
    <row r="2" ht="45.15" customHeight="1" spans="1:13">
      <c r="A2" s="21" t="s">
        <v>306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</row>
    <row r="3" ht="18.75" customHeight="1" spans="1:13">
      <c r="A3" s="15" t="s">
        <v>2</v>
      </c>
      <c r="B3" s="15"/>
      <c r="C3" s="15"/>
      <c r="D3" s="16"/>
      <c r="E3" s="15"/>
      <c r="F3" s="15"/>
      <c r="G3" s="15"/>
      <c r="H3" s="15"/>
      <c r="I3" s="15"/>
      <c r="J3" s="15"/>
      <c r="K3" s="15"/>
      <c r="L3" s="15"/>
      <c r="M3" s="16" t="s">
        <v>27</v>
      </c>
    </row>
    <row r="4" ht="22.5" customHeight="1" spans="1:13">
      <c r="A4" s="26" t="s">
        <v>307</v>
      </c>
      <c r="B4" s="26" t="s">
        <v>142</v>
      </c>
      <c r="C4" s="26"/>
      <c r="D4" s="26"/>
      <c r="E4" s="27" t="s">
        <v>308</v>
      </c>
      <c r="F4" s="27"/>
      <c r="G4" s="27"/>
      <c r="H4" s="27"/>
      <c r="I4" s="27"/>
      <c r="J4" s="27"/>
      <c r="K4" s="27"/>
      <c r="L4" s="27"/>
      <c r="M4" s="27"/>
    </row>
    <row r="5" ht="22.5" customHeight="1" spans="1:13">
      <c r="A5" s="26"/>
      <c r="B5" s="26" t="s">
        <v>30</v>
      </c>
      <c r="C5" s="26" t="s">
        <v>33</v>
      </c>
      <c r="D5" s="26" t="s">
        <v>293</v>
      </c>
      <c r="E5" s="28" t="s">
        <v>309</v>
      </c>
      <c r="F5" s="28" t="s">
        <v>310</v>
      </c>
      <c r="G5" s="28" t="s">
        <v>311</v>
      </c>
      <c r="H5" s="28" t="s">
        <v>312</v>
      </c>
      <c r="I5" s="28" t="s">
        <v>313</v>
      </c>
      <c r="J5" s="28" t="s">
        <v>314</v>
      </c>
      <c r="K5" s="28" t="s">
        <v>315</v>
      </c>
      <c r="L5" s="28" t="s">
        <v>316</v>
      </c>
      <c r="M5" s="28" t="s">
        <v>317</v>
      </c>
    </row>
    <row r="6" ht="18.75" customHeight="1" spans="1:13">
      <c r="A6" s="18" t="s">
        <v>43</v>
      </c>
      <c r="B6" s="18" t="s">
        <v>44</v>
      </c>
      <c r="C6" s="18" t="s">
        <v>45</v>
      </c>
      <c r="D6" s="18" t="s">
        <v>46</v>
      </c>
      <c r="E6" s="18" t="s">
        <v>47</v>
      </c>
      <c r="F6" s="18" t="s">
        <v>48</v>
      </c>
      <c r="G6" s="18" t="s">
        <v>49</v>
      </c>
      <c r="H6" s="18" t="s">
        <v>50</v>
      </c>
      <c r="I6" s="18" t="s">
        <v>51</v>
      </c>
      <c r="J6" s="18" t="s">
        <v>66</v>
      </c>
      <c r="K6" s="18" t="s">
        <v>318</v>
      </c>
      <c r="L6" s="18" t="s">
        <v>319</v>
      </c>
      <c r="M6" s="18" t="s">
        <v>320</v>
      </c>
    </row>
    <row r="7" ht="18.75" customHeight="1" spans="1:13">
      <c r="A7" s="19"/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</row>
    <row r="8" ht="18.75" customHeight="1" spans="1:13">
      <c r="A8" s="20" t="s">
        <v>30</v>
      </c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</row>
    <row r="9" customHeight="1" spans="1:1">
      <c r="A9" s="14" t="s">
        <v>321</v>
      </c>
    </row>
  </sheetData>
  <mergeCells count="5">
    <mergeCell ref="A2:M2"/>
    <mergeCell ref="A3:C3"/>
    <mergeCell ref="B4:D4"/>
    <mergeCell ref="E4:M4"/>
    <mergeCell ref="A4:A5"/>
  </mergeCells>
  <pageMargins left="0.75" right="0.75" top="1" bottom="1" header="0.5" footer="0.5"/>
  <pageSetup paperSize="1" scale="47" pageOrder="overThenDown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8"/>
  <sheetViews>
    <sheetView showZeros="0" workbookViewId="0">
      <pane ySplit="1" topLeftCell="A2" activePane="bottomLeft" state="frozen"/>
      <selection/>
      <selection pane="bottomLeft" activeCell="A8" sqref="A8"/>
    </sheetView>
  </sheetViews>
  <sheetFormatPr defaultColWidth="8.85" defaultRowHeight="15" customHeight="1" outlineLevelRow="7"/>
  <cols>
    <col min="1" max="10" width="28.575" customWidth="1"/>
  </cols>
  <sheetData>
    <row r="1" ht="18.75" customHeight="1" spans="1:10">
      <c r="A1" s="15"/>
      <c r="B1" s="15"/>
      <c r="C1" s="15"/>
      <c r="D1" s="15"/>
      <c r="E1" s="15"/>
      <c r="F1" s="15"/>
      <c r="G1" s="15"/>
      <c r="H1" s="15"/>
      <c r="I1" s="15"/>
      <c r="J1" s="16" t="s">
        <v>322</v>
      </c>
    </row>
    <row r="2" ht="52.05" customHeight="1" spans="1:10">
      <c r="A2" s="21" t="s">
        <v>323</v>
      </c>
      <c r="B2" s="22"/>
      <c r="C2" s="22"/>
      <c r="D2" s="22"/>
      <c r="E2" s="22"/>
      <c r="F2" s="22"/>
      <c r="G2" s="22"/>
      <c r="H2" s="22"/>
      <c r="I2" s="22"/>
      <c r="J2" s="22"/>
    </row>
    <row r="3" ht="21.3" customHeight="1" spans="1:10">
      <c r="A3" s="15" t="s">
        <v>2</v>
      </c>
      <c r="B3" s="15"/>
      <c r="C3" s="15"/>
      <c r="D3" s="16"/>
      <c r="E3" s="23"/>
      <c r="F3" s="23"/>
      <c r="G3" s="23"/>
      <c r="H3" s="23"/>
      <c r="I3" s="23"/>
      <c r="J3" s="23"/>
    </row>
    <row r="4" ht="27.15" customHeight="1" spans="1:10">
      <c r="A4" s="18" t="s">
        <v>209</v>
      </c>
      <c r="B4" s="18" t="s">
        <v>210</v>
      </c>
      <c r="C4" s="18" t="s">
        <v>211</v>
      </c>
      <c r="D4" s="18" t="s">
        <v>212</v>
      </c>
      <c r="E4" s="18" t="s">
        <v>213</v>
      </c>
      <c r="F4" s="18" t="s">
        <v>214</v>
      </c>
      <c r="G4" s="18" t="s">
        <v>215</v>
      </c>
      <c r="H4" s="18" t="s">
        <v>216</v>
      </c>
      <c r="I4" s="18" t="s">
        <v>217</v>
      </c>
      <c r="J4" s="18" t="s">
        <v>218</v>
      </c>
    </row>
    <row r="5" ht="18.75" customHeight="1" spans="1:10">
      <c r="A5" s="18" t="s">
        <v>43</v>
      </c>
      <c r="B5" s="18" t="s">
        <v>44</v>
      </c>
      <c r="C5" s="18" t="s">
        <v>45</v>
      </c>
      <c r="D5" s="18" t="s">
        <v>46</v>
      </c>
      <c r="E5" s="18" t="s">
        <v>47</v>
      </c>
      <c r="F5" s="18" t="s">
        <v>48</v>
      </c>
      <c r="G5" s="18" t="s">
        <v>49</v>
      </c>
      <c r="H5" s="18" t="s">
        <v>50</v>
      </c>
      <c r="I5" s="18" t="s">
        <v>51</v>
      </c>
      <c r="J5" s="18" t="s">
        <v>66</v>
      </c>
    </row>
    <row r="6" ht="18.75" customHeight="1" spans="1:10">
      <c r="A6" s="19"/>
      <c r="B6" s="19"/>
      <c r="C6" s="19"/>
      <c r="D6" s="19"/>
      <c r="E6" s="19"/>
      <c r="F6" s="19"/>
      <c r="G6" s="19"/>
      <c r="H6" s="19"/>
      <c r="I6" s="19"/>
      <c r="J6" s="19"/>
    </row>
    <row r="7" ht="18.75" customHeight="1" spans="1:10">
      <c r="A7" s="19"/>
      <c r="B7" s="19"/>
      <c r="C7" s="19"/>
      <c r="D7" s="19"/>
      <c r="E7" s="19"/>
      <c r="F7" s="19"/>
      <c r="G7" s="19"/>
      <c r="H7" s="19"/>
      <c r="I7" s="19"/>
      <c r="J7" s="19"/>
    </row>
    <row r="8" customHeight="1" spans="1:1">
      <c r="A8" s="24" t="s">
        <v>321</v>
      </c>
    </row>
  </sheetData>
  <mergeCells count="2">
    <mergeCell ref="A2:J2"/>
    <mergeCell ref="A3:C3"/>
  </mergeCells>
  <pageMargins left="0.75" right="0.75" top="1" bottom="1" header="0.5" footer="0.5"/>
  <pageSetup paperSize="1" scale="43" pageOrder="overThenDown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H7"/>
  <sheetViews>
    <sheetView showZeros="0" workbookViewId="0">
      <pane ySplit="1" topLeftCell="A2" activePane="bottomLeft" state="frozen"/>
      <selection/>
      <selection pane="bottomLeft" activeCell="B11" sqref="B11"/>
    </sheetView>
  </sheetViews>
  <sheetFormatPr defaultColWidth="8.85" defaultRowHeight="15" customHeight="1" outlineLevelRow="6" outlineLevelCol="7"/>
  <cols>
    <col min="1" max="8" width="28.575" customWidth="1"/>
  </cols>
  <sheetData>
    <row r="1" ht="18.75" customHeight="1" spans="1:8">
      <c r="A1" s="15"/>
      <c r="B1" s="15"/>
      <c r="C1" s="15"/>
      <c r="D1" s="15"/>
      <c r="E1" s="15"/>
      <c r="F1" s="15"/>
      <c r="G1" s="15"/>
      <c r="H1" s="16" t="s">
        <v>324</v>
      </c>
    </row>
    <row r="2" ht="41.4" customHeight="1" spans="1:8">
      <c r="A2" s="17" t="s">
        <v>325</v>
      </c>
      <c r="B2" s="17"/>
      <c r="C2" s="17"/>
      <c r="D2" s="17"/>
      <c r="E2" s="17"/>
      <c r="F2" s="17"/>
      <c r="G2" s="17"/>
      <c r="H2" s="17"/>
    </row>
    <row r="3" ht="18.75" customHeight="1" spans="1:8">
      <c r="A3" s="15" t="s">
        <v>2</v>
      </c>
      <c r="B3" s="15"/>
      <c r="C3" s="15"/>
      <c r="D3" s="16"/>
      <c r="E3" s="15"/>
      <c r="F3" s="15"/>
      <c r="G3" s="15"/>
      <c r="H3" s="15"/>
    </row>
    <row r="4" ht="18.75" customHeight="1" spans="1:8">
      <c r="A4" s="18" t="s">
        <v>281</v>
      </c>
      <c r="B4" s="18" t="s">
        <v>326</v>
      </c>
      <c r="C4" s="18" t="s">
        <v>327</v>
      </c>
      <c r="D4" s="18" t="s">
        <v>328</v>
      </c>
      <c r="E4" s="18" t="s">
        <v>289</v>
      </c>
      <c r="F4" s="18" t="s">
        <v>329</v>
      </c>
      <c r="G4" s="18"/>
      <c r="H4" s="18"/>
    </row>
    <row r="5" ht="18.75" customHeight="1" spans="1:8">
      <c r="A5" s="18"/>
      <c r="B5" s="18"/>
      <c r="C5" s="18"/>
      <c r="D5" s="18"/>
      <c r="E5" s="18"/>
      <c r="F5" s="18" t="s">
        <v>290</v>
      </c>
      <c r="G5" s="18" t="s">
        <v>330</v>
      </c>
      <c r="H5" s="18" t="s">
        <v>331</v>
      </c>
    </row>
    <row r="6" ht="18.75" customHeight="1" spans="1:8">
      <c r="A6" s="18" t="s">
        <v>43</v>
      </c>
      <c r="B6" s="18" t="s">
        <v>44</v>
      </c>
      <c r="C6" s="18" t="s">
        <v>45</v>
      </c>
      <c r="D6" s="18" t="s">
        <v>46</v>
      </c>
      <c r="E6" s="18" t="s">
        <v>47</v>
      </c>
      <c r="F6" s="18" t="s">
        <v>48</v>
      </c>
      <c r="G6" s="18" t="s">
        <v>49</v>
      </c>
      <c r="H6" s="18" t="s">
        <v>50</v>
      </c>
    </row>
    <row r="7" ht="18.75" customHeight="1" spans="1:8">
      <c r="A7" s="19" t="s">
        <v>53</v>
      </c>
      <c r="B7" s="19" t="s">
        <v>332</v>
      </c>
      <c r="C7" s="19" t="s">
        <v>333</v>
      </c>
      <c r="D7" s="19" t="s">
        <v>334</v>
      </c>
      <c r="E7" s="20" t="s">
        <v>335</v>
      </c>
      <c r="F7" s="20">
        <v>2</v>
      </c>
      <c r="G7" s="13">
        <v>1500</v>
      </c>
      <c r="H7" s="13">
        <v>3000</v>
      </c>
    </row>
  </sheetData>
  <mergeCells count="8">
    <mergeCell ref="A2:H2"/>
    <mergeCell ref="A3:C3"/>
    <mergeCell ref="F4:H4"/>
    <mergeCell ref="A4:A5"/>
    <mergeCell ref="B4:B5"/>
    <mergeCell ref="C4:C5"/>
    <mergeCell ref="D4:D5"/>
    <mergeCell ref="E4:E5"/>
  </mergeCells>
  <pageMargins left="0.75" right="0.75" top="1" bottom="1" header="0.5" footer="0.5"/>
  <pageSetup paperSize="1" scale="54" pageOrder="overThenDown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K11"/>
  <sheetViews>
    <sheetView showZeros="0" workbookViewId="0">
      <pane ySplit="1" topLeftCell="A2" activePane="bottomLeft" state="frozen"/>
      <selection/>
      <selection pane="bottomLeft" activeCell="B23" sqref="B23"/>
    </sheetView>
  </sheetViews>
  <sheetFormatPr defaultColWidth="8.85" defaultRowHeight="15" customHeight="1"/>
  <cols>
    <col min="1" max="1" width="21.425" customWidth="1"/>
    <col min="2" max="3" width="35.7083333333333" customWidth="1"/>
    <col min="4" max="4" width="17.1416666666667" customWidth="1"/>
    <col min="5" max="5" width="28.575" customWidth="1"/>
    <col min="6" max="6" width="17.1416666666667" customWidth="1"/>
    <col min="7" max="7" width="28.575" customWidth="1"/>
    <col min="8" max="10" width="14.2833333333333" customWidth="1"/>
    <col min="11" max="11" width="15.5" customWidth="1"/>
  </cols>
  <sheetData>
    <row r="1" ht="18.75" customHeight="1" spans="1:11">
      <c r="A1" s="1"/>
      <c r="B1" s="1"/>
      <c r="C1" s="1"/>
      <c r="D1" s="1"/>
      <c r="E1" s="1"/>
      <c r="F1" s="1"/>
      <c r="G1" s="1"/>
      <c r="H1" s="2"/>
      <c r="I1" s="2"/>
      <c r="J1" s="2"/>
      <c r="K1" s="2" t="s">
        <v>336</v>
      </c>
    </row>
    <row r="2" ht="45" customHeight="1" spans="1:11">
      <c r="A2" s="3" t="s">
        <v>337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18.75" customHeight="1" spans="1:11">
      <c r="A3" s="4" t="s">
        <v>2</v>
      </c>
      <c r="B3" s="4"/>
      <c r="C3" s="4"/>
      <c r="D3" s="2"/>
      <c r="E3" s="4"/>
      <c r="F3" s="4"/>
      <c r="G3" s="4"/>
      <c r="H3" s="5"/>
      <c r="I3" s="5"/>
      <c r="J3" s="5"/>
      <c r="K3" s="5" t="s">
        <v>27</v>
      </c>
    </row>
    <row r="4" ht="18.75" customHeight="1" spans="1:11">
      <c r="A4" s="6" t="s">
        <v>191</v>
      </c>
      <c r="B4" s="6" t="s">
        <v>137</v>
      </c>
      <c r="C4" s="6" t="s">
        <v>135</v>
      </c>
      <c r="D4" s="6" t="s">
        <v>138</v>
      </c>
      <c r="E4" s="6" t="s">
        <v>139</v>
      </c>
      <c r="F4" s="6" t="s">
        <v>338</v>
      </c>
      <c r="G4" s="6" t="s">
        <v>339</v>
      </c>
      <c r="H4" s="6" t="s">
        <v>30</v>
      </c>
      <c r="I4" s="6" t="s">
        <v>340</v>
      </c>
      <c r="J4" s="6"/>
      <c r="K4" s="6"/>
    </row>
    <row r="5" ht="18.75" customHeight="1" spans="1:11">
      <c r="A5" s="6"/>
      <c r="B5" s="6"/>
      <c r="C5" s="6"/>
      <c r="D5" s="6"/>
      <c r="E5" s="6"/>
      <c r="F5" s="6"/>
      <c r="G5" s="6"/>
      <c r="H5" s="6"/>
      <c r="I5" s="6" t="s">
        <v>33</v>
      </c>
      <c r="J5" s="6" t="s">
        <v>34</v>
      </c>
      <c r="K5" s="6" t="s">
        <v>35</v>
      </c>
    </row>
    <row r="6" ht="22.65" customHeight="1" spans="1:11">
      <c r="A6" s="6"/>
      <c r="B6" s="6"/>
      <c r="C6" s="6"/>
      <c r="D6" s="6"/>
      <c r="E6" s="6"/>
      <c r="F6" s="6"/>
      <c r="G6" s="6"/>
      <c r="H6" s="6"/>
      <c r="I6" s="6"/>
      <c r="J6" s="6"/>
      <c r="K6" s="6"/>
    </row>
    <row r="7" ht="18.75" customHeight="1" spans="1:11">
      <c r="A7" s="7" t="s">
        <v>43</v>
      </c>
      <c r="B7" s="7">
        <v>2</v>
      </c>
      <c r="C7" s="7">
        <v>3</v>
      </c>
      <c r="D7" s="7">
        <v>4</v>
      </c>
      <c r="E7" s="7">
        <v>5</v>
      </c>
      <c r="F7" s="7">
        <v>6</v>
      </c>
      <c r="G7" s="7">
        <v>7</v>
      </c>
      <c r="H7" s="7">
        <v>8</v>
      </c>
      <c r="I7" s="7">
        <v>9</v>
      </c>
      <c r="J7" s="7">
        <v>10</v>
      </c>
      <c r="K7" s="7">
        <v>11</v>
      </c>
    </row>
    <row r="8" ht="20.25" customHeight="1" spans="1:11">
      <c r="A8" s="8"/>
      <c r="B8" s="9"/>
      <c r="C8" s="8"/>
      <c r="D8" s="8"/>
      <c r="E8" s="8"/>
      <c r="F8" s="8"/>
      <c r="G8" s="8"/>
      <c r="H8" s="13"/>
      <c r="I8" s="13"/>
      <c r="J8" s="13"/>
      <c r="K8" s="13"/>
    </row>
    <row r="9" ht="20.25" customHeight="1" spans="1:11">
      <c r="A9" s="8"/>
      <c r="B9" s="9"/>
      <c r="C9" s="8"/>
      <c r="D9" s="8"/>
      <c r="E9" s="8"/>
      <c r="F9" s="8"/>
      <c r="G9" s="8"/>
      <c r="H9" s="13"/>
      <c r="I9" s="13"/>
      <c r="J9" s="13"/>
      <c r="K9" s="13"/>
    </row>
    <row r="10" ht="20.25" customHeight="1" spans="1:11">
      <c r="A10" s="12" t="s">
        <v>30</v>
      </c>
      <c r="B10" s="12"/>
      <c r="C10" s="12"/>
      <c r="D10" s="12"/>
      <c r="E10" s="12"/>
      <c r="F10" s="12"/>
      <c r="G10" s="12"/>
      <c r="H10" s="13"/>
      <c r="I10" s="13"/>
      <c r="J10" s="13"/>
      <c r="K10" s="13"/>
    </row>
    <row r="11" customHeight="1" spans="1:1">
      <c r="A11" s="14" t="s">
        <v>341</v>
      </c>
    </row>
  </sheetData>
  <mergeCells count="15">
    <mergeCell ref="A2:K2"/>
    <mergeCell ref="A3:G3"/>
    <mergeCell ref="I4:K4"/>
    <mergeCell ref="A10:G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ageMargins left="0.75" right="0.75" top="1" bottom="1" header="0.5" footer="0.5"/>
  <pageSetup paperSize="1" pageOrder="overThenDown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G12"/>
  <sheetViews>
    <sheetView showZeros="0" workbookViewId="0">
      <pane ySplit="1" topLeftCell="A2" activePane="bottomLeft" state="frozen"/>
      <selection/>
      <selection pane="bottomLeft" activeCell="E26" sqref="E26"/>
    </sheetView>
  </sheetViews>
  <sheetFormatPr defaultColWidth="8.85" defaultRowHeight="15" customHeight="1" outlineLevelCol="6"/>
  <cols>
    <col min="1" max="1" width="35.7083333333333" customWidth="1"/>
    <col min="2" max="2" width="21.425" customWidth="1"/>
    <col min="3" max="3" width="35.7083333333333" customWidth="1"/>
    <col min="4" max="4" width="21.425" customWidth="1"/>
    <col min="5" max="7" width="17.1416666666667" customWidth="1"/>
  </cols>
  <sheetData>
    <row r="1" ht="18.75" customHeight="1" spans="1:7">
      <c r="A1" s="1"/>
      <c r="B1" s="1"/>
      <c r="C1" s="1"/>
      <c r="D1" s="1"/>
      <c r="E1" s="2"/>
      <c r="F1" s="2"/>
      <c r="G1" s="2" t="s">
        <v>342</v>
      </c>
    </row>
    <row r="2" ht="45" customHeight="1" spans="1:7">
      <c r="A2" s="3" t="s">
        <v>343</v>
      </c>
      <c r="B2" s="3"/>
      <c r="C2" s="3"/>
      <c r="D2" s="3"/>
      <c r="E2" s="3"/>
      <c r="F2" s="3"/>
      <c r="G2" s="3"/>
    </row>
    <row r="3" ht="24.15" customHeight="1" spans="1:7">
      <c r="A3" s="4" t="s">
        <v>2</v>
      </c>
      <c r="B3" s="4"/>
      <c r="C3" s="4"/>
      <c r="D3" s="2"/>
      <c r="E3" s="5"/>
      <c r="F3" s="5"/>
      <c r="G3" s="5" t="s">
        <v>27</v>
      </c>
    </row>
    <row r="4" ht="18.75" customHeight="1" spans="1:7">
      <c r="A4" s="6" t="s">
        <v>135</v>
      </c>
      <c r="B4" s="6" t="s">
        <v>191</v>
      </c>
      <c r="C4" s="6" t="s">
        <v>137</v>
      </c>
      <c r="D4" s="6" t="s">
        <v>344</v>
      </c>
      <c r="E4" s="6" t="s">
        <v>33</v>
      </c>
      <c r="F4" s="6"/>
      <c r="G4" s="6"/>
    </row>
    <row r="5" ht="18.75" customHeight="1" spans="1:7">
      <c r="A5" s="6"/>
      <c r="B5" s="6"/>
      <c r="C5" s="6"/>
      <c r="D5" s="6"/>
      <c r="E5" s="6">
        <v>2025</v>
      </c>
      <c r="F5" s="6">
        <v>2026</v>
      </c>
      <c r="G5" s="6">
        <v>2027</v>
      </c>
    </row>
    <row r="6" ht="22.65" customHeight="1" spans="1:7">
      <c r="A6" s="6"/>
      <c r="B6" s="6"/>
      <c r="C6" s="6"/>
      <c r="D6" s="6"/>
      <c r="E6" s="6"/>
      <c r="F6" s="6"/>
      <c r="G6" s="6"/>
    </row>
    <row r="7" ht="18.75" customHeight="1" spans="1:7">
      <c r="A7" s="7" t="s">
        <v>43</v>
      </c>
      <c r="B7" s="7">
        <v>2</v>
      </c>
      <c r="C7" s="7">
        <v>3</v>
      </c>
      <c r="D7" s="7">
        <v>4</v>
      </c>
      <c r="E7" s="7">
        <v>5</v>
      </c>
      <c r="F7" s="7">
        <v>6</v>
      </c>
      <c r="G7" s="7">
        <v>7</v>
      </c>
    </row>
    <row r="8" ht="20.25" customHeight="1" spans="1:7">
      <c r="A8" s="8" t="s">
        <v>53</v>
      </c>
      <c r="B8" s="8" t="s">
        <v>195</v>
      </c>
      <c r="C8" s="9" t="s">
        <v>194</v>
      </c>
      <c r="D8" s="8" t="s">
        <v>345</v>
      </c>
      <c r="E8" s="10" t="s">
        <v>346</v>
      </c>
      <c r="F8" s="11"/>
      <c r="G8" s="11"/>
    </row>
    <row r="9" ht="20.25" customHeight="1" spans="1:7">
      <c r="A9" s="8" t="s">
        <v>53</v>
      </c>
      <c r="B9" s="8" t="s">
        <v>195</v>
      </c>
      <c r="C9" s="9" t="s">
        <v>201</v>
      </c>
      <c r="D9" s="8" t="s">
        <v>345</v>
      </c>
      <c r="E9" s="11">
        <v>5.1048</v>
      </c>
      <c r="F9" s="11"/>
      <c r="G9" s="11"/>
    </row>
    <row r="10" ht="20.25" customHeight="1" spans="1:7">
      <c r="A10" s="8" t="s">
        <v>53</v>
      </c>
      <c r="B10" s="8" t="s">
        <v>195</v>
      </c>
      <c r="C10" s="9" t="s">
        <v>203</v>
      </c>
      <c r="D10" s="8" t="s">
        <v>345</v>
      </c>
      <c r="E10" s="11">
        <v>0.72</v>
      </c>
      <c r="F10" s="11"/>
      <c r="G10" s="11"/>
    </row>
    <row r="11" ht="20.25" customHeight="1" spans="1:7">
      <c r="A11" s="8" t="s">
        <v>53</v>
      </c>
      <c r="B11" s="8" t="s">
        <v>195</v>
      </c>
      <c r="C11" s="9" t="s">
        <v>205</v>
      </c>
      <c r="D11" s="8" t="s">
        <v>345</v>
      </c>
      <c r="E11" s="11">
        <v>3.45816</v>
      </c>
      <c r="F11" s="11"/>
      <c r="G11" s="11"/>
    </row>
    <row r="12" ht="20.25" customHeight="1" spans="1:7">
      <c r="A12" s="12" t="s">
        <v>30</v>
      </c>
      <c r="B12" s="12"/>
      <c r="C12" s="12"/>
      <c r="D12" s="12"/>
      <c r="E12" s="11">
        <v>9.28296</v>
      </c>
      <c r="F12" s="11"/>
      <c r="G12" s="11"/>
    </row>
  </sheetData>
  <mergeCells count="11">
    <mergeCell ref="A2:G2"/>
    <mergeCell ref="A3:D3"/>
    <mergeCell ref="E4:G4"/>
    <mergeCell ref="A12:D12"/>
    <mergeCell ref="A4:A6"/>
    <mergeCell ref="B4:B6"/>
    <mergeCell ref="C4:C6"/>
    <mergeCell ref="D4:D6"/>
    <mergeCell ref="E5:E6"/>
    <mergeCell ref="F5:F6"/>
    <mergeCell ref="G5:G6"/>
  </mergeCells>
  <pageMargins left="0.75" right="0.75" top="1" bottom="1" header="0.5" footer="0.5"/>
  <pageSetup paperSize="1" pageOrder="overThenDown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T9"/>
  <sheetViews>
    <sheetView showZeros="0" workbookViewId="0">
      <pane ySplit="1" topLeftCell="A2" activePane="bottomLeft" state="frozen"/>
      <selection/>
      <selection pane="bottomLeft" activeCell="H15" sqref="H15"/>
    </sheetView>
  </sheetViews>
  <sheetFormatPr defaultColWidth="8.85" defaultRowHeight="15" customHeight="1"/>
  <cols>
    <col min="1" max="1" width="25.275" customWidth="1"/>
    <col min="2" max="2" width="29.9833333333333" customWidth="1"/>
    <col min="3" max="20" width="17.1416666666667" customWidth="1"/>
  </cols>
  <sheetData>
    <row r="1" ht="18.75" customHeight="1" spans="1:20">
      <c r="A1" s="1"/>
      <c r="B1" s="1"/>
      <c r="C1" s="1"/>
      <c r="D1" s="1"/>
      <c r="E1" s="1"/>
      <c r="F1" s="1"/>
      <c r="G1" s="1"/>
      <c r="H1" s="1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 t="s">
        <v>25</v>
      </c>
    </row>
    <row r="2" ht="37.5" customHeight="1" spans="1:20">
      <c r="A2" s="3" t="s">
        <v>26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ht="18.75" customHeight="1" spans="1:20">
      <c r="A3" s="4" t="s">
        <v>2</v>
      </c>
      <c r="B3" s="4"/>
      <c r="C3" s="4"/>
      <c r="D3" s="2"/>
      <c r="E3" s="46"/>
      <c r="F3" s="46"/>
      <c r="G3" s="46"/>
      <c r="H3" s="46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 t="s">
        <v>27</v>
      </c>
    </row>
    <row r="4" ht="18.75" customHeight="1" spans="1:20">
      <c r="A4" s="6" t="s">
        <v>28</v>
      </c>
      <c r="B4" s="62" t="s">
        <v>29</v>
      </c>
      <c r="C4" s="62" t="s">
        <v>30</v>
      </c>
      <c r="D4" s="62" t="s">
        <v>31</v>
      </c>
      <c r="E4" s="62"/>
      <c r="F4" s="62"/>
      <c r="G4" s="62"/>
      <c r="H4" s="62"/>
      <c r="I4" s="62"/>
      <c r="J4" s="65"/>
      <c r="K4" s="65"/>
      <c r="L4" s="65"/>
      <c r="M4" s="65"/>
      <c r="N4" s="65"/>
      <c r="O4" s="62" t="s">
        <v>21</v>
      </c>
      <c r="P4" s="62"/>
      <c r="Q4" s="62"/>
      <c r="R4" s="62"/>
      <c r="S4" s="62"/>
      <c r="T4" s="62"/>
    </row>
    <row r="5" ht="18.75" customHeight="1" spans="1:20">
      <c r="A5" s="6"/>
      <c r="B5" s="62"/>
      <c r="C5" s="62"/>
      <c r="D5" s="63" t="s">
        <v>32</v>
      </c>
      <c r="E5" s="63" t="s">
        <v>33</v>
      </c>
      <c r="F5" s="63" t="s">
        <v>34</v>
      </c>
      <c r="G5" s="63" t="s">
        <v>35</v>
      </c>
      <c r="H5" s="63" t="s">
        <v>36</v>
      </c>
      <c r="I5" s="66" t="s">
        <v>37</v>
      </c>
      <c r="J5" s="67"/>
      <c r="K5" s="67"/>
      <c r="L5" s="67"/>
      <c r="M5" s="67"/>
      <c r="N5" s="67"/>
      <c r="O5" s="66" t="s">
        <v>32</v>
      </c>
      <c r="P5" s="66" t="s">
        <v>33</v>
      </c>
      <c r="Q5" s="66" t="s">
        <v>34</v>
      </c>
      <c r="R5" s="66" t="s">
        <v>35</v>
      </c>
      <c r="S5" s="66" t="s">
        <v>36</v>
      </c>
      <c r="T5" s="66" t="s">
        <v>37</v>
      </c>
    </row>
    <row r="6" ht="18.75" customHeight="1" spans="1:20">
      <c r="A6" s="6"/>
      <c r="B6" s="62"/>
      <c r="C6" s="62"/>
      <c r="D6" s="63"/>
      <c r="E6" s="63"/>
      <c r="F6" s="63"/>
      <c r="G6" s="63"/>
      <c r="H6" s="63"/>
      <c r="I6" s="66" t="s">
        <v>32</v>
      </c>
      <c r="J6" s="66" t="s">
        <v>38</v>
      </c>
      <c r="K6" s="66" t="s">
        <v>39</v>
      </c>
      <c r="L6" s="66" t="s">
        <v>40</v>
      </c>
      <c r="M6" s="66" t="s">
        <v>41</v>
      </c>
      <c r="N6" s="66" t="s">
        <v>42</v>
      </c>
      <c r="O6" s="66"/>
      <c r="P6" s="66"/>
      <c r="Q6" s="66"/>
      <c r="R6" s="66"/>
      <c r="S6" s="66"/>
      <c r="T6" s="66"/>
    </row>
    <row r="7" ht="18.75" customHeight="1" spans="1:20">
      <c r="A7" s="64" t="s">
        <v>43</v>
      </c>
      <c r="B7" s="7" t="s">
        <v>44</v>
      </c>
      <c r="C7" s="7" t="s">
        <v>45</v>
      </c>
      <c r="D7" s="7" t="s">
        <v>46</v>
      </c>
      <c r="E7" s="64" t="s">
        <v>47</v>
      </c>
      <c r="F7" s="7" t="s">
        <v>48</v>
      </c>
      <c r="G7" s="7" t="s">
        <v>49</v>
      </c>
      <c r="H7" s="64" t="s">
        <v>50</v>
      </c>
      <c r="I7" s="7" t="s">
        <v>51</v>
      </c>
      <c r="J7" s="7">
        <v>10</v>
      </c>
      <c r="K7" s="7">
        <v>11</v>
      </c>
      <c r="L7" s="7">
        <v>12</v>
      </c>
      <c r="M7" s="7">
        <v>13</v>
      </c>
      <c r="N7" s="7">
        <v>14</v>
      </c>
      <c r="O7" s="7">
        <v>15</v>
      </c>
      <c r="P7" s="7">
        <v>16</v>
      </c>
      <c r="Q7" s="7">
        <v>17</v>
      </c>
      <c r="R7" s="7">
        <v>18</v>
      </c>
      <c r="S7" s="7">
        <v>19</v>
      </c>
      <c r="T7" s="7">
        <v>20</v>
      </c>
    </row>
    <row r="8" ht="20.25" customHeight="1" spans="1:20">
      <c r="A8" s="9" t="s">
        <v>52</v>
      </c>
      <c r="B8" s="9" t="s">
        <v>53</v>
      </c>
      <c r="C8" s="13">
        <v>2687.255609</v>
      </c>
      <c r="D8" s="13">
        <v>2556.565609</v>
      </c>
      <c r="E8" s="13">
        <v>2556.565609</v>
      </c>
      <c r="F8" s="13"/>
      <c r="G8" s="13"/>
      <c r="H8" s="13"/>
      <c r="I8" s="13">
        <v>130.69</v>
      </c>
      <c r="J8" s="13"/>
      <c r="K8" s="13"/>
      <c r="L8" s="13"/>
      <c r="M8" s="13"/>
      <c r="N8" s="13">
        <v>130.69</v>
      </c>
      <c r="O8" s="13"/>
      <c r="P8" s="13"/>
      <c r="Q8" s="13"/>
      <c r="R8" s="13"/>
      <c r="S8" s="13"/>
      <c r="T8" s="13"/>
    </row>
    <row r="9" ht="20.25" customHeight="1" spans="1:20">
      <c r="A9" s="41" t="s">
        <v>30</v>
      </c>
      <c r="B9" s="41"/>
      <c r="C9" s="13">
        <v>2687.255609</v>
      </c>
      <c r="D9" s="13">
        <v>2556.565609</v>
      </c>
      <c r="E9" s="13">
        <v>2556.565609</v>
      </c>
      <c r="F9" s="13"/>
      <c r="G9" s="13"/>
      <c r="H9" s="13"/>
      <c r="I9" s="13">
        <v>130.69</v>
      </c>
      <c r="J9" s="13"/>
      <c r="K9" s="13"/>
      <c r="L9" s="13"/>
      <c r="M9" s="13"/>
      <c r="N9" s="13">
        <v>130.69</v>
      </c>
      <c r="O9" s="13"/>
      <c r="P9" s="13"/>
      <c r="Q9" s="13"/>
      <c r="R9" s="13"/>
      <c r="S9" s="13"/>
      <c r="T9" s="13"/>
    </row>
  </sheetData>
  <mergeCells count="20">
    <mergeCell ref="A2:T2"/>
    <mergeCell ref="A3:D3"/>
    <mergeCell ref="D4:N4"/>
    <mergeCell ref="O4:T4"/>
    <mergeCell ref="I5:N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  <mergeCell ref="T5:T6"/>
  </mergeCells>
  <pageMargins left="0.75" right="0.75" top="1" bottom="1" header="0.5" footer="0.5"/>
  <pageSetup paperSize="1" scale="34" pageOrder="overThenDown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O26"/>
  <sheetViews>
    <sheetView showZeros="0" workbookViewId="0">
      <pane ySplit="1" topLeftCell="A3" activePane="bottomLeft" state="frozen"/>
      <selection/>
      <selection pane="bottomLeft" activeCell="C14" sqref="C14:C15"/>
    </sheetView>
  </sheetViews>
  <sheetFormatPr defaultColWidth="8.85" defaultRowHeight="15" customHeight="1"/>
  <cols>
    <col min="1" max="1" width="21.55" customWidth="1"/>
    <col min="2" max="2" width="28.575" customWidth="1"/>
    <col min="3" max="15" width="17.1416666666667" customWidth="1"/>
  </cols>
  <sheetData>
    <row r="1" ht="18.75" customHeight="1" spans="1:15">
      <c r="A1" s="1"/>
      <c r="B1" s="1"/>
      <c r="C1" s="1"/>
      <c r="D1" s="1"/>
      <c r="E1" s="1"/>
      <c r="F1" s="1"/>
      <c r="G1" s="1"/>
      <c r="H1" s="1"/>
      <c r="I1" s="1"/>
      <c r="J1" s="2"/>
      <c r="K1" s="2"/>
      <c r="L1" s="2"/>
      <c r="M1" s="2"/>
      <c r="N1" s="2"/>
      <c r="O1" s="2" t="s">
        <v>54</v>
      </c>
    </row>
    <row r="2" ht="37.5" customHeight="1" spans="1:15">
      <c r="A2" s="3" t="s">
        <v>55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ht="18.75" customHeight="1" spans="1:15">
      <c r="A3" s="38" t="s">
        <v>2</v>
      </c>
      <c r="B3" s="38"/>
      <c r="C3" s="38"/>
      <c r="D3" s="39"/>
      <c r="E3" s="38"/>
      <c r="F3" s="38"/>
      <c r="G3" s="38"/>
      <c r="H3" s="38"/>
      <c r="I3" s="38"/>
      <c r="J3" s="2"/>
      <c r="K3" s="2"/>
      <c r="L3" s="2"/>
      <c r="M3" s="2"/>
      <c r="N3" s="2"/>
      <c r="O3" s="2" t="s">
        <v>27</v>
      </c>
    </row>
    <row r="4" ht="18.75" customHeight="1" spans="1:15">
      <c r="A4" s="6" t="s">
        <v>56</v>
      </c>
      <c r="B4" s="6" t="s">
        <v>57</v>
      </c>
      <c r="C4" s="7" t="s">
        <v>30</v>
      </c>
      <c r="D4" s="7" t="s">
        <v>33</v>
      </c>
      <c r="E4" s="7"/>
      <c r="F4" s="7"/>
      <c r="G4" s="6" t="s">
        <v>34</v>
      </c>
      <c r="H4" s="7" t="s">
        <v>35</v>
      </c>
      <c r="I4" s="6" t="s">
        <v>58</v>
      </c>
      <c r="J4" s="7" t="s">
        <v>37</v>
      </c>
      <c r="K4" s="7"/>
      <c r="L4" s="7"/>
      <c r="M4" s="7"/>
      <c r="N4" s="7"/>
      <c r="O4" s="7"/>
    </row>
    <row r="5" ht="18.75" customHeight="1" spans="1:15">
      <c r="A5" s="6"/>
      <c r="B5" s="6"/>
      <c r="C5" s="7"/>
      <c r="D5" s="7" t="s">
        <v>32</v>
      </c>
      <c r="E5" s="7" t="s">
        <v>59</v>
      </c>
      <c r="F5" s="7" t="s">
        <v>60</v>
      </c>
      <c r="G5" s="6"/>
      <c r="H5" s="7"/>
      <c r="I5" s="6"/>
      <c r="J5" s="7" t="s">
        <v>32</v>
      </c>
      <c r="K5" s="7" t="s">
        <v>61</v>
      </c>
      <c r="L5" s="7" t="s">
        <v>62</v>
      </c>
      <c r="M5" s="7" t="s">
        <v>63</v>
      </c>
      <c r="N5" s="7" t="s">
        <v>64</v>
      </c>
      <c r="O5" s="7" t="s">
        <v>65</v>
      </c>
    </row>
    <row r="6" ht="18.75" customHeight="1" spans="1:15">
      <c r="A6" s="7" t="s">
        <v>43</v>
      </c>
      <c r="B6" s="7" t="s">
        <v>44</v>
      </c>
      <c r="C6" s="7" t="s">
        <v>45</v>
      </c>
      <c r="D6" s="7" t="s">
        <v>46</v>
      </c>
      <c r="E6" s="7" t="s">
        <v>47</v>
      </c>
      <c r="F6" s="7" t="s">
        <v>48</v>
      </c>
      <c r="G6" s="7" t="s">
        <v>49</v>
      </c>
      <c r="H6" s="7" t="s">
        <v>50</v>
      </c>
      <c r="I6" s="7" t="s">
        <v>51</v>
      </c>
      <c r="J6" s="7" t="s">
        <v>66</v>
      </c>
      <c r="K6" s="7">
        <v>11</v>
      </c>
      <c r="L6" s="7">
        <v>12</v>
      </c>
      <c r="M6" s="7">
        <v>13</v>
      </c>
      <c r="N6" s="7">
        <v>14</v>
      </c>
      <c r="O6" s="7">
        <v>15</v>
      </c>
    </row>
    <row r="7" ht="20.25" customHeight="1" spans="1:15">
      <c r="A7" s="9" t="s">
        <v>67</v>
      </c>
      <c r="B7" s="9" t="s">
        <v>68</v>
      </c>
      <c r="C7" s="13">
        <v>1926.71558</v>
      </c>
      <c r="D7" s="13">
        <v>1796.02558</v>
      </c>
      <c r="E7" s="13">
        <v>1791.84742</v>
      </c>
      <c r="F7" s="13">
        <v>4.17816</v>
      </c>
      <c r="G7" s="13"/>
      <c r="H7" s="13"/>
      <c r="I7" s="13"/>
      <c r="J7" s="13">
        <v>130.69</v>
      </c>
      <c r="K7" s="13"/>
      <c r="L7" s="13"/>
      <c r="M7" s="13"/>
      <c r="N7" s="13"/>
      <c r="O7" s="13">
        <v>130.69</v>
      </c>
    </row>
    <row r="8" ht="20.25" customHeight="1" spans="1:15">
      <c r="A8" s="55" t="s">
        <v>69</v>
      </c>
      <c r="B8" s="55" t="s">
        <v>70</v>
      </c>
      <c r="C8" s="13">
        <v>1926.70118</v>
      </c>
      <c r="D8" s="13">
        <v>1796.01118</v>
      </c>
      <c r="E8" s="13">
        <v>1791.84742</v>
      </c>
      <c r="F8" s="13">
        <v>4.16376</v>
      </c>
      <c r="G8" s="13"/>
      <c r="H8" s="13"/>
      <c r="I8" s="13"/>
      <c r="J8" s="13">
        <v>130.69</v>
      </c>
      <c r="K8" s="13"/>
      <c r="L8" s="13"/>
      <c r="M8" s="13"/>
      <c r="N8" s="13"/>
      <c r="O8" s="13">
        <v>130.69</v>
      </c>
    </row>
    <row r="9" ht="20.25" customHeight="1" spans="1:15">
      <c r="A9" s="56" t="s">
        <v>71</v>
      </c>
      <c r="B9" s="56" t="s">
        <v>72</v>
      </c>
      <c r="C9" s="13">
        <v>1926.70118</v>
      </c>
      <c r="D9" s="13">
        <v>1796.01118</v>
      </c>
      <c r="E9" s="13">
        <v>1791.84742</v>
      </c>
      <c r="F9" s="13">
        <v>4.16376</v>
      </c>
      <c r="G9" s="13"/>
      <c r="H9" s="13"/>
      <c r="I9" s="13"/>
      <c r="J9" s="13">
        <v>130.69</v>
      </c>
      <c r="K9" s="13"/>
      <c r="L9" s="13"/>
      <c r="M9" s="13"/>
      <c r="N9" s="13"/>
      <c r="O9" s="13">
        <v>130.69</v>
      </c>
    </row>
    <row r="10" ht="20.25" customHeight="1" spans="1:15">
      <c r="A10" s="55" t="s">
        <v>73</v>
      </c>
      <c r="B10" s="55" t="s">
        <v>74</v>
      </c>
      <c r="C10" s="13">
        <v>0.02</v>
      </c>
      <c r="D10" s="13">
        <v>0.02</v>
      </c>
      <c r="E10" s="13"/>
      <c r="F10" s="13">
        <v>0.02</v>
      </c>
      <c r="G10" s="13"/>
      <c r="H10" s="13"/>
      <c r="I10" s="13"/>
      <c r="J10" s="13"/>
      <c r="K10" s="13"/>
      <c r="L10" s="13"/>
      <c r="M10" s="13"/>
      <c r="N10" s="13"/>
      <c r="O10" s="13"/>
    </row>
    <row r="11" ht="20.25" customHeight="1" spans="1:15">
      <c r="A11" s="56" t="s">
        <v>75</v>
      </c>
      <c r="B11" s="56" t="s">
        <v>76</v>
      </c>
      <c r="C11" s="13">
        <v>0.02</v>
      </c>
      <c r="D11" s="13">
        <v>0.02</v>
      </c>
      <c r="E11" s="13"/>
      <c r="F11" s="13">
        <v>0.02</v>
      </c>
      <c r="G11" s="13"/>
      <c r="H11" s="13"/>
      <c r="I11" s="13"/>
      <c r="J11" s="13"/>
      <c r="K11" s="13"/>
      <c r="L11" s="13"/>
      <c r="M11" s="13"/>
      <c r="N11" s="13"/>
      <c r="O11" s="13"/>
    </row>
    <row r="12" ht="20.25" customHeight="1" spans="1:15">
      <c r="A12" s="9" t="s">
        <v>77</v>
      </c>
      <c r="B12" s="9" t="s">
        <v>78</v>
      </c>
      <c r="C12" s="13">
        <v>342.58032</v>
      </c>
      <c r="D12" s="13">
        <v>342.58032</v>
      </c>
      <c r="E12" s="13">
        <v>337.47</v>
      </c>
      <c r="F12" s="13">
        <v>5.11</v>
      </c>
      <c r="G12" s="13"/>
      <c r="H12" s="13"/>
      <c r="I12" s="13"/>
      <c r="J12" s="13"/>
      <c r="K12" s="13"/>
      <c r="L12" s="13"/>
      <c r="M12" s="13"/>
      <c r="N12" s="13"/>
      <c r="O12" s="13"/>
    </row>
    <row r="13" ht="20.25" customHeight="1" spans="1:15">
      <c r="A13" s="55" t="s">
        <v>79</v>
      </c>
      <c r="B13" s="55" t="s">
        <v>80</v>
      </c>
      <c r="C13" s="13">
        <v>337.47</v>
      </c>
      <c r="D13" s="13">
        <v>337.47</v>
      </c>
      <c r="E13" s="13">
        <v>337.47</v>
      </c>
      <c r="F13" s="13"/>
      <c r="G13" s="13"/>
      <c r="H13" s="13"/>
      <c r="I13" s="13"/>
      <c r="J13" s="13"/>
      <c r="K13" s="13"/>
      <c r="L13" s="13"/>
      <c r="M13" s="13"/>
      <c r="N13" s="13"/>
      <c r="O13" s="13"/>
    </row>
    <row r="14" ht="20.25" customHeight="1" spans="1:15">
      <c r="A14" s="56" t="s">
        <v>81</v>
      </c>
      <c r="B14" s="56" t="s">
        <v>82</v>
      </c>
      <c r="C14" s="13">
        <v>81.6</v>
      </c>
      <c r="D14" s="13">
        <v>81.6</v>
      </c>
      <c r="E14" s="13">
        <v>81.6</v>
      </c>
      <c r="F14" s="13"/>
      <c r="G14" s="13"/>
      <c r="H14" s="13"/>
      <c r="I14" s="13"/>
      <c r="J14" s="13"/>
      <c r="K14" s="13"/>
      <c r="L14" s="13"/>
      <c r="M14" s="13"/>
      <c r="N14" s="13"/>
      <c r="O14" s="13"/>
    </row>
    <row r="15" ht="20.25" customHeight="1" spans="1:15">
      <c r="A15" s="56" t="s">
        <v>83</v>
      </c>
      <c r="B15" s="56" t="s">
        <v>84</v>
      </c>
      <c r="C15" s="13">
        <v>255.87</v>
      </c>
      <c r="D15" s="13">
        <v>255.87</v>
      </c>
      <c r="E15" s="13">
        <v>255.87</v>
      </c>
      <c r="F15" s="13"/>
      <c r="G15" s="13"/>
      <c r="H15" s="13"/>
      <c r="I15" s="13"/>
      <c r="J15" s="13"/>
      <c r="K15" s="13"/>
      <c r="L15" s="13"/>
      <c r="M15" s="13"/>
      <c r="N15" s="13"/>
      <c r="O15" s="13"/>
    </row>
    <row r="16" ht="20.25" customHeight="1" spans="1:15">
      <c r="A16" s="55" t="s">
        <v>85</v>
      </c>
      <c r="B16" s="55" t="s">
        <v>86</v>
      </c>
      <c r="C16" s="13">
        <v>5.11</v>
      </c>
      <c r="D16" s="13">
        <v>5.11</v>
      </c>
      <c r="E16" s="13"/>
      <c r="F16" s="13">
        <v>5.11</v>
      </c>
      <c r="G16" s="13"/>
      <c r="H16" s="13"/>
      <c r="I16" s="13"/>
      <c r="J16" s="13"/>
      <c r="K16" s="13"/>
      <c r="L16" s="13"/>
      <c r="M16" s="13"/>
      <c r="N16" s="13"/>
      <c r="O16" s="13"/>
    </row>
    <row r="17" ht="20.25" customHeight="1" spans="1:15">
      <c r="A17" s="56" t="s">
        <v>87</v>
      </c>
      <c r="B17" s="56" t="s">
        <v>88</v>
      </c>
      <c r="C17" s="13">
        <v>5.11</v>
      </c>
      <c r="D17" s="13">
        <v>5.11</v>
      </c>
      <c r="E17" s="13"/>
      <c r="F17" s="13">
        <v>5.11</v>
      </c>
      <c r="G17" s="13"/>
      <c r="H17" s="13"/>
      <c r="I17" s="13"/>
      <c r="J17" s="13"/>
      <c r="K17" s="13"/>
      <c r="L17" s="13"/>
      <c r="M17" s="13"/>
      <c r="N17" s="13"/>
      <c r="O17" s="13"/>
    </row>
    <row r="18" ht="20.25" customHeight="1" spans="1:15">
      <c r="A18" s="9" t="s">
        <v>89</v>
      </c>
      <c r="B18" s="9" t="s">
        <v>90</v>
      </c>
      <c r="C18" s="13">
        <v>226.650909</v>
      </c>
      <c r="D18" s="13">
        <v>226.650909</v>
      </c>
      <c r="E18" s="13">
        <v>226.650909</v>
      </c>
      <c r="F18" s="13"/>
      <c r="G18" s="13"/>
      <c r="H18" s="13"/>
      <c r="I18" s="13"/>
      <c r="J18" s="13"/>
      <c r="K18" s="13"/>
      <c r="L18" s="13"/>
      <c r="M18" s="13"/>
      <c r="N18" s="13"/>
      <c r="O18" s="13"/>
    </row>
    <row r="19" ht="20.25" customHeight="1" spans="1:15">
      <c r="A19" s="55" t="s">
        <v>91</v>
      </c>
      <c r="B19" s="55" t="s">
        <v>92</v>
      </c>
      <c r="C19" s="13">
        <v>226.650909</v>
      </c>
      <c r="D19" s="13">
        <v>226.650909</v>
      </c>
      <c r="E19" s="13">
        <v>226.650909</v>
      </c>
      <c r="F19" s="13"/>
      <c r="G19" s="13"/>
      <c r="H19" s="13"/>
      <c r="I19" s="13"/>
      <c r="J19" s="13"/>
      <c r="K19" s="13"/>
      <c r="L19" s="13"/>
      <c r="M19" s="13"/>
      <c r="N19" s="13"/>
      <c r="O19" s="13"/>
    </row>
    <row r="20" ht="20.25" customHeight="1" spans="1:15">
      <c r="A20" s="56" t="s">
        <v>93</v>
      </c>
      <c r="B20" s="56" t="s">
        <v>94</v>
      </c>
      <c r="C20" s="13">
        <v>132.735426</v>
      </c>
      <c r="D20" s="13">
        <v>132.735426</v>
      </c>
      <c r="E20" s="13">
        <v>132.735426</v>
      </c>
      <c r="F20" s="13"/>
      <c r="G20" s="13"/>
      <c r="H20" s="13"/>
      <c r="I20" s="13"/>
      <c r="J20" s="13"/>
      <c r="K20" s="13"/>
      <c r="L20" s="13"/>
      <c r="M20" s="13"/>
      <c r="N20" s="13"/>
      <c r="O20" s="13"/>
    </row>
    <row r="21" ht="20.25" customHeight="1" spans="1:15">
      <c r="A21" s="56" t="s">
        <v>95</v>
      </c>
      <c r="B21" s="56" t="s">
        <v>96</v>
      </c>
      <c r="C21" s="13">
        <v>82.373373</v>
      </c>
      <c r="D21" s="13">
        <v>82.373373</v>
      </c>
      <c r="E21" s="13">
        <v>82.373373</v>
      </c>
      <c r="F21" s="13"/>
      <c r="G21" s="13"/>
      <c r="H21" s="13"/>
      <c r="I21" s="13"/>
      <c r="J21" s="13"/>
      <c r="K21" s="13"/>
      <c r="L21" s="13"/>
      <c r="M21" s="13"/>
      <c r="N21" s="13"/>
      <c r="O21" s="13"/>
    </row>
    <row r="22" ht="20.25" customHeight="1" spans="1:15">
      <c r="A22" s="56" t="s">
        <v>97</v>
      </c>
      <c r="B22" s="56" t="s">
        <v>98</v>
      </c>
      <c r="C22" s="13">
        <v>11.54211</v>
      </c>
      <c r="D22" s="13">
        <v>11.54211</v>
      </c>
      <c r="E22" s="13">
        <v>11.54211</v>
      </c>
      <c r="F22" s="13"/>
      <c r="G22" s="13"/>
      <c r="H22" s="13"/>
      <c r="I22" s="13"/>
      <c r="J22" s="13"/>
      <c r="K22" s="13"/>
      <c r="L22" s="13"/>
      <c r="M22" s="13"/>
      <c r="N22" s="13"/>
      <c r="O22" s="13"/>
    </row>
    <row r="23" ht="20.25" customHeight="1" spans="1:15">
      <c r="A23" s="9" t="s">
        <v>99</v>
      </c>
      <c r="B23" s="9" t="s">
        <v>100</v>
      </c>
      <c r="C23" s="13">
        <v>191.3088</v>
      </c>
      <c r="D23" s="13">
        <v>191.3088</v>
      </c>
      <c r="E23" s="13">
        <v>191.3088</v>
      </c>
      <c r="F23" s="13"/>
      <c r="G23" s="13"/>
      <c r="H23" s="13"/>
      <c r="I23" s="13"/>
      <c r="J23" s="13"/>
      <c r="K23" s="13"/>
      <c r="L23" s="13"/>
      <c r="M23" s="13"/>
      <c r="N23" s="13"/>
      <c r="O23" s="13"/>
    </row>
    <row r="24" ht="20.25" customHeight="1" spans="1:15">
      <c r="A24" s="55" t="s">
        <v>101</v>
      </c>
      <c r="B24" s="55" t="s">
        <v>102</v>
      </c>
      <c r="C24" s="13">
        <v>191.3088</v>
      </c>
      <c r="D24" s="13">
        <v>191.3088</v>
      </c>
      <c r="E24" s="13">
        <v>191.3088</v>
      </c>
      <c r="F24" s="13"/>
      <c r="G24" s="13"/>
      <c r="H24" s="13"/>
      <c r="I24" s="13"/>
      <c r="J24" s="13"/>
      <c r="K24" s="13"/>
      <c r="L24" s="13"/>
      <c r="M24" s="13"/>
      <c r="N24" s="13"/>
      <c r="O24" s="13"/>
    </row>
    <row r="25" ht="20.25" customHeight="1" spans="1:15">
      <c r="A25" s="56" t="s">
        <v>103</v>
      </c>
      <c r="B25" s="56" t="s">
        <v>104</v>
      </c>
      <c r="C25" s="13">
        <v>191.3088</v>
      </c>
      <c r="D25" s="13">
        <v>191.3088</v>
      </c>
      <c r="E25" s="13">
        <v>191.3088</v>
      </c>
      <c r="F25" s="13"/>
      <c r="G25" s="13"/>
      <c r="H25" s="13"/>
      <c r="I25" s="13"/>
      <c r="J25" s="13"/>
      <c r="K25" s="13"/>
      <c r="L25" s="13"/>
      <c r="M25" s="13"/>
      <c r="N25" s="13"/>
      <c r="O25" s="13"/>
    </row>
    <row r="26" ht="20.25" customHeight="1" spans="1:15">
      <c r="A26" s="41" t="s">
        <v>105</v>
      </c>
      <c r="B26" s="41"/>
      <c r="C26" s="13">
        <v>2687.255609</v>
      </c>
      <c r="D26" s="13">
        <v>2556.565609</v>
      </c>
      <c r="E26" s="13">
        <v>2547.282649</v>
      </c>
      <c r="F26" s="13">
        <v>9.29</v>
      </c>
      <c r="G26" s="13"/>
      <c r="H26" s="13"/>
      <c r="I26" s="13"/>
      <c r="J26" s="13">
        <v>130.69</v>
      </c>
      <c r="K26" s="13"/>
      <c r="L26" s="13"/>
      <c r="M26" s="13"/>
      <c r="N26" s="13"/>
      <c r="O26" s="13">
        <v>130.69</v>
      </c>
    </row>
  </sheetData>
  <mergeCells count="11">
    <mergeCell ref="A2:O2"/>
    <mergeCell ref="A3:I3"/>
    <mergeCell ref="D4:F4"/>
    <mergeCell ref="J4:O4"/>
    <mergeCell ref="A26:B26"/>
    <mergeCell ref="A4:A5"/>
    <mergeCell ref="B4:B5"/>
    <mergeCell ref="C4:C5"/>
    <mergeCell ref="G4:G5"/>
    <mergeCell ref="H4:H5"/>
    <mergeCell ref="I4:I5"/>
  </mergeCells>
  <pageMargins left="0.75" right="0.75" top="1" bottom="1" header="0.5" footer="0.5"/>
  <pageSetup paperSize="1" scale="45" pageOrder="overThenDown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16"/>
  <sheetViews>
    <sheetView showZeros="0" workbookViewId="0">
      <pane ySplit="1" topLeftCell="A2" activePane="bottomLeft" state="frozen"/>
      <selection/>
      <selection pane="bottomLeft" activeCell="A1" sqref="$A1:$XFD1"/>
    </sheetView>
  </sheetViews>
  <sheetFormatPr defaultColWidth="8.85" defaultRowHeight="15" customHeight="1" outlineLevelCol="3"/>
  <cols>
    <col min="1" max="4" width="35.7083333333333" customWidth="1"/>
  </cols>
  <sheetData>
    <row r="1" ht="18.75" customHeight="1" spans="1:4">
      <c r="A1" s="1"/>
      <c r="B1" s="1"/>
      <c r="C1" s="1"/>
      <c r="D1" s="5" t="s">
        <v>106</v>
      </c>
    </row>
    <row r="2" ht="45" customHeight="1" spans="1:4">
      <c r="A2" s="3" t="s">
        <v>107</v>
      </c>
      <c r="B2" s="3"/>
      <c r="C2" s="3"/>
      <c r="D2" s="3"/>
    </row>
    <row r="3" ht="18.75" customHeight="1" spans="1:4">
      <c r="A3" s="4" t="s">
        <v>2</v>
      </c>
      <c r="B3" s="4"/>
      <c r="C3" s="57"/>
      <c r="D3" s="5" t="s">
        <v>3</v>
      </c>
    </row>
    <row r="4" ht="22.5" customHeight="1" spans="1:4">
      <c r="A4" s="7" t="s">
        <v>4</v>
      </c>
      <c r="B4" s="7"/>
      <c r="C4" s="7" t="s">
        <v>5</v>
      </c>
      <c r="D4" s="7"/>
    </row>
    <row r="5" ht="18.75" customHeight="1" spans="1:4">
      <c r="A5" s="7" t="s">
        <v>6</v>
      </c>
      <c r="B5" s="7" t="s">
        <v>108</v>
      </c>
      <c r="C5" s="7" t="s">
        <v>109</v>
      </c>
      <c r="D5" s="7" t="s">
        <v>108</v>
      </c>
    </row>
    <row r="6" ht="18.75" customHeight="1" spans="1:4">
      <c r="A6" s="7"/>
      <c r="B6" s="7"/>
      <c r="C6" s="7"/>
      <c r="D6" s="7"/>
    </row>
    <row r="7" ht="22.5" customHeight="1" spans="1:4">
      <c r="A7" s="8" t="s">
        <v>110</v>
      </c>
      <c r="B7" s="13">
        <v>2556.565609</v>
      </c>
      <c r="C7" s="8" t="s">
        <v>111</v>
      </c>
      <c r="D7" s="13">
        <v>2556.565609</v>
      </c>
    </row>
    <row r="8" ht="22.5" customHeight="1" spans="1:4">
      <c r="A8" s="8" t="s">
        <v>112</v>
      </c>
      <c r="B8" s="13">
        <v>2556.565609</v>
      </c>
      <c r="C8" s="8" t="str">
        <f>"（"&amp;"一"&amp;"）"&amp;"教育支出"</f>
        <v>（一）教育支出</v>
      </c>
      <c r="D8" s="13">
        <v>1796.02558</v>
      </c>
    </row>
    <row r="9" ht="22.5" customHeight="1" spans="1:4">
      <c r="A9" s="8" t="s">
        <v>113</v>
      </c>
      <c r="B9" s="13"/>
      <c r="C9" s="8" t="str">
        <f>"（"&amp;"二"&amp;"）"&amp;"社会保障和就业支出"</f>
        <v>（二）社会保障和就业支出</v>
      </c>
      <c r="D9" s="13">
        <v>342.58032</v>
      </c>
    </row>
    <row r="10" ht="22.5" customHeight="1" spans="1:4">
      <c r="A10" s="8" t="s">
        <v>114</v>
      </c>
      <c r="B10" s="13"/>
      <c r="C10" s="8" t="str">
        <f>"（"&amp;"三"&amp;"）"&amp;"卫生健康支出"</f>
        <v>（三）卫生健康支出</v>
      </c>
      <c r="D10" s="13">
        <v>226.650909</v>
      </c>
    </row>
    <row r="11" ht="22.5" customHeight="1" spans="1:4">
      <c r="A11" s="8" t="s">
        <v>115</v>
      </c>
      <c r="B11" s="13"/>
      <c r="C11" s="8" t="str">
        <f>"（"&amp;"四"&amp;"）"&amp;"住房保障支出"</f>
        <v>（四）住房保障支出</v>
      </c>
      <c r="D11" s="13">
        <v>191.3088</v>
      </c>
    </row>
    <row r="12" ht="22.5" customHeight="1" spans="1:4">
      <c r="A12" s="8" t="s">
        <v>112</v>
      </c>
      <c r="B12" s="13"/>
      <c r="C12" s="8"/>
      <c r="D12" s="13"/>
    </row>
    <row r="13" ht="22.5" customHeight="1" spans="1:4">
      <c r="A13" s="8" t="s">
        <v>113</v>
      </c>
      <c r="B13" s="13"/>
      <c r="C13" s="8"/>
      <c r="D13" s="13"/>
    </row>
    <row r="14" ht="22.5" customHeight="1" spans="1:4">
      <c r="A14" s="8" t="s">
        <v>114</v>
      </c>
      <c r="B14" s="13"/>
      <c r="C14" s="8"/>
      <c r="D14" s="13"/>
    </row>
    <row r="15" ht="22.5" customHeight="1" spans="1:4">
      <c r="A15" s="58"/>
      <c r="B15" s="13"/>
      <c r="C15" s="8" t="s">
        <v>116</v>
      </c>
      <c r="D15" s="13"/>
    </row>
    <row r="16" ht="22.5" customHeight="1" spans="1:4">
      <c r="A16" s="59" t="s">
        <v>117</v>
      </c>
      <c r="B16" s="60">
        <v>2556.565609</v>
      </c>
      <c r="C16" s="61" t="s">
        <v>118</v>
      </c>
      <c r="D16" s="60">
        <v>2556.565609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ageMargins left="0.75" right="0.75" top="1" bottom="1" header="0.5" footer="0.5"/>
  <pageSetup paperSize="1" scale="86" pageOrder="overThenDown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26"/>
  <sheetViews>
    <sheetView showZeros="0" workbookViewId="0">
      <pane ySplit="1" topLeftCell="A2" activePane="bottomLeft" state="frozen"/>
      <selection/>
      <selection pane="bottomLeft" activeCell="E12" sqref="E12:G12"/>
    </sheetView>
  </sheetViews>
  <sheetFormatPr defaultColWidth="8.85" defaultRowHeight="15" customHeight="1" outlineLevelCol="6"/>
  <cols>
    <col min="1" max="1" width="21.425" customWidth="1"/>
    <col min="2" max="2" width="28.575" customWidth="1"/>
    <col min="3" max="7" width="21.425" customWidth="1"/>
  </cols>
  <sheetData>
    <row r="1" ht="18.75" customHeight="1" spans="1:7">
      <c r="A1" s="1"/>
      <c r="B1" s="1"/>
      <c r="C1" s="1"/>
      <c r="D1" s="1"/>
      <c r="E1" s="1"/>
      <c r="F1" s="1"/>
      <c r="G1" s="37" t="s">
        <v>119</v>
      </c>
    </row>
    <row r="2" ht="37.5" customHeight="1" spans="1:7">
      <c r="A2" s="3" t="s">
        <v>120</v>
      </c>
      <c r="B2" s="3"/>
      <c r="C2" s="3"/>
      <c r="D2" s="3"/>
      <c r="E2" s="3"/>
      <c r="F2" s="3"/>
      <c r="G2" s="3"/>
    </row>
    <row r="3" ht="18.75" customHeight="1" spans="1:7">
      <c r="A3" s="38" t="s">
        <v>2</v>
      </c>
      <c r="B3" s="38"/>
      <c r="C3" s="38"/>
      <c r="D3" s="39"/>
      <c r="E3" s="40"/>
      <c r="F3" s="40"/>
      <c r="G3" s="39" t="s">
        <v>27</v>
      </c>
    </row>
    <row r="4" ht="18.75" customHeight="1" spans="1:7">
      <c r="A4" s="6" t="s">
        <v>121</v>
      </c>
      <c r="B4" s="6" t="s">
        <v>57</v>
      </c>
      <c r="C4" s="7" t="s">
        <v>30</v>
      </c>
      <c r="D4" s="7" t="s">
        <v>59</v>
      </c>
      <c r="E4" s="7"/>
      <c r="F4" s="7"/>
      <c r="G4" s="6" t="s">
        <v>60</v>
      </c>
    </row>
    <row r="5" ht="18.75" customHeight="1" spans="1:7">
      <c r="A5" s="6" t="s">
        <v>56</v>
      </c>
      <c r="B5" s="6" t="s">
        <v>57</v>
      </c>
      <c r="C5" s="7"/>
      <c r="D5" s="7" t="s">
        <v>32</v>
      </c>
      <c r="E5" s="7" t="s">
        <v>122</v>
      </c>
      <c r="F5" s="7" t="s">
        <v>123</v>
      </c>
      <c r="G5" s="6"/>
    </row>
    <row r="6" ht="18.75" customHeight="1" spans="1:7">
      <c r="A6" s="7" t="s">
        <v>43</v>
      </c>
      <c r="B6" s="7" t="s">
        <v>44</v>
      </c>
      <c r="C6" s="7" t="s">
        <v>45</v>
      </c>
      <c r="D6" s="7" t="s">
        <v>46</v>
      </c>
      <c r="E6" s="7" t="s">
        <v>47</v>
      </c>
      <c r="F6" s="7" t="s">
        <v>48</v>
      </c>
      <c r="G6" s="7" t="s">
        <v>49</v>
      </c>
    </row>
    <row r="7" ht="20.25" customHeight="1" spans="1:7">
      <c r="A7" s="9" t="s">
        <v>67</v>
      </c>
      <c r="B7" s="9" t="s">
        <v>68</v>
      </c>
      <c r="C7" s="13">
        <v>1796.02558</v>
      </c>
      <c r="D7" s="13">
        <v>1791.84742</v>
      </c>
      <c r="E7" s="13">
        <v>1767.71742</v>
      </c>
      <c r="F7" s="13">
        <v>24.13</v>
      </c>
      <c r="G7" s="13">
        <v>4.17816</v>
      </c>
    </row>
    <row r="8" ht="20.25" customHeight="1" spans="1:7">
      <c r="A8" s="55" t="s">
        <v>69</v>
      </c>
      <c r="B8" s="55" t="s">
        <v>70</v>
      </c>
      <c r="C8" s="13">
        <v>1796.01118</v>
      </c>
      <c r="D8" s="13">
        <v>1791.84742</v>
      </c>
      <c r="E8" s="13">
        <v>1767.71742</v>
      </c>
      <c r="F8" s="13">
        <v>24.13</v>
      </c>
      <c r="G8" s="13">
        <v>4.16376</v>
      </c>
    </row>
    <row r="9" ht="20.25" customHeight="1" spans="1:7">
      <c r="A9" s="56" t="s">
        <v>71</v>
      </c>
      <c r="B9" s="56" t="s">
        <v>72</v>
      </c>
      <c r="C9" s="13">
        <v>1796.01118</v>
      </c>
      <c r="D9" s="13">
        <v>1791.84742</v>
      </c>
      <c r="E9" s="13">
        <v>1767.71742</v>
      </c>
      <c r="F9" s="13">
        <v>24.13</v>
      </c>
      <c r="G9" s="13">
        <v>4.16376</v>
      </c>
    </row>
    <row r="10" ht="20.25" customHeight="1" spans="1:7">
      <c r="A10" s="55" t="s">
        <v>73</v>
      </c>
      <c r="B10" s="55" t="s">
        <v>74</v>
      </c>
      <c r="C10" s="13">
        <v>0.02</v>
      </c>
      <c r="D10" s="13"/>
      <c r="E10" s="13"/>
      <c r="F10" s="13"/>
      <c r="G10" s="13">
        <v>0.02</v>
      </c>
    </row>
    <row r="11" ht="20.25" customHeight="1" spans="1:7">
      <c r="A11" s="56" t="s">
        <v>75</v>
      </c>
      <c r="B11" s="56" t="s">
        <v>76</v>
      </c>
      <c r="C11" s="13">
        <v>0.02</v>
      </c>
      <c r="D11" s="13"/>
      <c r="E11" s="13"/>
      <c r="F11" s="13"/>
      <c r="G11" s="13">
        <v>0.02</v>
      </c>
    </row>
    <row r="12" ht="20.25" customHeight="1" spans="1:7">
      <c r="A12" s="9" t="s">
        <v>77</v>
      </c>
      <c r="B12" s="9" t="s">
        <v>78</v>
      </c>
      <c r="C12" s="13">
        <v>342.58032</v>
      </c>
      <c r="D12" s="13">
        <v>337.47</v>
      </c>
      <c r="E12" s="13">
        <v>337.47</v>
      </c>
      <c r="F12" s="13"/>
      <c r="G12" s="13">
        <v>5.11</v>
      </c>
    </row>
    <row r="13" ht="20.25" customHeight="1" spans="1:7">
      <c r="A13" s="55" t="s">
        <v>79</v>
      </c>
      <c r="B13" s="55" t="s">
        <v>80</v>
      </c>
      <c r="C13" s="13">
        <v>337.47</v>
      </c>
      <c r="D13" s="13">
        <v>337.47</v>
      </c>
      <c r="E13" s="13">
        <v>337.47</v>
      </c>
      <c r="F13" s="13"/>
      <c r="G13" s="13"/>
    </row>
    <row r="14" ht="20.25" customHeight="1" spans="1:7">
      <c r="A14" s="56" t="s">
        <v>81</v>
      </c>
      <c r="B14" s="56" t="s">
        <v>82</v>
      </c>
      <c r="C14" s="13">
        <v>81.6</v>
      </c>
      <c r="D14" s="13">
        <v>81.6</v>
      </c>
      <c r="E14" s="13">
        <v>81.6</v>
      </c>
      <c r="F14" s="13"/>
      <c r="G14" s="13"/>
    </row>
    <row r="15" ht="20.25" customHeight="1" spans="1:7">
      <c r="A15" s="56" t="s">
        <v>83</v>
      </c>
      <c r="B15" s="56" t="s">
        <v>84</v>
      </c>
      <c r="C15" s="13">
        <v>255.87</v>
      </c>
      <c r="D15" s="13">
        <v>255.87</v>
      </c>
      <c r="E15" s="13">
        <v>255.87</v>
      </c>
      <c r="F15" s="13"/>
      <c r="G15" s="13"/>
    </row>
    <row r="16" ht="20.25" customHeight="1" spans="1:7">
      <c r="A16" s="55" t="s">
        <v>85</v>
      </c>
      <c r="B16" s="55" t="s">
        <v>86</v>
      </c>
      <c r="C16" s="13">
        <v>5.11</v>
      </c>
      <c r="D16" s="13"/>
      <c r="E16" s="13"/>
      <c r="F16" s="13"/>
      <c r="G16" s="13">
        <v>5.11</v>
      </c>
    </row>
    <row r="17" ht="20.25" customHeight="1" spans="1:7">
      <c r="A17" s="56" t="s">
        <v>87</v>
      </c>
      <c r="B17" s="56" t="s">
        <v>88</v>
      </c>
      <c r="C17" s="13">
        <v>5.11</v>
      </c>
      <c r="D17" s="13"/>
      <c r="E17" s="13"/>
      <c r="F17" s="13"/>
      <c r="G17" s="13">
        <v>5.11</v>
      </c>
    </row>
    <row r="18" ht="20.25" customHeight="1" spans="1:7">
      <c r="A18" s="9" t="s">
        <v>89</v>
      </c>
      <c r="B18" s="9" t="s">
        <v>90</v>
      </c>
      <c r="C18" s="13">
        <v>226.650909</v>
      </c>
      <c r="D18" s="13">
        <v>226.650909</v>
      </c>
      <c r="E18" s="13">
        <v>226.650909</v>
      </c>
      <c r="F18" s="13"/>
      <c r="G18" s="13"/>
    </row>
    <row r="19" ht="20.25" customHeight="1" spans="1:7">
      <c r="A19" s="55" t="s">
        <v>91</v>
      </c>
      <c r="B19" s="55" t="s">
        <v>92</v>
      </c>
      <c r="C19" s="13">
        <v>226.650909</v>
      </c>
      <c r="D19" s="13">
        <v>226.650909</v>
      </c>
      <c r="E19" s="13">
        <v>226.650909</v>
      </c>
      <c r="F19" s="13"/>
      <c r="G19" s="13"/>
    </row>
    <row r="20" ht="20.25" customHeight="1" spans="1:7">
      <c r="A20" s="56" t="s">
        <v>93</v>
      </c>
      <c r="B20" s="56" t="s">
        <v>94</v>
      </c>
      <c r="C20" s="13">
        <v>132.735426</v>
      </c>
      <c r="D20" s="13">
        <v>132.735426</v>
      </c>
      <c r="E20" s="13">
        <v>132.735426</v>
      </c>
      <c r="F20" s="13"/>
      <c r="G20" s="13"/>
    </row>
    <row r="21" ht="20.25" customHeight="1" spans="1:7">
      <c r="A21" s="56" t="s">
        <v>95</v>
      </c>
      <c r="B21" s="56" t="s">
        <v>96</v>
      </c>
      <c r="C21" s="13">
        <v>82.373373</v>
      </c>
      <c r="D21" s="13">
        <v>82.373373</v>
      </c>
      <c r="E21" s="13">
        <v>82.373373</v>
      </c>
      <c r="F21" s="13"/>
      <c r="G21" s="13"/>
    </row>
    <row r="22" ht="20.25" customHeight="1" spans="1:7">
      <c r="A22" s="56" t="s">
        <v>97</v>
      </c>
      <c r="B22" s="56" t="s">
        <v>98</v>
      </c>
      <c r="C22" s="13">
        <v>11.54211</v>
      </c>
      <c r="D22" s="13">
        <v>11.54211</v>
      </c>
      <c r="E22" s="13">
        <v>11.54211</v>
      </c>
      <c r="F22" s="13"/>
      <c r="G22" s="13"/>
    </row>
    <row r="23" ht="20.25" customHeight="1" spans="1:7">
      <c r="A23" s="9" t="s">
        <v>99</v>
      </c>
      <c r="B23" s="9" t="s">
        <v>100</v>
      </c>
      <c r="C23" s="13">
        <v>191.3088</v>
      </c>
      <c r="D23" s="13">
        <v>191.3088</v>
      </c>
      <c r="E23" s="13">
        <v>191.3088</v>
      </c>
      <c r="F23" s="13"/>
      <c r="G23" s="13"/>
    </row>
    <row r="24" ht="20.25" customHeight="1" spans="1:7">
      <c r="A24" s="55" t="s">
        <v>101</v>
      </c>
      <c r="B24" s="55" t="s">
        <v>102</v>
      </c>
      <c r="C24" s="13">
        <v>191.3088</v>
      </c>
      <c r="D24" s="13">
        <v>191.3088</v>
      </c>
      <c r="E24" s="13">
        <v>191.3088</v>
      </c>
      <c r="F24" s="13"/>
      <c r="G24" s="13"/>
    </row>
    <row r="25" ht="20.25" customHeight="1" spans="1:7">
      <c r="A25" s="56" t="s">
        <v>103</v>
      </c>
      <c r="B25" s="56" t="s">
        <v>104</v>
      </c>
      <c r="C25" s="13">
        <v>191.3088</v>
      </c>
      <c r="D25" s="13">
        <v>191.3088</v>
      </c>
      <c r="E25" s="13">
        <v>191.3088</v>
      </c>
      <c r="F25" s="13"/>
      <c r="G25" s="13"/>
    </row>
    <row r="26" ht="20.25" customHeight="1" spans="1:7">
      <c r="A26" s="41" t="s">
        <v>105</v>
      </c>
      <c r="B26" s="41"/>
      <c r="C26" s="11">
        <v>2556.565609</v>
      </c>
      <c r="D26" s="11">
        <v>2547.282649</v>
      </c>
      <c r="E26" s="11">
        <v>2523.152649</v>
      </c>
      <c r="F26" s="11">
        <v>24.13</v>
      </c>
      <c r="G26" s="11">
        <v>9.29</v>
      </c>
    </row>
  </sheetData>
  <mergeCells count="7">
    <mergeCell ref="A2:G2"/>
    <mergeCell ref="A3:C3"/>
    <mergeCell ref="A4:B4"/>
    <mergeCell ref="D4:F4"/>
    <mergeCell ref="A26:B26"/>
    <mergeCell ref="C4:C5"/>
    <mergeCell ref="G4:G5"/>
  </mergeCells>
  <pageMargins left="0.75" right="0.75" top="1" bottom="1" header="0.5" footer="0.5"/>
  <pageSetup paperSize="1" scale="78" pageOrder="overThenDown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8"/>
  <sheetViews>
    <sheetView showZeros="0" workbookViewId="0">
      <pane ySplit="1" topLeftCell="A2" activePane="bottomLeft" state="frozen"/>
      <selection/>
      <selection pane="bottomLeft" activeCell="A1" sqref="$A1:$XFD1"/>
    </sheetView>
  </sheetViews>
  <sheetFormatPr defaultColWidth="8.85" defaultRowHeight="15" customHeight="1" outlineLevelRow="7" outlineLevelCol="5"/>
  <cols>
    <col min="1" max="6" width="28.575" customWidth="1"/>
  </cols>
  <sheetData>
    <row r="1" ht="18.75" customHeight="1" spans="1:6">
      <c r="A1" s="50"/>
      <c r="B1" s="50"/>
      <c r="C1" s="51"/>
      <c r="D1" s="1"/>
      <c r="E1" s="1"/>
      <c r="F1" s="52" t="s">
        <v>124</v>
      </c>
    </row>
    <row r="2" ht="41.25" customHeight="1" spans="1:6">
      <c r="A2" s="53" t="s">
        <v>125</v>
      </c>
      <c r="B2" s="53"/>
      <c r="C2" s="53"/>
      <c r="D2" s="53"/>
      <c r="E2" s="53"/>
      <c r="F2" s="53"/>
    </row>
    <row r="3" ht="18.75" customHeight="1" spans="1:6">
      <c r="A3" s="4" t="s">
        <v>2</v>
      </c>
      <c r="B3" s="4"/>
      <c r="C3" s="4"/>
      <c r="D3" s="2"/>
      <c r="E3" s="1"/>
      <c r="F3" s="52" t="s">
        <v>27</v>
      </c>
    </row>
    <row r="4" ht="18.75" customHeight="1" spans="1:6">
      <c r="A4" s="6" t="s">
        <v>126</v>
      </c>
      <c r="B4" s="7" t="s">
        <v>127</v>
      </c>
      <c r="C4" s="7" t="s">
        <v>128</v>
      </c>
      <c r="D4" s="7"/>
      <c r="E4" s="7"/>
      <c r="F4" s="7" t="s">
        <v>129</v>
      </c>
    </row>
    <row r="5" ht="18.75" customHeight="1" spans="1:6">
      <c r="A5" s="6"/>
      <c r="B5" s="7"/>
      <c r="C5" s="7" t="s">
        <v>32</v>
      </c>
      <c r="D5" s="7" t="s">
        <v>130</v>
      </c>
      <c r="E5" s="7" t="s">
        <v>131</v>
      </c>
      <c r="F5" s="7"/>
    </row>
    <row r="6" ht="18.75" customHeight="1" spans="1:6">
      <c r="A6" s="6" t="s">
        <v>44</v>
      </c>
      <c r="B6" s="54" t="s">
        <v>45</v>
      </c>
      <c r="C6" s="6" t="s">
        <v>46</v>
      </c>
      <c r="D6" s="6" t="s">
        <v>47</v>
      </c>
      <c r="E6" s="6" t="s">
        <v>48</v>
      </c>
      <c r="F6" s="6">
        <v>7</v>
      </c>
    </row>
    <row r="7" ht="20.25" customHeight="1" spans="1:6">
      <c r="A7" s="13"/>
      <c r="B7" s="13"/>
      <c r="C7" s="13"/>
      <c r="D7" s="13"/>
      <c r="E7" s="13"/>
      <c r="F7" s="13"/>
    </row>
    <row r="8" customHeight="1" spans="1:1">
      <c r="A8" s="42" t="s">
        <v>132</v>
      </c>
    </row>
  </sheetData>
  <mergeCells count="6">
    <mergeCell ref="A2:F2"/>
    <mergeCell ref="A3:C3"/>
    <mergeCell ref="C4:E4"/>
    <mergeCell ref="A4:A5"/>
    <mergeCell ref="B4:B5"/>
    <mergeCell ref="F4:F5"/>
  </mergeCells>
  <pageMargins left="0.75" right="0.75" top="1" bottom="1" header="0.5" footer="0.5"/>
  <pageSetup paperSize="1" scale="72" pageOrder="overThenDown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30"/>
  <sheetViews>
    <sheetView showZeros="0" topLeftCell="C1" workbookViewId="0">
      <pane ySplit="1" topLeftCell="A5" activePane="bottomLeft" state="frozen"/>
      <selection/>
      <selection pane="bottomLeft" activeCell="K34" sqref="K34"/>
    </sheetView>
  </sheetViews>
  <sheetFormatPr defaultColWidth="8.85" defaultRowHeight="15" customHeight="1"/>
  <cols>
    <col min="1" max="7" width="28.575" customWidth="1"/>
    <col min="8" max="24" width="14.2833333333333" customWidth="1"/>
  </cols>
  <sheetData>
    <row r="1" ht="18.75" customHeight="1" spans="1:2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 t="s">
        <v>133</v>
      </c>
    </row>
    <row r="2" ht="45" customHeight="1" spans="1:24">
      <c r="A2" s="3" t="s">
        <v>134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</row>
    <row r="3" ht="18.75" customHeight="1" spans="1:24">
      <c r="A3" s="4" t="s">
        <v>2</v>
      </c>
      <c r="B3" s="4"/>
      <c r="C3" s="4"/>
      <c r="D3" s="2"/>
      <c r="E3" s="4"/>
      <c r="F3" s="4"/>
      <c r="G3" s="4"/>
      <c r="H3" s="46"/>
      <c r="I3" s="46"/>
      <c r="J3" s="46"/>
      <c r="K3" s="46"/>
      <c r="L3" s="46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 t="s">
        <v>27</v>
      </c>
    </row>
    <row r="4" ht="18.75" customHeight="1" spans="1:24">
      <c r="A4" s="47" t="s">
        <v>135</v>
      </c>
      <c r="B4" s="47" t="s">
        <v>136</v>
      </c>
      <c r="C4" s="47" t="s">
        <v>137</v>
      </c>
      <c r="D4" s="47" t="s">
        <v>138</v>
      </c>
      <c r="E4" s="47" t="s">
        <v>139</v>
      </c>
      <c r="F4" s="47" t="s">
        <v>140</v>
      </c>
      <c r="G4" s="47" t="s">
        <v>141</v>
      </c>
      <c r="H4" s="48" t="s">
        <v>30</v>
      </c>
      <c r="I4" s="48" t="s">
        <v>142</v>
      </c>
      <c r="J4" s="47"/>
      <c r="K4" s="47"/>
      <c r="L4" s="47"/>
      <c r="M4" s="47"/>
      <c r="N4" s="47"/>
      <c r="O4" s="47" t="s">
        <v>143</v>
      </c>
      <c r="P4" s="47"/>
      <c r="Q4" s="47"/>
      <c r="R4" s="47" t="s">
        <v>36</v>
      </c>
      <c r="S4" s="47" t="s">
        <v>37</v>
      </c>
      <c r="T4" s="47"/>
      <c r="U4" s="47"/>
      <c r="V4" s="47"/>
      <c r="W4" s="47"/>
      <c r="X4" s="47"/>
    </row>
    <row r="5" ht="18.75" customHeight="1" spans="1:24">
      <c r="A5" s="47"/>
      <c r="B5" s="47"/>
      <c r="C5" s="47"/>
      <c r="D5" s="47"/>
      <c r="E5" s="47"/>
      <c r="F5" s="47"/>
      <c r="G5" s="47"/>
      <c r="H5" s="48" t="s">
        <v>144</v>
      </c>
      <c r="I5" s="48" t="s">
        <v>145</v>
      </c>
      <c r="J5" s="48"/>
      <c r="K5" s="47" t="s">
        <v>34</v>
      </c>
      <c r="L5" s="47" t="s">
        <v>35</v>
      </c>
      <c r="M5" s="47"/>
      <c r="N5" s="47"/>
      <c r="O5" s="47" t="s">
        <v>143</v>
      </c>
      <c r="P5" s="47" t="s">
        <v>34</v>
      </c>
      <c r="Q5" s="47" t="s">
        <v>35</v>
      </c>
      <c r="R5" s="47" t="s">
        <v>36</v>
      </c>
      <c r="S5" s="47" t="s">
        <v>37</v>
      </c>
      <c r="T5" s="47" t="s">
        <v>38</v>
      </c>
      <c r="U5" s="47" t="s">
        <v>39</v>
      </c>
      <c r="V5" s="47" t="s">
        <v>40</v>
      </c>
      <c r="W5" s="47" t="s">
        <v>41</v>
      </c>
      <c r="X5" s="47" t="s">
        <v>42</v>
      </c>
    </row>
    <row r="6" ht="18.75" customHeight="1" spans="1:24">
      <c r="A6" s="47"/>
      <c r="B6" s="47"/>
      <c r="C6" s="47"/>
      <c r="D6" s="47"/>
      <c r="E6" s="47"/>
      <c r="F6" s="47"/>
      <c r="G6" s="47"/>
      <c r="H6" s="48"/>
      <c r="I6" s="48" t="s">
        <v>146</v>
      </c>
      <c r="J6" s="47" t="s">
        <v>147</v>
      </c>
      <c r="K6" s="47" t="s">
        <v>148</v>
      </c>
      <c r="L6" s="47" t="s">
        <v>149</v>
      </c>
      <c r="M6" s="47" t="s">
        <v>150</v>
      </c>
      <c r="N6" s="47" t="s">
        <v>151</v>
      </c>
      <c r="O6" s="47" t="s">
        <v>33</v>
      </c>
      <c r="P6" s="47" t="s">
        <v>34</v>
      </c>
      <c r="Q6" s="47" t="s">
        <v>35</v>
      </c>
      <c r="R6" s="47"/>
      <c r="S6" s="47" t="s">
        <v>32</v>
      </c>
      <c r="T6" s="47" t="s">
        <v>38</v>
      </c>
      <c r="U6" s="47" t="s">
        <v>39</v>
      </c>
      <c r="V6" s="47" t="s">
        <v>40</v>
      </c>
      <c r="W6" s="47" t="s">
        <v>41</v>
      </c>
      <c r="X6" s="47" t="s">
        <v>42</v>
      </c>
    </row>
    <row r="7" ht="22.65" customHeight="1" spans="1:24">
      <c r="A7" s="47"/>
      <c r="B7" s="47"/>
      <c r="C7" s="47"/>
      <c r="D7" s="47"/>
      <c r="E7" s="47"/>
      <c r="F7" s="47"/>
      <c r="G7" s="47"/>
      <c r="H7" s="48"/>
      <c r="I7" s="48" t="s">
        <v>32</v>
      </c>
      <c r="J7" s="47" t="s">
        <v>147</v>
      </c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  <c r="X7" s="47"/>
    </row>
    <row r="8" ht="18.75" customHeight="1" spans="1:24">
      <c r="A8" s="49" t="s">
        <v>43</v>
      </c>
      <c r="B8" s="49">
        <v>2</v>
      </c>
      <c r="C8" s="49">
        <v>3</v>
      </c>
      <c r="D8" s="49">
        <v>4</v>
      </c>
      <c r="E8" s="49">
        <v>5</v>
      </c>
      <c r="F8" s="49">
        <v>6</v>
      </c>
      <c r="G8" s="49">
        <v>7</v>
      </c>
      <c r="H8" s="49">
        <v>8</v>
      </c>
      <c r="I8" s="49">
        <v>9</v>
      </c>
      <c r="J8" s="49">
        <v>10</v>
      </c>
      <c r="K8" s="49">
        <v>11</v>
      </c>
      <c r="L8" s="49">
        <v>12</v>
      </c>
      <c r="M8" s="49">
        <v>13</v>
      </c>
      <c r="N8" s="49">
        <v>14</v>
      </c>
      <c r="O8" s="49">
        <v>15</v>
      </c>
      <c r="P8" s="49">
        <v>16</v>
      </c>
      <c r="Q8" s="49">
        <v>17</v>
      </c>
      <c r="R8" s="49">
        <v>18</v>
      </c>
      <c r="S8" s="49">
        <v>19</v>
      </c>
      <c r="T8" s="49">
        <v>20</v>
      </c>
      <c r="U8" s="49">
        <v>21</v>
      </c>
      <c r="V8" s="49">
        <v>22</v>
      </c>
      <c r="W8" s="49">
        <v>23</v>
      </c>
      <c r="X8" s="49">
        <v>24</v>
      </c>
    </row>
    <row r="9" ht="18.75" customHeight="1" spans="1:24">
      <c r="A9" s="8" t="s">
        <v>53</v>
      </c>
      <c r="B9" s="8" t="s">
        <v>152</v>
      </c>
      <c r="C9" s="9" t="s">
        <v>153</v>
      </c>
      <c r="D9" s="8" t="s">
        <v>71</v>
      </c>
      <c r="E9" s="8" t="s">
        <v>72</v>
      </c>
      <c r="F9" s="8" t="s">
        <v>154</v>
      </c>
      <c r="G9" s="8" t="s">
        <v>155</v>
      </c>
      <c r="H9" s="13">
        <v>721.6524</v>
      </c>
      <c r="I9" s="13">
        <v>721.6524</v>
      </c>
      <c r="J9" s="13"/>
      <c r="K9" s="13"/>
      <c r="L9" s="13"/>
      <c r="M9" s="13">
        <v>721.6524</v>
      </c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</row>
    <row r="10" ht="18.75" customHeight="1" spans="1:24">
      <c r="A10" s="8" t="s">
        <v>53</v>
      </c>
      <c r="B10" s="8" t="s">
        <v>152</v>
      </c>
      <c r="C10" s="9" t="s">
        <v>153</v>
      </c>
      <c r="D10" s="8" t="s">
        <v>71</v>
      </c>
      <c r="E10" s="8" t="s">
        <v>72</v>
      </c>
      <c r="F10" s="8" t="s">
        <v>156</v>
      </c>
      <c r="G10" s="8" t="s">
        <v>157</v>
      </c>
      <c r="H10" s="13">
        <v>76.2</v>
      </c>
      <c r="I10" s="13">
        <v>76.2</v>
      </c>
      <c r="J10" s="13"/>
      <c r="K10" s="13"/>
      <c r="L10" s="13"/>
      <c r="M10" s="13">
        <v>76.2</v>
      </c>
      <c r="N10" s="13"/>
      <c r="O10" s="13"/>
      <c r="P10" s="13"/>
      <c r="Q10" s="19"/>
      <c r="R10" s="13"/>
      <c r="S10" s="13"/>
      <c r="T10" s="13"/>
      <c r="U10" s="13"/>
      <c r="V10" s="13"/>
      <c r="W10" s="13"/>
      <c r="X10" s="13"/>
    </row>
    <row r="11" ht="18.75" customHeight="1" spans="1:24">
      <c r="A11" s="8" t="s">
        <v>53</v>
      </c>
      <c r="B11" s="8" t="s">
        <v>152</v>
      </c>
      <c r="C11" s="9" t="s">
        <v>153</v>
      </c>
      <c r="D11" s="8" t="s">
        <v>71</v>
      </c>
      <c r="E11" s="8" t="s">
        <v>72</v>
      </c>
      <c r="F11" s="8" t="s">
        <v>156</v>
      </c>
      <c r="G11" s="8" t="s">
        <v>157</v>
      </c>
      <c r="H11" s="13">
        <v>46.4568</v>
      </c>
      <c r="I11" s="13">
        <v>46.4568</v>
      </c>
      <c r="J11" s="13"/>
      <c r="K11" s="13"/>
      <c r="L11" s="13"/>
      <c r="M11" s="13">
        <v>46.4568</v>
      </c>
      <c r="N11" s="13"/>
      <c r="O11" s="13"/>
      <c r="P11" s="13"/>
      <c r="Q11" s="19"/>
      <c r="R11" s="13"/>
      <c r="S11" s="13"/>
      <c r="T11" s="13"/>
      <c r="U11" s="13"/>
      <c r="V11" s="13"/>
      <c r="W11" s="13"/>
      <c r="X11" s="13"/>
    </row>
    <row r="12" ht="18.75" customHeight="1" spans="1:24">
      <c r="A12" s="8" t="s">
        <v>53</v>
      </c>
      <c r="B12" s="8" t="s">
        <v>152</v>
      </c>
      <c r="C12" s="9" t="s">
        <v>153</v>
      </c>
      <c r="D12" s="8" t="s">
        <v>71</v>
      </c>
      <c r="E12" s="8" t="s">
        <v>72</v>
      </c>
      <c r="F12" s="8" t="s">
        <v>158</v>
      </c>
      <c r="G12" s="8" t="s">
        <v>159</v>
      </c>
      <c r="H12" s="13">
        <v>381</v>
      </c>
      <c r="I12" s="13">
        <v>381</v>
      </c>
      <c r="J12" s="13"/>
      <c r="K12" s="13"/>
      <c r="L12" s="13"/>
      <c r="M12" s="13">
        <v>381</v>
      </c>
      <c r="N12" s="13"/>
      <c r="O12" s="13"/>
      <c r="P12" s="13"/>
      <c r="Q12" s="19"/>
      <c r="R12" s="13"/>
      <c r="S12" s="13"/>
      <c r="T12" s="13"/>
      <c r="U12" s="13"/>
      <c r="V12" s="13"/>
      <c r="W12" s="13"/>
      <c r="X12" s="13"/>
    </row>
    <row r="13" ht="18.75" customHeight="1" spans="1:24">
      <c r="A13" s="8" t="s">
        <v>53</v>
      </c>
      <c r="B13" s="8" t="s">
        <v>152</v>
      </c>
      <c r="C13" s="9" t="s">
        <v>153</v>
      </c>
      <c r="D13" s="8" t="s">
        <v>71</v>
      </c>
      <c r="E13" s="8" t="s">
        <v>72</v>
      </c>
      <c r="F13" s="8" t="s">
        <v>158</v>
      </c>
      <c r="G13" s="8" t="s">
        <v>159</v>
      </c>
      <c r="H13" s="13">
        <v>221.616</v>
      </c>
      <c r="I13" s="13">
        <v>221.616</v>
      </c>
      <c r="J13" s="13"/>
      <c r="K13" s="13"/>
      <c r="L13" s="13"/>
      <c r="M13" s="13">
        <v>221.616</v>
      </c>
      <c r="N13" s="13"/>
      <c r="O13" s="13"/>
      <c r="P13" s="13"/>
      <c r="Q13" s="19"/>
      <c r="R13" s="13"/>
      <c r="S13" s="13"/>
      <c r="T13" s="13"/>
      <c r="U13" s="13"/>
      <c r="V13" s="13"/>
      <c r="W13" s="13"/>
      <c r="X13" s="13"/>
    </row>
    <row r="14" ht="18.75" customHeight="1" spans="1:24">
      <c r="A14" s="8" t="s">
        <v>53</v>
      </c>
      <c r="B14" s="8" t="s">
        <v>160</v>
      </c>
      <c r="C14" s="9" t="s">
        <v>161</v>
      </c>
      <c r="D14" s="8" t="s">
        <v>71</v>
      </c>
      <c r="E14" s="8" t="s">
        <v>72</v>
      </c>
      <c r="F14" s="8" t="s">
        <v>162</v>
      </c>
      <c r="G14" s="8" t="s">
        <v>163</v>
      </c>
      <c r="H14" s="13">
        <v>15.99222</v>
      </c>
      <c r="I14" s="13">
        <v>15.99222</v>
      </c>
      <c r="J14" s="13"/>
      <c r="K14" s="13"/>
      <c r="L14" s="13"/>
      <c r="M14" s="13">
        <v>15.99222</v>
      </c>
      <c r="N14" s="13"/>
      <c r="O14" s="13"/>
      <c r="P14" s="13"/>
      <c r="Q14" s="19"/>
      <c r="R14" s="13"/>
      <c r="S14" s="13"/>
      <c r="T14" s="13"/>
      <c r="U14" s="13"/>
      <c r="V14" s="13"/>
      <c r="W14" s="13"/>
      <c r="X14" s="13"/>
    </row>
    <row r="15" ht="18.75" customHeight="1" spans="1:24">
      <c r="A15" s="8" t="s">
        <v>53</v>
      </c>
      <c r="B15" s="8" t="s">
        <v>160</v>
      </c>
      <c r="C15" s="9" t="s">
        <v>161</v>
      </c>
      <c r="D15" s="8" t="s">
        <v>83</v>
      </c>
      <c r="E15" s="8" t="s">
        <v>84</v>
      </c>
      <c r="F15" s="8" t="s">
        <v>164</v>
      </c>
      <c r="G15" s="8" t="s">
        <v>165</v>
      </c>
      <c r="H15" s="13">
        <v>255.87</v>
      </c>
      <c r="I15" s="13">
        <v>255.87</v>
      </c>
      <c r="J15" s="13"/>
      <c r="K15" s="13"/>
      <c r="L15" s="13"/>
      <c r="M15" s="13">
        <v>255.87</v>
      </c>
      <c r="N15" s="13"/>
      <c r="O15" s="13"/>
      <c r="P15" s="13"/>
      <c r="Q15" s="19"/>
      <c r="R15" s="13"/>
      <c r="S15" s="13"/>
      <c r="T15" s="13"/>
      <c r="U15" s="13"/>
      <c r="V15" s="13"/>
      <c r="W15" s="13"/>
      <c r="X15" s="13"/>
    </row>
    <row r="16" ht="18.75" customHeight="1" spans="1:24">
      <c r="A16" s="8" t="s">
        <v>53</v>
      </c>
      <c r="B16" s="8" t="s">
        <v>160</v>
      </c>
      <c r="C16" s="9" t="s">
        <v>161</v>
      </c>
      <c r="D16" s="8" t="s">
        <v>93</v>
      </c>
      <c r="E16" s="8" t="s">
        <v>94</v>
      </c>
      <c r="F16" s="8" t="s">
        <v>166</v>
      </c>
      <c r="G16" s="8" t="s">
        <v>167</v>
      </c>
      <c r="H16" s="13">
        <v>132.735426</v>
      </c>
      <c r="I16" s="13">
        <v>132.735426</v>
      </c>
      <c r="J16" s="13"/>
      <c r="K16" s="13"/>
      <c r="L16" s="13"/>
      <c r="M16" s="13">
        <v>132.735426</v>
      </c>
      <c r="N16" s="13"/>
      <c r="O16" s="13"/>
      <c r="P16" s="13"/>
      <c r="Q16" s="19"/>
      <c r="R16" s="13"/>
      <c r="S16" s="13"/>
      <c r="T16" s="13"/>
      <c r="U16" s="13"/>
      <c r="V16" s="13"/>
      <c r="W16" s="13"/>
      <c r="X16" s="13"/>
    </row>
    <row r="17" ht="18.75" customHeight="1" spans="1:24">
      <c r="A17" s="8" t="s">
        <v>53</v>
      </c>
      <c r="B17" s="8" t="s">
        <v>160</v>
      </c>
      <c r="C17" s="9" t="s">
        <v>161</v>
      </c>
      <c r="D17" s="8" t="s">
        <v>95</v>
      </c>
      <c r="E17" s="8" t="s">
        <v>96</v>
      </c>
      <c r="F17" s="8" t="s">
        <v>168</v>
      </c>
      <c r="G17" s="8" t="s">
        <v>169</v>
      </c>
      <c r="H17" s="13">
        <v>64.128802</v>
      </c>
      <c r="I17" s="13">
        <v>64.128802</v>
      </c>
      <c r="J17" s="13"/>
      <c r="K17" s="13"/>
      <c r="L17" s="13"/>
      <c r="M17" s="13">
        <v>64.128802</v>
      </c>
      <c r="N17" s="13"/>
      <c r="O17" s="13"/>
      <c r="P17" s="13"/>
      <c r="Q17" s="19"/>
      <c r="R17" s="13"/>
      <c r="S17" s="13"/>
      <c r="T17" s="13"/>
      <c r="U17" s="13"/>
      <c r="V17" s="13"/>
      <c r="W17" s="13"/>
      <c r="X17" s="13"/>
    </row>
    <row r="18" ht="18.75" customHeight="1" spans="1:24">
      <c r="A18" s="8" t="s">
        <v>53</v>
      </c>
      <c r="B18" s="8" t="s">
        <v>160</v>
      </c>
      <c r="C18" s="9" t="s">
        <v>161</v>
      </c>
      <c r="D18" s="8" t="s">
        <v>95</v>
      </c>
      <c r="E18" s="8" t="s">
        <v>96</v>
      </c>
      <c r="F18" s="8" t="s">
        <v>168</v>
      </c>
      <c r="G18" s="8" t="s">
        <v>169</v>
      </c>
      <c r="H18" s="13">
        <v>18.244571</v>
      </c>
      <c r="I18" s="13">
        <v>18.244571</v>
      </c>
      <c r="J18" s="13"/>
      <c r="K18" s="13"/>
      <c r="L18" s="13"/>
      <c r="M18" s="13">
        <v>18.244571</v>
      </c>
      <c r="N18" s="13"/>
      <c r="O18" s="13"/>
      <c r="P18" s="13"/>
      <c r="Q18" s="19"/>
      <c r="R18" s="13"/>
      <c r="S18" s="13"/>
      <c r="T18" s="13"/>
      <c r="U18" s="13"/>
      <c r="V18" s="13"/>
      <c r="W18" s="13"/>
      <c r="X18" s="13"/>
    </row>
    <row r="19" ht="18.75" customHeight="1" spans="1:24">
      <c r="A19" s="8" t="s">
        <v>53</v>
      </c>
      <c r="B19" s="8" t="s">
        <v>160</v>
      </c>
      <c r="C19" s="9" t="s">
        <v>161</v>
      </c>
      <c r="D19" s="8" t="s">
        <v>97</v>
      </c>
      <c r="E19" s="8" t="s">
        <v>98</v>
      </c>
      <c r="F19" s="8" t="s">
        <v>162</v>
      </c>
      <c r="G19" s="8" t="s">
        <v>163</v>
      </c>
      <c r="H19" s="13">
        <v>5.11751</v>
      </c>
      <c r="I19" s="13">
        <v>5.11751</v>
      </c>
      <c r="J19" s="13"/>
      <c r="K19" s="13"/>
      <c r="L19" s="13"/>
      <c r="M19" s="13">
        <v>5.11751</v>
      </c>
      <c r="N19" s="13"/>
      <c r="O19" s="13"/>
      <c r="P19" s="13"/>
      <c r="Q19" s="19"/>
      <c r="R19" s="13"/>
      <c r="S19" s="13"/>
      <c r="T19" s="13"/>
      <c r="U19" s="13"/>
      <c r="V19" s="13"/>
      <c r="W19" s="13"/>
      <c r="X19" s="13"/>
    </row>
    <row r="20" ht="18.75" customHeight="1" spans="1:24">
      <c r="A20" s="8" t="s">
        <v>53</v>
      </c>
      <c r="B20" s="8" t="s">
        <v>160</v>
      </c>
      <c r="C20" s="9" t="s">
        <v>161</v>
      </c>
      <c r="D20" s="8" t="s">
        <v>97</v>
      </c>
      <c r="E20" s="8" t="s">
        <v>98</v>
      </c>
      <c r="F20" s="8" t="s">
        <v>162</v>
      </c>
      <c r="G20" s="8" t="s">
        <v>163</v>
      </c>
      <c r="H20" s="13">
        <v>4.4831</v>
      </c>
      <c r="I20" s="13">
        <v>4.4831</v>
      </c>
      <c r="J20" s="13"/>
      <c r="K20" s="13"/>
      <c r="L20" s="13"/>
      <c r="M20" s="13">
        <v>4.4831</v>
      </c>
      <c r="N20" s="13"/>
      <c r="O20" s="13"/>
      <c r="P20" s="13"/>
      <c r="Q20" s="19"/>
      <c r="R20" s="13"/>
      <c r="S20" s="13"/>
      <c r="T20" s="13"/>
      <c r="U20" s="13"/>
      <c r="V20" s="13"/>
      <c r="W20" s="13"/>
      <c r="X20" s="13"/>
    </row>
    <row r="21" ht="18.75" customHeight="1" spans="1:24">
      <c r="A21" s="8" t="s">
        <v>53</v>
      </c>
      <c r="B21" s="8" t="s">
        <v>160</v>
      </c>
      <c r="C21" s="9" t="s">
        <v>161</v>
      </c>
      <c r="D21" s="8" t="s">
        <v>97</v>
      </c>
      <c r="E21" s="8" t="s">
        <v>98</v>
      </c>
      <c r="F21" s="8" t="s">
        <v>162</v>
      </c>
      <c r="G21" s="8" t="s">
        <v>163</v>
      </c>
      <c r="H21" s="13">
        <v>1.9415</v>
      </c>
      <c r="I21" s="13">
        <v>1.9415</v>
      </c>
      <c r="J21" s="13"/>
      <c r="K21" s="13"/>
      <c r="L21" s="13"/>
      <c r="M21" s="13">
        <v>1.9415</v>
      </c>
      <c r="N21" s="13"/>
      <c r="O21" s="13"/>
      <c r="P21" s="13"/>
      <c r="Q21" s="19"/>
      <c r="R21" s="13"/>
      <c r="S21" s="13"/>
      <c r="T21" s="13"/>
      <c r="U21" s="13"/>
      <c r="V21" s="13"/>
      <c r="W21" s="13"/>
      <c r="X21" s="13"/>
    </row>
    <row r="22" ht="18.75" customHeight="1" spans="1:24">
      <c r="A22" s="8" t="s">
        <v>53</v>
      </c>
      <c r="B22" s="8" t="s">
        <v>170</v>
      </c>
      <c r="C22" s="9" t="s">
        <v>104</v>
      </c>
      <c r="D22" s="8" t="s">
        <v>103</v>
      </c>
      <c r="E22" s="8" t="s">
        <v>104</v>
      </c>
      <c r="F22" s="8" t="s">
        <v>171</v>
      </c>
      <c r="G22" s="8" t="s">
        <v>104</v>
      </c>
      <c r="H22" s="13">
        <v>191.3088</v>
      </c>
      <c r="I22" s="13">
        <v>191.3088</v>
      </c>
      <c r="J22" s="13"/>
      <c r="K22" s="13"/>
      <c r="L22" s="13"/>
      <c r="M22" s="13">
        <v>191.3088</v>
      </c>
      <c r="N22" s="13"/>
      <c r="O22" s="13"/>
      <c r="P22" s="13"/>
      <c r="Q22" s="19"/>
      <c r="R22" s="13"/>
      <c r="S22" s="13"/>
      <c r="T22" s="13"/>
      <c r="U22" s="13"/>
      <c r="V22" s="13"/>
      <c r="W22" s="13"/>
      <c r="X22" s="13"/>
    </row>
    <row r="23" ht="18.75" customHeight="1" spans="1:24">
      <c r="A23" s="8" t="s">
        <v>53</v>
      </c>
      <c r="B23" s="8" t="s">
        <v>172</v>
      </c>
      <c r="C23" s="9" t="s">
        <v>173</v>
      </c>
      <c r="D23" s="8" t="s">
        <v>81</v>
      </c>
      <c r="E23" s="8" t="s">
        <v>82</v>
      </c>
      <c r="F23" s="8" t="s">
        <v>174</v>
      </c>
      <c r="G23" s="8" t="s">
        <v>175</v>
      </c>
      <c r="H23" s="13">
        <v>2.4</v>
      </c>
      <c r="I23" s="13">
        <v>2.4</v>
      </c>
      <c r="J23" s="13"/>
      <c r="K23" s="13"/>
      <c r="L23" s="13"/>
      <c r="M23" s="13">
        <v>2.4</v>
      </c>
      <c r="N23" s="13"/>
      <c r="O23" s="13"/>
      <c r="P23" s="13"/>
      <c r="Q23" s="19"/>
      <c r="R23" s="13"/>
      <c r="S23" s="13"/>
      <c r="T23" s="13"/>
      <c r="U23" s="13"/>
      <c r="V23" s="13"/>
      <c r="W23" s="13"/>
      <c r="X23" s="13"/>
    </row>
    <row r="24" ht="18.75" customHeight="1" spans="1:24">
      <c r="A24" s="8" t="s">
        <v>53</v>
      </c>
      <c r="B24" s="8" t="s">
        <v>172</v>
      </c>
      <c r="C24" s="9" t="s">
        <v>173</v>
      </c>
      <c r="D24" s="8" t="s">
        <v>81</v>
      </c>
      <c r="E24" s="8" t="s">
        <v>82</v>
      </c>
      <c r="F24" s="8" t="s">
        <v>174</v>
      </c>
      <c r="G24" s="8" t="s">
        <v>175</v>
      </c>
      <c r="H24" s="13">
        <v>79.2</v>
      </c>
      <c r="I24" s="13">
        <v>79.2</v>
      </c>
      <c r="J24" s="13"/>
      <c r="K24" s="13"/>
      <c r="L24" s="13"/>
      <c r="M24" s="13">
        <v>79.2</v>
      </c>
      <c r="N24" s="13"/>
      <c r="O24" s="13"/>
      <c r="P24" s="13"/>
      <c r="Q24" s="19"/>
      <c r="R24" s="13"/>
      <c r="S24" s="13"/>
      <c r="T24" s="13"/>
      <c r="U24" s="13"/>
      <c r="V24" s="13"/>
      <c r="W24" s="13"/>
      <c r="X24" s="13"/>
    </row>
    <row r="25" ht="18.75" customHeight="1" spans="1:24">
      <c r="A25" s="8" t="s">
        <v>53</v>
      </c>
      <c r="B25" s="8" t="s">
        <v>176</v>
      </c>
      <c r="C25" s="9" t="s">
        <v>177</v>
      </c>
      <c r="D25" s="8" t="s">
        <v>71</v>
      </c>
      <c r="E25" s="8" t="s">
        <v>72</v>
      </c>
      <c r="F25" s="8" t="s">
        <v>178</v>
      </c>
      <c r="G25" s="8" t="s">
        <v>177</v>
      </c>
      <c r="H25" s="13">
        <v>7.62</v>
      </c>
      <c r="I25" s="13">
        <v>7.62</v>
      </c>
      <c r="J25" s="13"/>
      <c r="K25" s="13"/>
      <c r="L25" s="13"/>
      <c r="M25" s="13">
        <v>7.62</v>
      </c>
      <c r="N25" s="13"/>
      <c r="O25" s="13"/>
      <c r="P25" s="13"/>
      <c r="Q25" s="19"/>
      <c r="R25" s="13"/>
      <c r="S25" s="13"/>
      <c r="T25" s="13"/>
      <c r="U25" s="13"/>
      <c r="V25" s="13"/>
      <c r="W25" s="13"/>
      <c r="X25" s="13"/>
    </row>
    <row r="26" ht="18.75" customHeight="1" spans="1:24">
      <c r="A26" s="8" t="s">
        <v>53</v>
      </c>
      <c r="B26" s="8" t="s">
        <v>179</v>
      </c>
      <c r="C26" s="9" t="s">
        <v>180</v>
      </c>
      <c r="D26" s="8" t="s">
        <v>71</v>
      </c>
      <c r="E26" s="8" t="s">
        <v>72</v>
      </c>
      <c r="F26" s="8" t="s">
        <v>158</v>
      </c>
      <c r="G26" s="8" t="s">
        <v>159</v>
      </c>
      <c r="H26" s="13">
        <v>60.96</v>
      </c>
      <c r="I26" s="13">
        <v>60.96</v>
      </c>
      <c r="J26" s="13"/>
      <c r="K26" s="13"/>
      <c r="L26" s="13"/>
      <c r="M26" s="13">
        <v>60.96</v>
      </c>
      <c r="N26" s="13"/>
      <c r="O26" s="13"/>
      <c r="P26" s="13"/>
      <c r="Q26" s="19"/>
      <c r="R26" s="13"/>
      <c r="S26" s="13"/>
      <c r="T26" s="13"/>
      <c r="U26" s="13"/>
      <c r="V26" s="13"/>
      <c r="W26" s="13"/>
      <c r="X26" s="13"/>
    </row>
    <row r="27" ht="18.75" customHeight="1" spans="1:24">
      <c r="A27" s="8" t="s">
        <v>53</v>
      </c>
      <c r="B27" s="8" t="s">
        <v>179</v>
      </c>
      <c r="C27" s="9" t="s">
        <v>180</v>
      </c>
      <c r="D27" s="8" t="s">
        <v>71</v>
      </c>
      <c r="E27" s="8" t="s">
        <v>72</v>
      </c>
      <c r="F27" s="8" t="s">
        <v>158</v>
      </c>
      <c r="G27" s="8" t="s">
        <v>159</v>
      </c>
      <c r="H27" s="13">
        <v>167.64</v>
      </c>
      <c r="I27" s="13">
        <v>167.64</v>
      </c>
      <c r="J27" s="13"/>
      <c r="K27" s="13"/>
      <c r="L27" s="13"/>
      <c r="M27" s="13">
        <v>167.64</v>
      </c>
      <c r="N27" s="13"/>
      <c r="O27" s="13"/>
      <c r="P27" s="13"/>
      <c r="Q27" s="19"/>
      <c r="R27" s="13"/>
      <c r="S27" s="13"/>
      <c r="T27" s="13"/>
      <c r="U27" s="13"/>
      <c r="V27" s="13"/>
      <c r="W27" s="13"/>
      <c r="X27" s="13"/>
    </row>
    <row r="28" ht="18.75" customHeight="1" spans="1:24">
      <c r="A28" s="8" t="s">
        <v>53</v>
      </c>
      <c r="B28" s="8" t="s">
        <v>181</v>
      </c>
      <c r="C28" s="9" t="s">
        <v>182</v>
      </c>
      <c r="D28" s="8" t="s">
        <v>71</v>
      </c>
      <c r="E28" s="8" t="s">
        <v>72</v>
      </c>
      <c r="F28" s="8" t="s">
        <v>183</v>
      </c>
      <c r="G28" s="8" t="s">
        <v>184</v>
      </c>
      <c r="H28" s="13">
        <v>76.2</v>
      </c>
      <c r="I28" s="13">
        <v>76.2</v>
      </c>
      <c r="J28" s="13"/>
      <c r="K28" s="13"/>
      <c r="L28" s="13"/>
      <c r="M28" s="13">
        <v>76.2</v>
      </c>
      <c r="N28" s="13"/>
      <c r="O28" s="13"/>
      <c r="P28" s="13"/>
      <c r="Q28" s="19"/>
      <c r="R28" s="13"/>
      <c r="S28" s="13"/>
      <c r="T28" s="13"/>
      <c r="U28" s="13"/>
      <c r="V28" s="13"/>
      <c r="W28" s="13"/>
      <c r="X28" s="13"/>
    </row>
    <row r="29" ht="18.75" customHeight="1" spans="1:24">
      <c r="A29" s="8" t="s">
        <v>53</v>
      </c>
      <c r="B29" s="8" t="s">
        <v>185</v>
      </c>
      <c r="C29" s="9" t="s">
        <v>186</v>
      </c>
      <c r="D29" s="8" t="s">
        <v>71</v>
      </c>
      <c r="E29" s="8" t="s">
        <v>72</v>
      </c>
      <c r="F29" s="8" t="s">
        <v>187</v>
      </c>
      <c r="G29" s="8" t="s">
        <v>188</v>
      </c>
      <c r="H29" s="13">
        <v>16.51</v>
      </c>
      <c r="I29" s="13">
        <v>16.51</v>
      </c>
      <c r="J29" s="13"/>
      <c r="K29" s="13"/>
      <c r="L29" s="13"/>
      <c r="M29" s="13">
        <v>16.51</v>
      </c>
      <c r="N29" s="13"/>
      <c r="O29" s="13"/>
      <c r="P29" s="13"/>
      <c r="Q29" s="19"/>
      <c r="R29" s="13"/>
      <c r="S29" s="13"/>
      <c r="T29" s="13"/>
      <c r="U29" s="13"/>
      <c r="V29" s="13"/>
      <c r="W29" s="13"/>
      <c r="X29" s="13"/>
    </row>
    <row r="30" ht="18.75" customHeight="1" spans="1:24">
      <c r="A30" s="12" t="s">
        <v>30</v>
      </c>
      <c r="B30" s="12"/>
      <c r="C30" s="12"/>
      <c r="D30" s="12"/>
      <c r="E30" s="12"/>
      <c r="F30" s="12"/>
      <c r="G30" s="12"/>
      <c r="H30" s="13">
        <v>2547.282649</v>
      </c>
      <c r="I30" s="13">
        <v>2547.282649</v>
      </c>
      <c r="J30" s="13"/>
      <c r="K30" s="13"/>
      <c r="L30" s="13"/>
      <c r="M30" s="13">
        <v>2547.282649</v>
      </c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</row>
  </sheetData>
  <mergeCells count="30">
    <mergeCell ref="A2:X2"/>
    <mergeCell ref="A3:G3"/>
    <mergeCell ref="I4:X4"/>
    <mergeCell ref="I5:N5"/>
    <mergeCell ref="O5:Q5"/>
    <mergeCell ref="S5:X5"/>
    <mergeCell ref="I6:J6"/>
    <mergeCell ref="A30:G30"/>
    <mergeCell ref="A4:A7"/>
    <mergeCell ref="B4:B7"/>
    <mergeCell ref="C4:C7"/>
    <mergeCell ref="D4:D7"/>
    <mergeCell ref="E4:E7"/>
    <mergeCell ref="F4:F7"/>
    <mergeCell ref="G4:G7"/>
    <mergeCell ref="H4:H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</mergeCells>
  <pageMargins left="0.75" right="0.75" top="1" bottom="1" header="0.5" footer="0.5"/>
  <pageSetup paperSize="1" scale="27" pageOrder="overThenDown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W21"/>
  <sheetViews>
    <sheetView showZeros="0" topLeftCell="G1" workbookViewId="0">
      <pane ySplit="1" topLeftCell="A2" activePane="bottomLeft" state="frozen"/>
      <selection/>
      <selection pane="bottomLeft" activeCell="J18" sqref="J18:J20"/>
    </sheetView>
  </sheetViews>
  <sheetFormatPr defaultColWidth="8.85" defaultRowHeight="15" customHeight="1"/>
  <cols>
    <col min="1" max="8" width="28.575" customWidth="1"/>
    <col min="9" max="23" width="14.2833333333333" customWidth="1"/>
  </cols>
  <sheetData>
    <row r="1" ht="18.75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2"/>
      <c r="O1" s="2"/>
      <c r="P1" s="2"/>
      <c r="Q1" s="2"/>
      <c r="R1" s="2"/>
      <c r="S1" s="2"/>
      <c r="T1" s="2"/>
      <c r="U1" s="2"/>
      <c r="V1" s="2"/>
      <c r="W1" s="2" t="s">
        <v>189</v>
      </c>
    </row>
    <row r="2" ht="45" customHeight="1" spans="1:23">
      <c r="A2" s="3" t="s">
        <v>190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</row>
    <row r="3" ht="18.75" customHeight="1" spans="1:23">
      <c r="A3" s="4" t="s">
        <v>2</v>
      </c>
      <c r="B3" s="4"/>
      <c r="C3" s="4"/>
      <c r="D3" s="2"/>
      <c r="E3" s="4"/>
      <c r="F3" s="4"/>
      <c r="G3" s="4"/>
      <c r="H3" s="4"/>
      <c r="I3" s="46"/>
      <c r="J3" s="46"/>
      <c r="K3" s="46"/>
      <c r="L3" s="46"/>
      <c r="M3" s="46"/>
      <c r="N3" s="5"/>
      <c r="O3" s="5"/>
      <c r="P3" s="5"/>
      <c r="Q3" s="5"/>
      <c r="R3" s="5"/>
      <c r="S3" s="5"/>
      <c r="T3" s="5"/>
      <c r="U3" s="5"/>
      <c r="V3" s="5"/>
      <c r="W3" s="5" t="s">
        <v>27</v>
      </c>
    </row>
    <row r="4" ht="18.75" customHeight="1" spans="1:23">
      <c r="A4" s="6" t="s">
        <v>191</v>
      </c>
      <c r="B4" s="6" t="s">
        <v>136</v>
      </c>
      <c r="C4" s="6" t="s">
        <v>137</v>
      </c>
      <c r="D4" s="6" t="s">
        <v>135</v>
      </c>
      <c r="E4" s="6" t="s">
        <v>138</v>
      </c>
      <c r="F4" s="6" t="s">
        <v>139</v>
      </c>
      <c r="G4" s="6" t="s">
        <v>140</v>
      </c>
      <c r="H4" s="6" t="s">
        <v>141</v>
      </c>
      <c r="I4" s="7" t="s">
        <v>30</v>
      </c>
      <c r="J4" s="7" t="s">
        <v>192</v>
      </c>
      <c r="K4" s="6"/>
      <c r="L4" s="6"/>
      <c r="M4" s="6"/>
      <c r="N4" s="6" t="s">
        <v>143</v>
      </c>
      <c r="O4" s="6"/>
      <c r="P4" s="6"/>
      <c r="Q4" s="6" t="s">
        <v>36</v>
      </c>
      <c r="R4" s="6" t="s">
        <v>37</v>
      </c>
      <c r="S4" s="6"/>
      <c r="T4" s="6"/>
      <c r="U4" s="6"/>
      <c r="V4" s="6"/>
      <c r="W4" s="6"/>
    </row>
    <row r="5" ht="18.75" customHeight="1" spans="1:23">
      <c r="A5" s="6"/>
      <c r="B5" s="6"/>
      <c r="C5" s="6"/>
      <c r="D5" s="6"/>
      <c r="E5" s="6"/>
      <c r="F5" s="6"/>
      <c r="G5" s="6"/>
      <c r="H5" s="6"/>
      <c r="I5" s="7" t="s">
        <v>144</v>
      </c>
      <c r="J5" s="7" t="s">
        <v>145</v>
      </c>
      <c r="K5" s="6"/>
      <c r="L5" s="6" t="s">
        <v>34</v>
      </c>
      <c r="M5" s="6" t="s">
        <v>35</v>
      </c>
      <c r="N5" s="6" t="s">
        <v>33</v>
      </c>
      <c r="O5" s="6" t="s">
        <v>34</v>
      </c>
      <c r="P5" s="6" t="s">
        <v>35</v>
      </c>
      <c r="Q5" s="6" t="s">
        <v>36</v>
      </c>
      <c r="R5" s="6" t="s">
        <v>32</v>
      </c>
      <c r="S5" s="6" t="s">
        <v>38</v>
      </c>
      <c r="T5" s="6" t="s">
        <v>39</v>
      </c>
      <c r="U5" s="6" t="s">
        <v>40</v>
      </c>
      <c r="V5" s="6" t="s">
        <v>41</v>
      </c>
      <c r="W5" s="6" t="s">
        <v>42</v>
      </c>
    </row>
    <row r="6" ht="18.75" customHeight="1" spans="1:23">
      <c r="A6" s="6"/>
      <c r="B6" s="6"/>
      <c r="C6" s="6"/>
      <c r="D6" s="6"/>
      <c r="E6" s="6"/>
      <c r="F6" s="6"/>
      <c r="G6" s="6"/>
      <c r="H6" s="6"/>
      <c r="I6" s="7"/>
      <c r="J6" s="7" t="s">
        <v>33</v>
      </c>
      <c r="K6" s="6"/>
      <c r="L6" s="6" t="s">
        <v>34</v>
      </c>
      <c r="M6" s="6" t="s">
        <v>35</v>
      </c>
      <c r="N6" s="6" t="s">
        <v>33</v>
      </c>
      <c r="O6" s="6" t="s">
        <v>34</v>
      </c>
      <c r="P6" s="6" t="s">
        <v>35</v>
      </c>
      <c r="Q6" s="6"/>
      <c r="R6" s="6" t="s">
        <v>32</v>
      </c>
      <c r="S6" s="6" t="s">
        <v>38</v>
      </c>
      <c r="T6" s="6" t="s">
        <v>39</v>
      </c>
      <c r="U6" s="6" t="s">
        <v>40</v>
      </c>
      <c r="V6" s="6" t="s">
        <v>41</v>
      </c>
      <c r="W6" s="6" t="s">
        <v>42</v>
      </c>
    </row>
    <row r="7" ht="22.65" customHeight="1" spans="1:23">
      <c r="A7" s="6"/>
      <c r="B7" s="6"/>
      <c r="C7" s="6"/>
      <c r="D7" s="6"/>
      <c r="E7" s="6"/>
      <c r="F7" s="6"/>
      <c r="G7" s="6"/>
      <c r="H7" s="6"/>
      <c r="I7" s="7"/>
      <c r="J7" s="7" t="s">
        <v>32</v>
      </c>
      <c r="K7" s="6" t="s">
        <v>193</v>
      </c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ht="18.75" customHeight="1" spans="1:23">
      <c r="A8" s="7" t="s">
        <v>43</v>
      </c>
      <c r="B8" s="7">
        <v>2</v>
      </c>
      <c r="C8" s="7">
        <v>3</v>
      </c>
      <c r="D8" s="7">
        <v>4</v>
      </c>
      <c r="E8" s="7">
        <v>5</v>
      </c>
      <c r="F8" s="7">
        <v>6</v>
      </c>
      <c r="G8" s="7">
        <v>7</v>
      </c>
      <c r="H8" s="7">
        <v>8</v>
      </c>
      <c r="I8" s="7">
        <v>9</v>
      </c>
      <c r="J8" s="7">
        <v>10</v>
      </c>
      <c r="K8" s="7">
        <v>11</v>
      </c>
      <c r="L8" s="7">
        <v>12</v>
      </c>
      <c r="M8" s="7">
        <v>13</v>
      </c>
      <c r="N8" s="7">
        <v>14</v>
      </c>
      <c r="O8" s="7">
        <v>15</v>
      </c>
      <c r="P8" s="7">
        <v>16</v>
      </c>
      <c r="Q8" s="7">
        <v>17</v>
      </c>
      <c r="R8" s="7">
        <v>18</v>
      </c>
      <c r="S8" s="7">
        <v>19</v>
      </c>
      <c r="T8" s="7">
        <v>20</v>
      </c>
      <c r="U8" s="7">
        <v>21</v>
      </c>
      <c r="V8" s="7">
        <v>22</v>
      </c>
      <c r="W8" s="7">
        <v>23</v>
      </c>
    </row>
    <row r="9" ht="18.75" customHeight="1" spans="1:23">
      <c r="A9" s="8"/>
      <c r="B9" s="8"/>
      <c r="C9" s="9" t="s">
        <v>194</v>
      </c>
      <c r="D9" s="8"/>
      <c r="E9" s="8"/>
      <c r="F9" s="8"/>
      <c r="G9" s="8"/>
      <c r="H9" s="8"/>
      <c r="I9" s="11">
        <v>130.69</v>
      </c>
      <c r="J9" s="11"/>
      <c r="K9" s="11"/>
      <c r="L9" s="11"/>
      <c r="M9" s="11"/>
      <c r="N9" s="11"/>
      <c r="O9" s="11"/>
      <c r="P9" s="11"/>
      <c r="Q9" s="11"/>
      <c r="R9" s="11">
        <v>130.69</v>
      </c>
      <c r="S9" s="11"/>
      <c r="T9" s="11"/>
      <c r="U9" s="11"/>
      <c r="V9" s="11"/>
      <c r="W9" s="11">
        <v>130.69</v>
      </c>
    </row>
    <row r="10" ht="18.75" customHeight="1" spans="1:23">
      <c r="A10" s="8" t="s">
        <v>195</v>
      </c>
      <c r="B10" s="8" t="s">
        <v>196</v>
      </c>
      <c r="C10" s="9" t="s">
        <v>194</v>
      </c>
      <c r="D10" s="8" t="s">
        <v>53</v>
      </c>
      <c r="E10" s="8" t="s">
        <v>71</v>
      </c>
      <c r="F10" s="8" t="s">
        <v>72</v>
      </c>
      <c r="G10" s="8" t="s">
        <v>197</v>
      </c>
      <c r="H10" s="8" t="s">
        <v>198</v>
      </c>
      <c r="I10" s="11">
        <v>16.8</v>
      </c>
      <c r="J10" s="11"/>
      <c r="K10" s="11"/>
      <c r="L10" s="11"/>
      <c r="M10" s="11"/>
      <c r="N10" s="11"/>
      <c r="O10" s="11"/>
      <c r="P10" s="11"/>
      <c r="Q10" s="11"/>
      <c r="R10" s="11">
        <v>16.8</v>
      </c>
      <c r="S10" s="11"/>
      <c r="T10" s="11"/>
      <c r="U10" s="11"/>
      <c r="V10" s="11"/>
      <c r="W10" s="11">
        <v>16.8</v>
      </c>
    </row>
    <row r="11" ht="18.75" customHeight="1" spans="1:23">
      <c r="A11" s="8" t="s">
        <v>195</v>
      </c>
      <c r="B11" s="8" t="s">
        <v>196</v>
      </c>
      <c r="C11" s="9" t="s">
        <v>194</v>
      </c>
      <c r="D11" s="8" t="s">
        <v>53</v>
      </c>
      <c r="E11" s="8" t="s">
        <v>71</v>
      </c>
      <c r="F11" s="8" t="s">
        <v>72</v>
      </c>
      <c r="G11" s="8" t="s">
        <v>199</v>
      </c>
      <c r="H11" s="8" t="s">
        <v>200</v>
      </c>
      <c r="I11" s="11">
        <v>113.89</v>
      </c>
      <c r="J11" s="11"/>
      <c r="K11" s="11"/>
      <c r="L11" s="11"/>
      <c r="M11" s="11"/>
      <c r="N11" s="11"/>
      <c r="O11" s="11"/>
      <c r="P11" s="19"/>
      <c r="Q11" s="11"/>
      <c r="R11" s="11">
        <v>113.89</v>
      </c>
      <c r="S11" s="11"/>
      <c r="T11" s="11"/>
      <c r="U11" s="11"/>
      <c r="V11" s="11"/>
      <c r="W11" s="11">
        <v>113.89</v>
      </c>
    </row>
    <row r="12" ht="18.75" customHeight="1" spans="1:23">
      <c r="A12" s="19"/>
      <c r="B12" s="19"/>
      <c r="C12" s="9" t="s">
        <v>201</v>
      </c>
      <c r="D12" s="19"/>
      <c r="E12" s="19"/>
      <c r="F12" s="19"/>
      <c r="G12" s="19"/>
      <c r="H12" s="19"/>
      <c r="I12" s="11">
        <v>5.11</v>
      </c>
      <c r="J12" s="11">
        <v>5.11</v>
      </c>
      <c r="K12" s="11">
        <v>5.11</v>
      </c>
      <c r="L12" s="11"/>
      <c r="M12" s="11"/>
      <c r="N12" s="11"/>
      <c r="O12" s="11"/>
      <c r="P12" s="19"/>
      <c r="Q12" s="11"/>
      <c r="R12" s="11"/>
      <c r="S12" s="11"/>
      <c r="T12" s="11"/>
      <c r="U12" s="11"/>
      <c r="V12" s="11"/>
      <c r="W12" s="11"/>
    </row>
    <row r="13" ht="18.75" customHeight="1" spans="1:23">
      <c r="A13" s="8" t="s">
        <v>195</v>
      </c>
      <c r="B13" s="8" t="s">
        <v>202</v>
      </c>
      <c r="C13" s="9" t="s">
        <v>201</v>
      </c>
      <c r="D13" s="8" t="s">
        <v>53</v>
      </c>
      <c r="E13" s="8" t="s">
        <v>87</v>
      </c>
      <c r="F13" s="8" t="s">
        <v>88</v>
      </c>
      <c r="G13" s="8" t="s">
        <v>174</v>
      </c>
      <c r="H13" s="8" t="s">
        <v>175</v>
      </c>
      <c r="I13" s="11">
        <v>5.11</v>
      </c>
      <c r="J13" s="11">
        <v>5.11</v>
      </c>
      <c r="K13" s="11">
        <v>5.11</v>
      </c>
      <c r="L13" s="11"/>
      <c r="M13" s="11"/>
      <c r="N13" s="11"/>
      <c r="O13" s="11"/>
      <c r="P13" s="19"/>
      <c r="Q13" s="11"/>
      <c r="R13" s="11"/>
      <c r="S13" s="11"/>
      <c r="T13" s="11"/>
      <c r="U13" s="11"/>
      <c r="V13" s="11"/>
      <c r="W13" s="11"/>
    </row>
    <row r="14" ht="18.75" customHeight="1" spans="1:23">
      <c r="A14" s="19"/>
      <c r="B14" s="19"/>
      <c r="C14" s="9" t="s">
        <v>203</v>
      </c>
      <c r="D14" s="19"/>
      <c r="E14" s="19"/>
      <c r="F14" s="19"/>
      <c r="G14" s="19"/>
      <c r="H14" s="19"/>
      <c r="I14" s="11">
        <v>0.72</v>
      </c>
      <c r="J14" s="11">
        <v>0.72</v>
      </c>
      <c r="K14" s="11">
        <v>0.72</v>
      </c>
      <c r="L14" s="11"/>
      <c r="M14" s="11"/>
      <c r="N14" s="11"/>
      <c r="O14" s="11"/>
      <c r="P14" s="19"/>
      <c r="Q14" s="11"/>
      <c r="R14" s="11"/>
      <c r="S14" s="11"/>
      <c r="T14" s="11"/>
      <c r="U14" s="11"/>
      <c r="V14" s="11"/>
      <c r="W14" s="11"/>
    </row>
    <row r="15" ht="18.75" customHeight="1" spans="1:23">
      <c r="A15" s="8" t="s">
        <v>195</v>
      </c>
      <c r="B15" s="8" t="s">
        <v>204</v>
      </c>
      <c r="C15" s="9" t="s">
        <v>203</v>
      </c>
      <c r="D15" s="8" t="s">
        <v>53</v>
      </c>
      <c r="E15" s="8" t="s">
        <v>71</v>
      </c>
      <c r="F15" s="8" t="s">
        <v>72</v>
      </c>
      <c r="G15" s="8" t="s">
        <v>174</v>
      </c>
      <c r="H15" s="8" t="s">
        <v>175</v>
      </c>
      <c r="I15" s="11">
        <v>0.45</v>
      </c>
      <c r="J15" s="11">
        <v>0.45</v>
      </c>
      <c r="K15" s="11">
        <v>0.45</v>
      </c>
      <c r="L15" s="11"/>
      <c r="M15" s="11"/>
      <c r="N15" s="11"/>
      <c r="O15" s="11"/>
      <c r="P15" s="19"/>
      <c r="Q15" s="11"/>
      <c r="R15" s="11"/>
      <c r="S15" s="11"/>
      <c r="T15" s="11"/>
      <c r="U15" s="11"/>
      <c r="V15" s="11"/>
      <c r="W15" s="11"/>
    </row>
    <row r="16" ht="18.75" customHeight="1" spans="1:23">
      <c r="A16" s="8" t="s">
        <v>195</v>
      </c>
      <c r="B16" s="8" t="s">
        <v>204</v>
      </c>
      <c r="C16" s="9" t="s">
        <v>203</v>
      </c>
      <c r="D16" s="8" t="s">
        <v>53</v>
      </c>
      <c r="E16" s="8" t="s">
        <v>71</v>
      </c>
      <c r="F16" s="8" t="s">
        <v>72</v>
      </c>
      <c r="G16" s="8" t="s">
        <v>174</v>
      </c>
      <c r="H16" s="8" t="s">
        <v>175</v>
      </c>
      <c r="I16" s="11">
        <v>0.27</v>
      </c>
      <c r="J16" s="11">
        <v>0.27</v>
      </c>
      <c r="K16" s="11">
        <v>0.27</v>
      </c>
      <c r="L16" s="11"/>
      <c r="M16" s="11"/>
      <c r="N16" s="11"/>
      <c r="O16" s="11"/>
      <c r="P16" s="19"/>
      <c r="Q16" s="11"/>
      <c r="R16" s="11"/>
      <c r="S16" s="11"/>
      <c r="T16" s="11"/>
      <c r="U16" s="11"/>
      <c r="V16" s="11"/>
      <c r="W16" s="11"/>
    </row>
    <row r="17" ht="18.75" customHeight="1" spans="1:23">
      <c r="A17" s="19"/>
      <c r="B17" s="19"/>
      <c r="C17" s="9" t="s">
        <v>205</v>
      </c>
      <c r="D17" s="19"/>
      <c r="E17" s="19"/>
      <c r="F17" s="19"/>
      <c r="G17" s="19"/>
      <c r="H17" s="19"/>
      <c r="I17" s="11">
        <v>3.45816</v>
      </c>
      <c r="J17" s="11">
        <v>3.45816</v>
      </c>
      <c r="K17" s="11">
        <v>3.45816</v>
      </c>
      <c r="L17" s="11"/>
      <c r="M17" s="11"/>
      <c r="N17" s="11"/>
      <c r="O17" s="11"/>
      <c r="P17" s="19"/>
      <c r="Q17" s="11"/>
      <c r="R17" s="11"/>
      <c r="S17" s="11"/>
      <c r="T17" s="11"/>
      <c r="U17" s="11"/>
      <c r="V17" s="11"/>
      <c r="W17" s="11"/>
    </row>
    <row r="18" ht="18.75" customHeight="1" spans="1:23">
      <c r="A18" s="8" t="s">
        <v>195</v>
      </c>
      <c r="B18" s="8" t="s">
        <v>206</v>
      </c>
      <c r="C18" s="9" t="s">
        <v>205</v>
      </c>
      <c r="D18" s="8" t="s">
        <v>53</v>
      </c>
      <c r="E18" s="8" t="s">
        <v>71</v>
      </c>
      <c r="F18" s="8" t="s">
        <v>72</v>
      </c>
      <c r="G18" s="8" t="s">
        <v>197</v>
      </c>
      <c r="H18" s="8" t="s">
        <v>198</v>
      </c>
      <c r="I18" s="11">
        <v>0.05976</v>
      </c>
      <c r="J18" s="11">
        <v>0.05976</v>
      </c>
      <c r="K18" s="11">
        <v>0.05976</v>
      </c>
      <c r="L18" s="11"/>
      <c r="M18" s="11"/>
      <c r="N18" s="11"/>
      <c r="O18" s="11"/>
      <c r="P18" s="19"/>
      <c r="Q18" s="11"/>
      <c r="R18" s="11"/>
      <c r="S18" s="11"/>
      <c r="T18" s="11"/>
      <c r="U18" s="11"/>
      <c r="V18" s="11"/>
      <c r="W18" s="11"/>
    </row>
    <row r="19" ht="18.75" customHeight="1" spans="1:23">
      <c r="A19" s="8" t="s">
        <v>195</v>
      </c>
      <c r="B19" s="8" t="s">
        <v>206</v>
      </c>
      <c r="C19" s="9" t="s">
        <v>205</v>
      </c>
      <c r="D19" s="8" t="s">
        <v>53</v>
      </c>
      <c r="E19" s="8" t="s">
        <v>71</v>
      </c>
      <c r="F19" s="8" t="s">
        <v>72</v>
      </c>
      <c r="G19" s="8" t="s">
        <v>197</v>
      </c>
      <c r="H19" s="8" t="s">
        <v>198</v>
      </c>
      <c r="I19" s="11">
        <v>3.384</v>
      </c>
      <c r="J19" s="11">
        <v>3.384</v>
      </c>
      <c r="K19" s="11">
        <v>3.384</v>
      </c>
      <c r="L19" s="11"/>
      <c r="M19" s="11"/>
      <c r="N19" s="11"/>
      <c r="O19" s="11"/>
      <c r="P19" s="19"/>
      <c r="Q19" s="11"/>
      <c r="R19" s="11"/>
      <c r="S19" s="11"/>
      <c r="T19" s="11"/>
      <c r="U19" s="11"/>
      <c r="V19" s="11"/>
      <c r="W19" s="11"/>
    </row>
    <row r="20" ht="18.75" customHeight="1" spans="1:23">
      <c r="A20" s="8" t="s">
        <v>195</v>
      </c>
      <c r="B20" s="8" t="s">
        <v>206</v>
      </c>
      <c r="C20" s="9" t="s">
        <v>205</v>
      </c>
      <c r="D20" s="8" t="s">
        <v>53</v>
      </c>
      <c r="E20" s="8" t="s">
        <v>75</v>
      </c>
      <c r="F20" s="8" t="s">
        <v>76</v>
      </c>
      <c r="G20" s="8" t="s">
        <v>197</v>
      </c>
      <c r="H20" s="8" t="s">
        <v>198</v>
      </c>
      <c r="I20" s="11">
        <v>0.02</v>
      </c>
      <c r="J20" s="11">
        <v>0.02</v>
      </c>
      <c r="K20" s="11">
        <v>0.02</v>
      </c>
      <c r="L20" s="11"/>
      <c r="M20" s="11"/>
      <c r="N20" s="11"/>
      <c r="O20" s="11"/>
      <c r="P20" s="19"/>
      <c r="Q20" s="11"/>
      <c r="R20" s="11"/>
      <c r="S20" s="11"/>
      <c r="T20" s="11"/>
      <c r="U20" s="11"/>
      <c r="V20" s="11"/>
      <c r="W20" s="11"/>
    </row>
    <row r="21" ht="18.75" customHeight="1" spans="1:23">
      <c r="A21" s="12" t="s">
        <v>30</v>
      </c>
      <c r="B21" s="12"/>
      <c r="C21" s="12"/>
      <c r="D21" s="12"/>
      <c r="E21" s="12"/>
      <c r="F21" s="12"/>
      <c r="G21" s="12"/>
      <c r="H21" s="12"/>
      <c r="I21" s="11">
        <v>139.98</v>
      </c>
      <c r="J21" s="11">
        <v>9.29</v>
      </c>
      <c r="K21" s="11">
        <v>9.29</v>
      </c>
      <c r="L21" s="11"/>
      <c r="M21" s="11"/>
      <c r="N21" s="11"/>
      <c r="O21" s="11"/>
      <c r="P21" s="11"/>
      <c r="Q21" s="11"/>
      <c r="R21" s="11">
        <v>130.69</v>
      </c>
      <c r="S21" s="11"/>
      <c r="T21" s="11"/>
      <c r="U21" s="11"/>
      <c r="V21" s="11"/>
      <c r="W21" s="11">
        <v>130.69</v>
      </c>
    </row>
  </sheetData>
  <mergeCells count="28">
    <mergeCell ref="A2:W2"/>
    <mergeCell ref="A3:H3"/>
    <mergeCell ref="J4:M4"/>
    <mergeCell ref="N4:P4"/>
    <mergeCell ref="R4:W4"/>
    <mergeCell ref="A21:H21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ageMargins left="0.75" right="0.75" top="1" bottom="1" header="0.5" footer="0.5"/>
  <pageSetup paperSize="1" scale="27" pageOrder="overThenDown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37"/>
  <sheetViews>
    <sheetView showZeros="0" tabSelected="1" workbookViewId="0">
      <pane ySplit="1" topLeftCell="A17" activePane="bottomLeft" state="frozen"/>
      <selection/>
      <selection pane="bottomLeft" activeCell="K28" sqref="K28"/>
    </sheetView>
  </sheetViews>
  <sheetFormatPr defaultColWidth="8.85" defaultRowHeight="15" customHeight="1"/>
  <cols>
    <col min="1" max="1" width="44.4166666666667" customWidth="1"/>
    <col min="2" max="2" width="41.55" customWidth="1"/>
    <col min="3" max="4" width="13.8416666666667" customWidth="1"/>
    <col min="5" max="5" width="26.8416666666667" customWidth="1"/>
    <col min="6" max="8" width="10" customWidth="1"/>
    <col min="9" max="9" width="13.7" customWidth="1"/>
    <col min="10" max="10" width="27.9833333333333" customWidth="1"/>
  </cols>
  <sheetData>
    <row r="1" customHeight="1" spans="1:10">
      <c r="A1" s="16" t="s">
        <v>207</v>
      </c>
      <c r="B1" s="16"/>
      <c r="C1" s="16"/>
      <c r="D1" s="16"/>
      <c r="E1" s="16"/>
      <c r="F1" s="16"/>
      <c r="G1" s="16"/>
      <c r="H1" s="16"/>
      <c r="I1" s="16"/>
      <c r="J1" s="16"/>
    </row>
    <row r="2" ht="45" customHeight="1" spans="1:10">
      <c r="A2" s="21" t="s">
        <v>208</v>
      </c>
      <c r="B2" s="21"/>
      <c r="C2" s="21"/>
      <c r="D2" s="21"/>
      <c r="E2" s="21"/>
      <c r="F2" s="21"/>
      <c r="G2" s="21"/>
      <c r="H2" s="21"/>
      <c r="I2" s="21"/>
      <c r="J2" s="21"/>
    </row>
    <row r="3" ht="20.25" customHeight="1" spans="1:10">
      <c r="A3" s="15" t="s">
        <v>2</v>
      </c>
      <c r="B3" s="15"/>
      <c r="C3" s="15"/>
      <c r="D3" s="16"/>
      <c r="E3" s="15"/>
      <c r="F3" s="15"/>
      <c r="G3" s="15"/>
      <c r="H3" s="15"/>
      <c r="I3" s="15"/>
      <c r="J3" s="15"/>
    </row>
    <row r="4" ht="20.25" customHeight="1" spans="1:10">
      <c r="A4" s="18" t="s">
        <v>209</v>
      </c>
      <c r="B4" s="18" t="s">
        <v>210</v>
      </c>
      <c r="C4" s="18" t="s">
        <v>211</v>
      </c>
      <c r="D4" s="18" t="s">
        <v>212</v>
      </c>
      <c r="E4" s="18" t="s">
        <v>213</v>
      </c>
      <c r="F4" s="18" t="s">
        <v>214</v>
      </c>
      <c r="G4" s="18" t="s">
        <v>215</v>
      </c>
      <c r="H4" s="18" t="s">
        <v>216</v>
      </c>
      <c r="I4" s="18" t="s">
        <v>217</v>
      </c>
      <c r="J4" s="18" t="s">
        <v>218</v>
      </c>
    </row>
    <row r="5" ht="46.5" customHeight="1" spans="1:10">
      <c r="A5" s="18"/>
      <c r="B5" s="18"/>
      <c r="C5" s="18"/>
      <c r="D5" s="18"/>
      <c r="E5" s="18"/>
      <c r="F5" s="18"/>
      <c r="G5" s="18"/>
      <c r="H5" s="18"/>
      <c r="I5" s="18"/>
      <c r="J5" s="18"/>
    </row>
    <row r="6" ht="20.25" customHeight="1" spans="1:10">
      <c r="A6" s="30">
        <v>1</v>
      </c>
      <c r="B6" s="30">
        <v>2</v>
      </c>
      <c r="C6" s="30">
        <v>3</v>
      </c>
      <c r="D6" s="30">
        <v>4</v>
      </c>
      <c r="E6" s="30">
        <v>5</v>
      </c>
      <c r="F6" s="30">
        <v>6</v>
      </c>
      <c r="G6" s="30">
        <v>7</v>
      </c>
      <c r="H6" s="30">
        <v>8</v>
      </c>
      <c r="I6" s="30">
        <v>9</v>
      </c>
      <c r="J6" s="30">
        <v>10</v>
      </c>
    </row>
    <row r="7" ht="20.25" customHeight="1" spans="1:10">
      <c r="A7" s="42" t="s">
        <v>53</v>
      </c>
      <c r="B7" s="19"/>
      <c r="C7" s="19"/>
      <c r="D7" s="42"/>
      <c r="E7" s="31"/>
      <c r="F7" s="31"/>
      <c r="G7" s="31"/>
      <c r="H7" s="31"/>
      <c r="I7" s="31"/>
      <c r="J7" s="31"/>
    </row>
    <row r="8" ht="75" customHeight="1" spans="1:10">
      <c r="A8" s="43" t="s">
        <v>203</v>
      </c>
      <c r="B8" s="19" t="s">
        <v>219</v>
      </c>
      <c r="C8" s="20"/>
      <c r="D8" s="20"/>
      <c r="E8" s="31"/>
      <c r="F8" s="31"/>
      <c r="G8" s="31"/>
      <c r="H8" s="31"/>
      <c r="I8" s="31"/>
      <c r="J8" s="31"/>
    </row>
    <row r="9" ht="20.25" customHeight="1" spans="1:10">
      <c r="A9" s="19"/>
      <c r="B9" s="19"/>
      <c r="C9" s="19" t="s">
        <v>220</v>
      </c>
      <c r="D9" s="44" t="s">
        <v>221</v>
      </c>
      <c r="E9" s="45" t="s">
        <v>222</v>
      </c>
      <c r="F9" s="36" t="s">
        <v>223</v>
      </c>
      <c r="G9" s="20" t="s">
        <v>224</v>
      </c>
      <c r="H9" s="36" t="s">
        <v>225</v>
      </c>
      <c r="I9" s="36" t="s">
        <v>226</v>
      </c>
      <c r="J9" s="45" t="s">
        <v>227</v>
      </c>
    </row>
    <row r="10" ht="20.25" customHeight="1" spans="1:10">
      <c r="A10" s="19"/>
      <c r="B10" s="19"/>
      <c r="C10" s="19" t="s">
        <v>220</v>
      </c>
      <c r="D10" s="44" t="s">
        <v>221</v>
      </c>
      <c r="E10" s="45" t="s">
        <v>228</v>
      </c>
      <c r="F10" s="36" t="s">
        <v>223</v>
      </c>
      <c r="G10" s="20" t="s">
        <v>229</v>
      </c>
      <c r="H10" s="36" t="s">
        <v>225</v>
      </c>
      <c r="I10" s="36" t="s">
        <v>226</v>
      </c>
      <c r="J10" s="45" t="s">
        <v>227</v>
      </c>
    </row>
    <row r="11" ht="48" customHeight="1" spans="2:10">
      <c r="B11" s="19"/>
      <c r="C11" s="19" t="s">
        <v>220</v>
      </c>
      <c r="D11" s="44" t="s">
        <v>230</v>
      </c>
      <c r="E11" s="45" t="s">
        <v>231</v>
      </c>
      <c r="F11" s="36" t="s">
        <v>223</v>
      </c>
      <c r="G11" s="20" t="s">
        <v>232</v>
      </c>
      <c r="H11" s="36" t="s">
        <v>233</v>
      </c>
      <c r="I11" s="36" t="s">
        <v>226</v>
      </c>
      <c r="J11" s="45" t="s">
        <v>234</v>
      </c>
    </row>
    <row r="12" ht="48" customHeight="1" spans="1:10">
      <c r="A12" s="19"/>
      <c r="B12" s="19"/>
      <c r="C12" s="19" t="s">
        <v>220</v>
      </c>
      <c r="D12" s="44" t="s">
        <v>235</v>
      </c>
      <c r="E12" s="45" t="s">
        <v>236</v>
      </c>
      <c r="F12" s="36" t="s">
        <v>223</v>
      </c>
      <c r="G12" s="20" t="s">
        <v>232</v>
      </c>
      <c r="H12" s="36" t="s">
        <v>233</v>
      </c>
      <c r="I12" s="36" t="s">
        <v>226</v>
      </c>
      <c r="J12" s="45" t="s">
        <v>237</v>
      </c>
    </row>
    <row r="13" ht="48" customHeight="1" spans="1:10">
      <c r="A13" s="19"/>
      <c r="B13" s="19"/>
      <c r="C13" s="19" t="s">
        <v>238</v>
      </c>
      <c r="D13" s="44" t="s">
        <v>239</v>
      </c>
      <c r="E13" s="45" t="s">
        <v>240</v>
      </c>
      <c r="F13" s="36" t="s">
        <v>241</v>
      </c>
      <c r="G13" s="20" t="s">
        <v>242</v>
      </c>
      <c r="H13" s="36" t="s">
        <v>233</v>
      </c>
      <c r="I13" s="36" t="s">
        <v>226</v>
      </c>
      <c r="J13" s="45" t="s">
        <v>243</v>
      </c>
    </row>
    <row r="14" ht="48" customHeight="1" spans="1:10">
      <c r="A14" s="19"/>
      <c r="B14" s="19"/>
      <c r="C14" s="19" t="s">
        <v>238</v>
      </c>
      <c r="D14" s="44" t="s">
        <v>239</v>
      </c>
      <c r="E14" s="45" t="s">
        <v>244</v>
      </c>
      <c r="F14" s="36" t="s">
        <v>223</v>
      </c>
      <c r="G14" s="20" t="s">
        <v>232</v>
      </c>
      <c r="H14" s="36" t="s">
        <v>233</v>
      </c>
      <c r="I14" s="36" t="s">
        <v>226</v>
      </c>
      <c r="J14" s="45" t="s">
        <v>245</v>
      </c>
    </row>
    <row r="15" ht="48" customHeight="1" spans="1:10">
      <c r="A15" s="19"/>
      <c r="B15" s="19"/>
      <c r="C15" s="19" t="s">
        <v>246</v>
      </c>
      <c r="D15" s="44" t="s">
        <v>247</v>
      </c>
      <c r="E15" s="45" t="s">
        <v>248</v>
      </c>
      <c r="F15" s="36" t="s">
        <v>241</v>
      </c>
      <c r="G15" s="20" t="s">
        <v>249</v>
      </c>
      <c r="H15" s="36" t="s">
        <v>233</v>
      </c>
      <c r="I15" s="36" t="s">
        <v>226</v>
      </c>
      <c r="J15" s="45" t="s">
        <v>250</v>
      </c>
    </row>
    <row r="16" ht="108" customHeight="1" spans="1:10">
      <c r="A16" s="43" t="s">
        <v>205</v>
      </c>
      <c r="B16" s="19" t="s">
        <v>251</v>
      </c>
      <c r="C16" s="19"/>
      <c r="D16" s="19"/>
      <c r="E16" s="19"/>
      <c r="F16" s="19"/>
      <c r="G16" s="19"/>
      <c r="H16" s="19"/>
      <c r="I16" s="19"/>
      <c r="J16" s="19"/>
    </row>
    <row r="17" ht="20.25" customHeight="1" spans="1:10">
      <c r="A17" s="19"/>
      <c r="B17" s="19"/>
      <c r="C17" s="19" t="s">
        <v>220</v>
      </c>
      <c r="D17" s="44" t="s">
        <v>221</v>
      </c>
      <c r="E17" s="45" t="s">
        <v>252</v>
      </c>
      <c r="F17" s="36" t="s">
        <v>223</v>
      </c>
      <c r="G17" s="20" t="s">
        <v>253</v>
      </c>
      <c r="H17" s="36" t="s">
        <v>225</v>
      </c>
      <c r="I17" s="36" t="s">
        <v>226</v>
      </c>
      <c r="J17" s="45" t="s">
        <v>227</v>
      </c>
    </row>
    <row r="18" ht="20.25" customHeight="1" spans="1:10">
      <c r="A18" s="19"/>
      <c r="B18" s="19"/>
      <c r="C18" s="19" t="s">
        <v>220</v>
      </c>
      <c r="D18" s="44" t="s">
        <v>221</v>
      </c>
      <c r="E18" s="45" t="s">
        <v>254</v>
      </c>
      <c r="F18" s="36" t="s">
        <v>223</v>
      </c>
      <c r="G18" s="20" t="s">
        <v>255</v>
      </c>
      <c r="H18" s="36" t="s">
        <v>225</v>
      </c>
      <c r="I18" s="36" t="s">
        <v>226</v>
      </c>
      <c r="J18" s="45" t="s">
        <v>227</v>
      </c>
    </row>
    <row r="19" ht="20.25" customHeight="1" spans="1:10">
      <c r="A19" s="19"/>
      <c r="B19" s="19"/>
      <c r="C19" s="19" t="s">
        <v>220</v>
      </c>
      <c r="D19" s="44" t="s">
        <v>221</v>
      </c>
      <c r="E19" s="45" t="s">
        <v>256</v>
      </c>
      <c r="F19" s="36" t="s">
        <v>223</v>
      </c>
      <c r="G19" s="20" t="s">
        <v>257</v>
      </c>
      <c r="H19" s="36" t="s">
        <v>225</v>
      </c>
      <c r="I19" s="36" t="s">
        <v>226</v>
      </c>
      <c r="J19" s="45" t="s">
        <v>227</v>
      </c>
    </row>
    <row r="20" ht="48" customHeight="1" spans="1:10">
      <c r="A20" s="19"/>
      <c r="B20" s="19"/>
      <c r="C20" s="19" t="s">
        <v>220</v>
      </c>
      <c r="D20" s="44" t="s">
        <v>230</v>
      </c>
      <c r="E20" s="45" t="s">
        <v>258</v>
      </c>
      <c r="F20" s="36" t="s">
        <v>241</v>
      </c>
      <c r="G20" s="20" t="s">
        <v>259</v>
      </c>
      <c r="H20" s="36" t="s">
        <v>233</v>
      </c>
      <c r="I20" s="36" t="s">
        <v>226</v>
      </c>
      <c r="J20" s="45" t="s">
        <v>245</v>
      </c>
    </row>
    <row r="21" ht="48" customHeight="1" spans="1:10">
      <c r="A21" s="19"/>
      <c r="B21" s="19"/>
      <c r="C21" s="19" t="s">
        <v>220</v>
      </c>
      <c r="D21" s="44" t="s">
        <v>230</v>
      </c>
      <c r="E21" s="45" t="s">
        <v>260</v>
      </c>
      <c r="F21" s="36" t="s">
        <v>223</v>
      </c>
      <c r="G21" s="20" t="s">
        <v>232</v>
      </c>
      <c r="H21" s="36" t="s">
        <v>233</v>
      </c>
      <c r="I21" s="36" t="s">
        <v>226</v>
      </c>
      <c r="J21" s="45" t="s">
        <v>261</v>
      </c>
    </row>
    <row r="22" ht="48" customHeight="1" spans="1:10">
      <c r="A22" s="19"/>
      <c r="B22" s="19"/>
      <c r="C22" s="19" t="s">
        <v>220</v>
      </c>
      <c r="D22" s="44" t="s">
        <v>235</v>
      </c>
      <c r="E22" s="45" t="s">
        <v>262</v>
      </c>
      <c r="F22" s="36" t="s">
        <v>241</v>
      </c>
      <c r="G22" s="20" t="s">
        <v>259</v>
      </c>
      <c r="H22" s="36" t="s">
        <v>233</v>
      </c>
      <c r="I22" s="36" t="s">
        <v>226</v>
      </c>
      <c r="J22" s="45" t="s">
        <v>263</v>
      </c>
    </row>
    <row r="23" ht="48" customHeight="1" spans="1:10">
      <c r="A23" s="19"/>
      <c r="B23" s="19"/>
      <c r="C23" s="19" t="s">
        <v>220</v>
      </c>
      <c r="D23" s="44" t="s">
        <v>235</v>
      </c>
      <c r="E23" s="45" t="s">
        <v>264</v>
      </c>
      <c r="F23" s="36" t="s">
        <v>223</v>
      </c>
      <c r="G23" s="20" t="s">
        <v>232</v>
      </c>
      <c r="H23" s="36" t="s">
        <v>233</v>
      </c>
      <c r="I23" s="36" t="s">
        <v>226</v>
      </c>
      <c r="J23" s="45" t="s">
        <v>265</v>
      </c>
    </row>
    <row r="24" ht="48" customHeight="1" spans="1:10">
      <c r="A24" s="19"/>
      <c r="B24" s="19"/>
      <c r="C24" s="19" t="s">
        <v>238</v>
      </c>
      <c r="D24" s="44" t="s">
        <v>239</v>
      </c>
      <c r="E24" s="45" t="s">
        <v>240</v>
      </c>
      <c r="F24" s="36" t="s">
        <v>241</v>
      </c>
      <c r="G24" s="20" t="s">
        <v>242</v>
      </c>
      <c r="H24" s="36" t="s">
        <v>233</v>
      </c>
      <c r="I24" s="36" t="s">
        <v>226</v>
      </c>
      <c r="J24" s="45" t="s">
        <v>243</v>
      </c>
    </row>
    <row r="25" ht="48" customHeight="1" spans="1:10">
      <c r="A25" s="19"/>
      <c r="B25" s="19"/>
      <c r="C25" s="19" t="s">
        <v>246</v>
      </c>
      <c r="D25" s="44" t="s">
        <v>247</v>
      </c>
      <c r="E25" s="45" t="s">
        <v>248</v>
      </c>
      <c r="F25" s="36" t="s">
        <v>241</v>
      </c>
      <c r="G25" s="20" t="s">
        <v>249</v>
      </c>
      <c r="H25" s="36" t="s">
        <v>233</v>
      </c>
      <c r="I25" s="36" t="s">
        <v>226</v>
      </c>
      <c r="J25" s="45" t="s">
        <v>250</v>
      </c>
    </row>
    <row r="26" ht="66" customHeight="1" spans="1:10">
      <c r="A26" s="43" t="s">
        <v>194</v>
      </c>
      <c r="B26" s="19" t="s">
        <v>266</v>
      </c>
      <c r="C26" s="19"/>
      <c r="D26" s="19"/>
      <c r="E26" s="19"/>
      <c r="F26" s="19"/>
      <c r="G26" s="19"/>
      <c r="H26" s="19"/>
      <c r="I26" s="19"/>
      <c r="J26" s="19"/>
    </row>
    <row r="27" ht="20.25" customHeight="1" spans="1:10">
      <c r="A27" s="19"/>
      <c r="B27" s="19"/>
      <c r="C27" s="19" t="s">
        <v>220</v>
      </c>
      <c r="D27" s="44" t="s">
        <v>221</v>
      </c>
      <c r="E27" s="45" t="s">
        <v>267</v>
      </c>
      <c r="F27" s="36" t="s">
        <v>223</v>
      </c>
      <c r="G27" s="20" t="s">
        <v>268</v>
      </c>
      <c r="H27" s="36" t="s">
        <v>225</v>
      </c>
      <c r="I27" s="36" t="s">
        <v>226</v>
      </c>
      <c r="J27" s="45" t="s">
        <v>269</v>
      </c>
    </row>
    <row r="28" ht="48" customHeight="1" spans="1:10">
      <c r="A28" s="19"/>
      <c r="B28" s="19"/>
      <c r="C28" s="19" t="s">
        <v>220</v>
      </c>
      <c r="D28" s="44" t="s">
        <v>230</v>
      </c>
      <c r="E28" s="45" t="s">
        <v>270</v>
      </c>
      <c r="F28" s="36" t="s">
        <v>241</v>
      </c>
      <c r="G28" s="20" t="s">
        <v>259</v>
      </c>
      <c r="H28" s="36" t="s">
        <v>233</v>
      </c>
      <c r="I28" s="36" t="s">
        <v>226</v>
      </c>
      <c r="J28" s="45" t="s">
        <v>245</v>
      </c>
    </row>
    <row r="29" ht="48" customHeight="1" spans="1:10">
      <c r="A29" s="19"/>
      <c r="B29" s="19"/>
      <c r="C29" s="19" t="s">
        <v>220</v>
      </c>
      <c r="D29" s="44" t="s">
        <v>235</v>
      </c>
      <c r="E29" s="45" t="s">
        <v>262</v>
      </c>
      <c r="F29" s="36" t="s">
        <v>241</v>
      </c>
      <c r="G29" s="20" t="s">
        <v>259</v>
      </c>
      <c r="H29" s="36" t="s">
        <v>233</v>
      </c>
      <c r="I29" s="36" t="s">
        <v>226</v>
      </c>
      <c r="J29" s="45" t="s">
        <v>271</v>
      </c>
    </row>
    <row r="30" ht="48" customHeight="1" spans="1:10">
      <c r="A30" s="19"/>
      <c r="B30" s="19"/>
      <c r="C30" s="19" t="s">
        <v>238</v>
      </c>
      <c r="D30" s="44" t="s">
        <v>239</v>
      </c>
      <c r="E30" s="45" t="s">
        <v>240</v>
      </c>
      <c r="F30" s="36" t="s">
        <v>241</v>
      </c>
      <c r="G30" s="20" t="s">
        <v>242</v>
      </c>
      <c r="H30" s="36" t="s">
        <v>233</v>
      </c>
      <c r="I30" s="36" t="s">
        <v>226</v>
      </c>
      <c r="J30" s="45" t="s">
        <v>243</v>
      </c>
    </row>
    <row r="31" ht="48" customHeight="1" spans="1:10">
      <c r="A31" s="19"/>
      <c r="B31" s="19"/>
      <c r="C31" s="19" t="s">
        <v>246</v>
      </c>
      <c r="D31" s="44" t="s">
        <v>247</v>
      </c>
      <c r="E31" s="45" t="s">
        <v>248</v>
      </c>
      <c r="F31" s="36" t="s">
        <v>241</v>
      </c>
      <c r="G31" s="20" t="s">
        <v>249</v>
      </c>
      <c r="H31" s="36" t="s">
        <v>233</v>
      </c>
      <c r="I31" s="36" t="s">
        <v>226</v>
      </c>
      <c r="J31" s="45" t="s">
        <v>250</v>
      </c>
    </row>
    <row r="32" ht="54" customHeight="1" spans="1:10">
      <c r="A32" s="43" t="s">
        <v>201</v>
      </c>
      <c r="B32" s="19" t="s">
        <v>272</v>
      </c>
      <c r="C32" s="19"/>
      <c r="D32" s="19"/>
      <c r="E32" s="19"/>
      <c r="F32" s="19"/>
      <c r="G32" s="19"/>
      <c r="H32" s="19"/>
      <c r="I32" s="19"/>
      <c r="J32" s="19"/>
    </row>
    <row r="33" ht="20.25" customHeight="1" spans="1:10">
      <c r="A33" s="19"/>
      <c r="B33" s="19"/>
      <c r="C33" s="19" t="s">
        <v>220</v>
      </c>
      <c r="D33" s="44" t="s">
        <v>221</v>
      </c>
      <c r="E33" s="45" t="s">
        <v>273</v>
      </c>
      <c r="F33" s="36" t="s">
        <v>223</v>
      </c>
      <c r="G33" s="20" t="s">
        <v>47</v>
      </c>
      <c r="H33" s="36" t="s">
        <v>225</v>
      </c>
      <c r="I33" s="36" t="s">
        <v>226</v>
      </c>
      <c r="J33" s="45" t="s">
        <v>274</v>
      </c>
    </row>
    <row r="34" ht="48" customHeight="1" spans="1:10">
      <c r="A34" s="19"/>
      <c r="B34" s="19"/>
      <c r="C34" s="19" t="s">
        <v>220</v>
      </c>
      <c r="D34" s="44" t="s">
        <v>235</v>
      </c>
      <c r="E34" s="45" t="s">
        <v>262</v>
      </c>
      <c r="F34" s="36" t="s">
        <v>241</v>
      </c>
      <c r="G34" s="20" t="s">
        <v>259</v>
      </c>
      <c r="H34" s="36" t="s">
        <v>233</v>
      </c>
      <c r="I34" s="36" t="s">
        <v>226</v>
      </c>
      <c r="J34" s="45" t="s">
        <v>263</v>
      </c>
    </row>
    <row r="35" ht="20.25" customHeight="1" spans="1:10">
      <c r="A35" s="19"/>
      <c r="B35" s="19"/>
      <c r="C35" s="19" t="s">
        <v>220</v>
      </c>
      <c r="D35" s="44" t="s">
        <v>235</v>
      </c>
      <c r="E35" s="45" t="s">
        <v>264</v>
      </c>
      <c r="F35" s="36" t="s">
        <v>223</v>
      </c>
      <c r="G35" s="20" t="s">
        <v>232</v>
      </c>
      <c r="H35" s="36" t="s">
        <v>233</v>
      </c>
      <c r="I35" s="36" t="s">
        <v>226</v>
      </c>
      <c r="J35" s="45" t="s">
        <v>275</v>
      </c>
    </row>
    <row r="36" ht="48" customHeight="1" spans="1:10">
      <c r="A36" s="19"/>
      <c r="B36" s="19"/>
      <c r="C36" s="19" t="s">
        <v>238</v>
      </c>
      <c r="D36" s="44" t="s">
        <v>239</v>
      </c>
      <c r="E36" s="45" t="s">
        <v>244</v>
      </c>
      <c r="F36" s="36" t="s">
        <v>223</v>
      </c>
      <c r="G36" s="20" t="s">
        <v>232</v>
      </c>
      <c r="H36" s="36" t="s">
        <v>233</v>
      </c>
      <c r="I36" s="36" t="s">
        <v>226</v>
      </c>
      <c r="J36" s="45" t="s">
        <v>276</v>
      </c>
    </row>
    <row r="37" ht="48" customHeight="1" spans="1:10">
      <c r="A37" s="19"/>
      <c r="B37" s="19"/>
      <c r="C37" s="19" t="s">
        <v>246</v>
      </c>
      <c r="D37" s="44" t="s">
        <v>247</v>
      </c>
      <c r="E37" s="45" t="s">
        <v>277</v>
      </c>
      <c r="F37" s="36" t="s">
        <v>241</v>
      </c>
      <c r="G37" s="20" t="s">
        <v>249</v>
      </c>
      <c r="H37" s="36" t="s">
        <v>233</v>
      </c>
      <c r="I37" s="36" t="s">
        <v>226</v>
      </c>
      <c r="J37" s="45" t="s">
        <v>278</v>
      </c>
    </row>
  </sheetData>
  <mergeCells count="13">
    <mergeCell ref="A1:J1"/>
    <mergeCell ref="A2:J2"/>
    <mergeCell ref="A3:J3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</mergeCells>
  <pageMargins left="0.75" right="0.75" top="1" bottom="1" header="0.5" footer="0.5"/>
  <pageSetup paperSize="1" scale="30" pageOrder="overThenDown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财务收支预算总表01-1</vt:lpstr>
      <vt:lpstr>部门收入预算表01-2</vt:lpstr>
      <vt:lpstr>部门支出预算表01-3</vt:lpstr>
      <vt:lpstr>财政拨款收支预算总表02-1</vt:lpstr>
      <vt:lpstr>一般公共预算支出预算表02-2</vt:lpstr>
      <vt:lpstr>一般公共预算“三公”经费支出预算表 03</vt:lpstr>
      <vt:lpstr>基本支出预算表04</vt:lpstr>
      <vt:lpstr>项目支出预算表05-1</vt:lpstr>
      <vt:lpstr>项目支出绩效目标表（本次下达）05-2</vt:lpstr>
      <vt:lpstr>政府性基金预算支出预算表06</vt:lpstr>
      <vt:lpstr>部门政府采购预算表07</vt:lpstr>
      <vt:lpstr>部门政府购买服务预算表08</vt:lpstr>
      <vt:lpstr>对下转移支付预算表09-1</vt:lpstr>
      <vt:lpstr>对下转移支付绩效目标表09-2</vt:lpstr>
      <vt:lpstr>新增资产配置表10</vt:lpstr>
      <vt:lpstr>上级补助项目支出预算表11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2025-01-20T07:27:00Z</dcterms:created>
  <dcterms:modified xsi:type="dcterms:W3CDTF">2025-01-27T02:41:36Z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29D62F508D014D8FA3481926303EA3CC_12</vt:lpwstr>
  </property>
  <property fmtid="{D5CDD505-2E9C-101B-9397-08002B2CF9AE}" pid="3" name="KSOProductBuildVer">
    <vt:lpwstr>2052-11.8.6.8722</vt:lpwstr>
  </property>
</Properties>
</file>