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5"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基本支出预算表04!$A$8:$X$43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<sst xmlns="http://schemas.openxmlformats.org/spreadsheetml/2006/main" count="1824" uniqueCount="633">
  <si>
    <t>01-1表</t>
  </si>
  <si>
    <t>2025年财务收支预算总表</t>
  </si>
  <si>
    <t>单位名称：通海县住房和城乡建设局（本级）</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</si>
  <si>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</si>
  <si>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</si>
  <si>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</si>
  <si>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</si>
  <si>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</si>
  <si>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</si>
  <si>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</si>
  <si>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</si>
  <si>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</si>
  <si>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</si>
  <si>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</si>
  <si>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</si>
  <si>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</si>
  <si>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</si>
  <si>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</si>
  <si>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</si>
  <si>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</si>
  <si>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</si>
  <si>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</si>
  <si>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</si>
  <si>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</si>
  <si>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</si>
  <si>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</si>
  <si>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</si>
  <si>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</si>
  <si>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</si>
  <si>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</si>
  <si>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</si>
  <si>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</si>
  <si>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</si>
  <si>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</si>
  <si>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</si>
  <si>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</si>
  <si>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</si>
  <si>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</si>
  <si>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</si>
  <si>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</si>
  <si>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</si>
  <si>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</si>
  <si>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</si>
  <si>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</si>
  <si>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</si>
  <si>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</si>
  <si>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</si>
  <si>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</si>
  <si>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</si>
  <si>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</si>
  <si>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</si>
  <si>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</si>
  <si>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</si>
  <si>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</si>
  <si>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</si>
  <si>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</si>
  <si>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</si>
  <si>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</si>
  <si>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</si>
  <si>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</si>
  <si>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</si>
  <si>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</si>
  <si>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</si>
  <si>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</si>
  <si>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</si>
  <si>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</si>
  <si>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</si>
  <si>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</si>
  <si>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</si>
  <si>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</si>
  <si>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</si>
  <si>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</si>
  <si>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</si>
  <si>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</si>
  <si>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</si>
  <si>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</si>
  <si>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</si>
  <si>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</si>
  <si>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</si>
  <si>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</si>
  <si>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</si>
  <si>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</si>
  <si>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</si>
  <si>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120001</t>
  </si>
  <si>
    <t>通海县住房和城乡建设局</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</si>
  <si>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</si>
  <si>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</si>
  <si>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</si>
  <si>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</si>
  <si>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</si>
  <si>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</si>
  <si>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</si>
  <si>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</si>
  <si>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</si>
  <si>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</si>
  <si>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</si>
  <si>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</si>
  <si>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</si>
  <si>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</si>
  <si>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</si>
  <si>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</si>
  <si>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</si>
  <si>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</si>
  <si>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</si>
  <si>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</si>
  <si>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</si>
  <si>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</si>
  <si>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</si>
  <si>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</si>
  <si>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</si>
  <si>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</si>
  <si>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</si>
  <si>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</si>
  <si>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</si>
  <si>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</si>
  <si>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</si>
  <si>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</si>
  <si>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</si>
  <si>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</si>
  <si>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</si>
  <si>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</si>
  <si>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</si>
  <si>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</si>
  <si>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</si>
  <si>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</si>
  <si>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</si>
  <si>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</si>
  <si>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</si>
  <si>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</si>
  <si>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</si>
  <si>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</si>
  <si>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</si>
  <si>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</si>
  <si>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21202</t>
  </si>
  <si>
    <t>城乡社区规划与管理</t>
  </si>
  <si>
    <t>2120201</t>
  </si>
  <si>
    <t>21208</t>
  </si>
  <si>
    <t>国有土地使用权出让收入安排的支出</t>
  </si>
  <si>
    <t>2120899</t>
  </si>
  <si>
    <t>其他国有土地使用权出让收入安排的支出</t>
  </si>
  <si>
    <t>21214</t>
  </si>
  <si>
    <t>污水处理费安排的支出</t>
  </si>
  <si>
    <t>2121402</t>
  </si>
  <si>
    <t>代征手续费</t>
  </si>
  <si>
    <t>2121499</t>
  </si>
  <si>
    <t>其他污水处理费安排的支出</t>
  </si>
  <si>
    <t>221</t>
  </si>
  <si>
    <t>住房保障支出</t>
  </si>
  <si>
    <t>22102</t>
  </si>
  <si>
    <t>住房改革支出</t>
  </si>
  <si>
    <t>2210201</t>
  </si>
  <si>
    <t>住房公积金</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</si>
  <si>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</si>
  <si>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</si>
  <si>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</si>
  <si>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</si>
  <si>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</si>
  <si>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</si>
  <si>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</si>
  <si>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</si>
  <si>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</si>
  <si>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</si>
  <si>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</si>
  <si>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</si>
  <si>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</si>
  <si>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</si>
  <si>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</si>
  <si>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</si>
  <si>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</si>
  <si>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</si>
  <si>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</si>
  <si>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</si>
  <si>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</si>
  <si>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</si>
  <si>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</si>
  <si>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</si>
  <si>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</si>
  <si>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</si>
  <si>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</si>
  <si>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</si>
  <si>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</si>
  <si>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</si>
  <si>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</si>
  <si>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</si>
  <si>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</si>
  <si>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</si>
  <si>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</si>
  <si>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</si>
  <si>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</si>
  <si>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</si>
  <si>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</si>
  <si>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</si>
  <si>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</si>
  <si>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</si>
  <si>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</si>
  <si>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</si>
  <si>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</si>
  <si>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</si>
  <si>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</si>
  <si>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</si>
  <si>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</si>
  <si>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</si>
  <si>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</si>
  <si>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</si>
  <si>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</si>
  <si>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</si>
  <si>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</si>
  <si>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</si>
  <si>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</si>
  <si>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</si>
  <si>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</si>
  <si>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</si>
  <si>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</si>
  <si>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</si>
  <si>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</si>
  <si>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</si>
  <si>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</si>
  <si>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</si>
  <si>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</si>
  <si>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</si>
  <si>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</si>
  <si>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</si>
  <si>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530423210000000003699</t>
  </si>
  <si>
    <t>行政人员支出工资</t>
  </si>
  <si>
    <t>30101</t>
  </si>
  <si>
    <t>基本工资</t>
  </si>
  <si>
    <t>30102</t>
  </si>
  <si>
    <t>津贴补贴</t>
  </si>
  <si>
    <t>30103</t>
  </si>
  <si>
    <t>奖金</t>
  </si>
  <si>
    <t>530423210000000003701</t>
  </si>
  <si>
    <t>社会保障缴费</t>
  </si>
  <si>
    <t>30108</t>
  </si>
  <si>
    <t>机关事业单位基本养老保险缴费</t>
  </si>
  <si>
    <t>30110</t>
  </si>
  <si>
    <t>职工基本医疗保险缴费</t>
  </si>
  <si>
    <t>30111</t>
  </si>
  <si>
    <t>公务员医疗补助缴费</t>
  </si>
  <si>
    <t>30112</t>
  </si>
  <si>
    <t>其他社会保障缴费</t>
  </si>
  <si>
    <t>530423210000000003702</t>
  </si>
  <si>
    <t>30113</t>
  </si>
  <si>
    <t>530423210000000003703</t>
  </si>
  <si>
    <t>对个人和家庭的补助</t>
  </si>
  <si>
    <t>30305</t>
  </si>
  <si>
    <t>生活补助</t>
  </si>
  <si>
    <t>530423210000000003705</t>
  </si>
  <si>
    <t>公车购置及运维费</t>
  </si>
  <si>
    <t>30231</t>
  </si>
  <si>
    <t>公务用车运行维护费</t>
  </si>
  <si>
    <t>530423210000000003706</t>
  </si>
  <si>
    <t>行政人员公务交通补贴</t>
  </si>
  <si>
    <t>30239</t>
  </si>
  <si>
    <t>其他交通费用</t>
  </si>
  <si>
    <t>530423210000000003707</t>
  </si>
  <si>
    <t>工会经费</t>
  </si>
  <si>
    <t>30228</t>
  </si>
  <si>
    <t>530423210000000003708</t>
  </si>
  <si>
    <t>一般公共经费</t>
  </si>
  <si>
    <t>30201</t>
  </si>
  <si>
    <t>办公费</t>
  </si>
  <si>
    <t>30205</t>
  </si>
  <si>
    <t>水费</t>
  </si>
  <si>
    <t>30206</t>
  </si>
  <si>
    <t>电费</t>
  </si>
  <si>
    <t>30211</t>
  </si>
  <si>
    <t>差旅费</t>
  </si>
  <si>
    <t>30215</t>
  </si>
  <si>
    <t>会议费</t>
  </si>
  <si>
    <t>30216</t>
  </si>
  <si>
    <t>培训费</t>
  </si>
  <si>
    <t>530423221100000657205</t>
  </si>
  <si>
    <t>30217</t>
  </si>
  <si>
    <t>530423231100001493019</t>
  </si>
  <si>
    <t>人员经费预留</t>
  </si>
  <si>
    <t>30199</t>
  </si>
  <si>
    <t>其他工资福利支出</t>
  </si>
  <si>
    <t>530423231100001493020</t>
  </si>
  <si>
    <t>综合效能考核奖</t>
  </si>
  <si>
    <t>530423231100001493021</t>
  </si>
  <si>
    <t>福利费经费</t>
  </si>
  <si>
    <t>30229</t>
  </si>
  <si>
    <t>福利费</t>
  </si>
  <si>
    <t>530423251100003840769</t>
  </si>
  <si>
    <t>县住建日常工作经费</t>
  </si>
  <si>
    <t>05-1表</t>
  </si>
  <si>
    <t>2025年部门项目支出预算表</t>
  </si>
  <si>
    <t>项目分类</t>
  </si>
  <si>
    <t>本年拨款</t>
  </si>
  <si>
    <t>其中：本次下达</t>
  </si>
  <si>
    <t>城镇保障性安居工程专项资金</t>
  </si>
  <si>
    <t>312 民生类</t>
  </si>
  <si>
    <t>530423210000000001995</t>
  </si>
  <si>
    <t>30227</t>
  </si>
  <si>
    <t>委托业务费</t>
  </si>
  <si>
    <t>代收污水处理费手续费专项资金</t>
  </si>
  <si>
    <t>313 事业发展类</t>
  </si>
  <si>
    <t>530423221100000266146</t>
  </si>
  <si>
    <t>法律顾问服务费项目经费</t>
  </si>
  <si>
    <t>530423241100002109537</t>
  </si>
  <si>
    <t>归还财政退款二污中央补助资金</t>
  </si>
  <si>
    <t>530423210000000002125</t>
  </si>
  <si>
    <t>归还财政制服采购款资金</t>
  </si>
  <si>
    <t>530423251100003612679</t>
  </si>
  <si>
    <t>日常工作经费</t>
  </si>
  <si>
    <t>530423251100003838893</t>
  </si>
  <si>
    <t>30202</t>
  </si>
  <si>
    <t>印刷费</t>
  </si>
  <si>
    <t>31002</t>
  </si>
  <si>
    <t>办公设备购置</t>
  </si>
  <si>
    <t>通海北控环保水务有限公司污水处理服务费专项资金</t>
  </si>
  <si>
    <t>311 专项业务类</t>
  </si>
  <si>
    <t>530423210000000001897</t>
  </si>
  <si>
    <t>通海历史文化保护传承工作经费</t>
  </si>
  <si>
    <t>530423241100003124770</t>
  </si>
  <si>
    <t>通海县第二污水处理厂污水处理服务费资金</t>
  </si>
  <si>
    <t>530423241100002086453</t>
  </si>
  <si>
    <t>通海县建设工程消防审验专家评审专项资金</t>
  </si>
  <si>
    <t>530423221100000280488</t>
  </si>
  <si>
    <t>乡镇镇区公厕管护补助经费</t>
  </si>
  <si>
    <t>530423210000000002214</t>
  </si>
  <si>
    <t>一污污水处理截污管网及泵站运行维护经费</t>
  </si>
  <si>
    <t>530423210000000001997</t>
  </si>
  <si>
    <t>30213</t>
  </si>
  <si>
    <t>维修（护）费</t>
  </si>
  <si>
    <t>遗属补助项目经费</t>
  </si>
  <si>
    <t>530423241100002086448</t>
  </si>
  <si>
    <t>应急提水工程（柿花树泵站）2020年度差价电费专项资金</t>
  </si>
  <si>
    <t>530423200000000004205</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</si>
  <si>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</si>
  <si>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</si>
  <si>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</si>
  <si>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</si>
  <si>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</si>
  <si>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</si>
  <si>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</si>
  <si>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</si>
  <si>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</si>
  <si>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</si>
  <si>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</si>
  <si>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</si>
  <si>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完成全县保障性住房建设任务共4623套总建筑面积约27.26万平方米、教育卫生廉租房、政企共建公租房57个项目，已竣工验收4583套，完成分配入住4623套。完成租赁补贴发放，建设欠款、维修、管理。完成各项工作目标</t>
  </si>
  <si>
    <t>产出指标</t>
  </si>
  <si>
    <t>数量指标</t>
  </si>
  <si>
    <t>公租房分配率</t>
  </si>
  <si>
    <t>=</t>
  </si>
  <si>
    <t>100</t>
  </si>
  <si>
    <t>%</t>
  </si>
  <si>
    <t>定量指标</t>
  </si>
  <si>
    <t>完成全县4623套公共租赁住房分配。公租房实际分配数/总数X100%。</t>
  </si>
  <si>
    <t>公租房入住率</t>
  </si>
  <si>
    <t>反映完成公租房分配入住情况，公租房实际入住数/总数X100%。</t>
  </si>
  <si>
    <t>时效指标</t>
  </si>
  <si>
    <t>按季度发放补贴率</t>
  </si>
  <si>
    <t>反映租赁补贴发放情况，发放补贴户数/总数X100%。</t>
  </si>
  <si>
    <t>效益指标</t>
  </si>
  <si>
    <t>经济效益</t>
  </si>
  <si>
    <t>完成补贴发放，保障房建设完成率</t>
  </si>
  <si>
    <t>反映完成补贴发放，发放补贴户数/总数X100%。保障建设情况，公租房建设数/总数X100%。</t>
  </si>
  <si>
    <t>满意度指标</t>
  </si>
  <si>
    <t>服务对象满意度</t>
  </si>
  <si>
    <t>居民满意度</t>
  </si>
  <si>
    <t>&gt;=</t>
  </si>
  <si>
    <t>90</t>
  </si>
  <si>
    <t>反映居民满意度，对城镇保障工程满意人数/被调查人数X100%.</t>
  </si>
  <si>
    <t>为了确保通海县第一污水处理厂（通海县城市污水处理厂）配套截污管网畅通，进一步提高城市生活污水收集率。保障7座截污提升泵站正常运行，将东至通海县杨广镇镇海居民委员会，西至秀山街道办事处万家社区居民委员会的生活污水收集至污水处理厂内进行净化处理，有效减少对杞麓湖水质的污染，推动城市基础设施建设，改善人居环境和投资环境，提升城市品位，促进经济发展，对提高人民生活水平具有重要意义。预计一污厂配套截污管网服务范围内2025年收集处理排放污水240万吨，COD削减量285吨，氨氮削减量75吨。</t>
  </si>
  <si>
    <t>一污厂服务范围内污水收集处理率</t>
  </si>
  <si>
    <t>85</t>
  </si>
  <si>
    <t>一污厂服务范围内污水收集处理率=污水厂处理排放水量/一污厂服务范围内生活污水排放量。</t>
  </si>
  <si>
    <t>社会效益</t>
  </si>
  <si>
    <t>一污厂 全年收集处理排放污水量</t>
  </si>
  <si>
    <t>240</t>
  </si>
  <si>
    <t>万吨</t>
  </si>
  <si>
    <t>一污厂服务范围内年度水量=一污厂服务范围内人口数68597人×0.120吨（人均日用水量）×污水排放系数0.8×365天=240万吨。</t>
  </si>
  <si>
    <t>生态效益</t>
  </si>
  <si>
    <t>一污厂 全年削减COD削减量</t>
  </si>
  <si>
    <t>285</t>
  </si>
  <si>
    <t>吨</t>
  </si>
  <si>
    <t>一污厂年度COD削减量=日削减量（进水浓度-出水浓度）×处理排放水量，365天合计量。</t>
  </si>
  <si>
    <t>一污厂 全年氨氮削减量</t>
  </si>
  <si>
    <t>75</t>
  </si>
  <si>
    <t>一污厂年度氨氮指标质=日削减量（进水浓度-出水浓度）×处理排放水量，365天合计量。</t>
  </si>
  <si>
    <t>可持续影响</t>
  </si>
  <si>
    <t>一污厂服务范围内污水收集处理率=污水厂处理排放水量/服务范围生活污水排放量×100%。</t>
  </si>
  <si>
    <t>群众满意度</t>
  </si>
  <si>
    <t>群众满意度=满意人数/调查人数X100%</t>
  </si>
  <si>
    <t>项目2025年度开展计划，定额为10万元/年，并根据通海县自来水厂的代征收入计提奖励手续费，计提方式为每年代征收入每超过基准数10%，可额外计提收费总额的1%作为奖励手续费，完成项目目标。通海县自来水厂代征收入基准数为342万元，本年度代征收入预估为600万元。本项目计划全年安排资金约17万元，用于支付通海县自来水厂在代收污水处理费期间产生的人员成本费用、办公设备费用、网上缴费及银行刷卡手续费等。</t>
  </si>
  <si>
    <t>2024年完成污水量抄收</t>
  </si>
  <si>
    <t>360</t>
  </si>
  <si>
    <t>2025年污水抄收量=自来水厂营销系统中污水抄收量</t>
  </si>
  <si>
    <t>2024年回收率</t>
  </si>
  <si>
    <t>2025年回收率=收入/抄收</t>
  </si>
  <si>
    <t>预计2024年产生污水费收入</t>
  </si>
  <si>
    <t>600</t>
  </si>
  <si>
    <t>万元</t>
  </si>
  <si>
    <t>2025年污水处理费收入=营销系统污水处理费收入</t>
  </si>
  <si>
    <t>覆盖县城周边社区</t>
  </si>
  <si>
    <t>14</t>
  </si>
  <si>
    <t>个</t>
  </si>
  <si>
    <t>代收污水处理费覆盖县城周边14个社区</t>
  </si>
  <si>
    <t>“三来”办结后，用户满意率</t>
  </si>
  <si>
    <t>99</t>
  </si>
  <si>
    <t>“三来”办结满意率=三来处理数/三来上报数</t>
  </si>
  <si>
    <t xml:space="preserve">项目2020年3月30日起实行，根据目前项目开展情况，50座公厕管护项目已经完成，2025年需要兑付资金为500000元。                                                         
   </t>
  </si>
  <si>
    <t>乡镇镇区公共厕所50座</t>
  </si>
  <si>
    <t>任务完成率＝实际完成座数/应完成座数X100%。                              完成乡镇镇区不少于2座以上公共厕所，目前完成50个已经投入使用。</t>
  </si>
  <si>
    <t>质量指标</t>
  </si>
  <si>
    <t>分为固定式（独立式、附属式）和活动式公厕。</t>
  </si>
  <si>
    <t>反映形成“布局合理、改建并举、数量充足“的公厕。                        布局合理率＝实际完成座数/应完成座数X100%。</t>
  </si>
  <si>
    <t>严格执行有关技术标准、规范</t>
  </si>
  <si>
    <t>反映出公共厕所质量，是否满足方便群众使用。执行标准建＝实际完成座数/应完成座数X100%。</t>
  </si>
  <si>
    <t>满足公共厕所周围应当绿化亮化的条件</t>
  </si>
  <si>
    <t>加强城镇公共厕所建设运行维护管理，有效提升公共厕所服务质量和周边绿化亮化。</t>
  </si>
  <si>
    <t>98</t>
  </si>
  <si>
    <t>通过问卷满意度调查，体现出群众对公厕建设的满意度。                      满意度=实际问卷数/问卷数X100%。</t>
  </si>
  <si>
    <t>通海县住房和城乡建设局于2018年9月17日收到通海县财政局该笔暂借款238000元，截至2024年，通海县住房和城乡建设局已还通海县财政局123474元，未还114526元。</t>
  </si>
  <si>
    <t>项目完成率</t>
  </si>
  <si>
    <t>反映项目完成情况，项目完成率=实际完成情况/实际项目总数X100%</t>
  </si>
  <si>
    <t>项目完成个数</t>
  </si>
  <si>
    <t>1.0</t>
  </si>
  <si>
    <t>反映项目完成个数</t>
  </si>
  <si>
    <t>反映借款归还情况，项目按时偿还率=已偿还金额/应实际偿还金额X100%</t>
  </si>
  <si>
    <t>项目借款金额</t>
  </si>
  <si>
    <t>114526</t>
  </si>
  <si>
    <t>元</t>
  </si>
  <si>
    <t>项目借款收入=县财政实际拨付资金</t>
  </si>
  <si>
    <t>通海县财政局满意</t>
  </si>
  <si>
    <t>反映通海县财政局整体满意情况。通海县财政局满意度=对借款机构满意的人数/参加调查的人数X100%。</t>
  </si>
  <si>
    <t xml:space="preserve">根据通政复【2012】48号文《通海县人民政府关于通海县第一污水处理厂进行商业运营的批复》，同意通海县第一污水厂自2012年11月1日进入商业运营。2014年7月4日，《通海县人民政府第十三次常务会议纪要》（第36期）同意按《特许经营协议》安排玉溪捷运环保水务有限公司污水处理服务费，每年列入财政预算，由财政局据实核拨。2022年12月02日通海县人民政府《云南省玉溪市通海县第一污水处理厂TOT特许经营项目特许经营协议——补充协议》,明确通海北控环保水务有限公司作为通海县第一污水处理厂提标改造项目实施主体；予项目公司投资、建设、运营本项目，提供污水处理服务，并根据服务数量收取污水处理费，同时政府通过对污水处理水量和水质进行考核后支付相关费用。
    按照《云南省玉溪市通海县第一污水处理厂TOT特许经营项目特许经营协议》和《云南省玉溪市通海县第一污水处理厂TOT特许经营项目特许经营协议——补充协议》，核算污水处理服务费，2025年污水处理服务费为1614.292万元（2024未支付的污水处理服务费748.492万，2025年污水处理服务费为865.8万）。
 </t>
  </si>
  <si>
    <t>污水处理量</t>
  </si>
  <si>
    <t>9500</t>
  </si>
  <si>
    <t>反映出水达标排放。指标值=实际污水处理量/应达到的污水处理量X100%。</t>
  </si>
  <si>
    <t>确保设备运行正常，厂区正常运营。</t>
  </si>
  <si>
    <t>反映设施设备运行正常，确保污水厂正常运营。指标值=实际设备完整率/应达到的设备完好率X100%。</t>
  </si>
  <si>
    <t>对水质进行监测</t>
  </si>
  <si>
    <t>定性指标</t>
  </si>
  <si>
    <t>反映出水指标达行业标准。指标值=实际水质监测达标率/应达标水质监测达标率X100%。</t>
  </si>
  <si>
    <t>投诉处理率</t>
  </si>
  <si>
    <t>反映居民对污水处理厂的投诉较上一年减少，且投诉处理率达100%。指标值=实际处理投诉率/应达到的投诉处理率X100%。</t>
  </si>
  <si>
    <t>受益人群满意度</t>
  </si>
  <si>
    <t>反映调查人群中对设施建设或设施运行的满意度。
受益人群覆盖率=（调查人群中对设施建设或设施运行的人数/问卷调查人数）*100%</t>
  </si>
  <si>
    <t>我单位2025年防空地下室易地建设费财政返还的收入，将用于弥补办公经费不足，其中，2025年按政策采购办公设备等，为了有序保证工作开展。</t>
  </si>
  <si>
    <t>采购计划完成率</t>
  </si>
  <si>
    <t>反映了采购计划达成的情况。采购计划完成率=（实际完成采购项目/计划完成采购项目）X100%</t>
  </si>
  <si>
    <t>采购计划编制及时率</t>
  </si>
  <si>
    <t>反映了采购计划执行的情况。采购计划编制及时率=（规定时间内完成采购计划编制的次数/应完成采购计划编制的总数）X100%</t>
  </si>
  <si>
    <t>部门运转</t>
  </si>
  <si>
    <t>正常运转</t>
  </si>
  <si>
    <t>是/否</t>
  </si>
  <si>
    <t>反映部门（单位）运转情况。</t>
  </si>
  <si>
    <t>采购单位满意度</t>
  </si>
  <si>
    <t>反映部门（单位）人员对采购项目或服务的满意程度。满意度=满意人数/调查人数X100%。</t>
  </si>
  <si>
    <t>供应商满意度</t>
  </si>
  <si>
    <t>反映供应商对采购单位履职情况的满意程度。满意度=满意人数/调查人数X100%。</t>
  </si>
  <si>
    <t>根据《关于通海县第二污水处理厂及配套管网工程PPP合同》，要求通海山秀水务发展有限公司严格遵守《关于通海县第二污水处理厂及配套管网工程PPP合同》的约定，认真做好通海县第二污水处理厂运营管理工作，确保出水达标排放。 1、预计处理水量为7000吨，水价按照1.2元/方，预计增加污水处理服务费调价10%、增加超进水量10%，2025年预测日均处理量为7500方/天计算，污水处理为3285000元。</t>
  </si>
  <si>
    <t>6500</t>
  </si>
  <si>
    <t>水质监测</t>
  </si>
  <si>
    <t>设备完好率</t>
  </si>
  <si>
    <t>95</t>
  </si>
  <si>
    <t>反映设施设备运行正常，确保污水厂正常运营。指标值=实际设备完好值/应达到的设备完好值X100%。</t>
  </si>
  <si>
    <t>服务范围群众满意度</t>
  </si>
  <si>
    <t>根据《建设工程消防设计审查验收管理暂行规定》（建设部令【2023】第58号），为加强建设工程消防设计审查验收管理，保证建设工程消防设计、施工质量，完成好2025年度建设工程消防设计审查、验收、备案抽查工作。2025年预计聘请专家50人次，完成建设工程消防审验10项目次。</t>
  </si>
  <si>
    <t>每个建设工程消防审验项目专家参与人数</t>
  </si>
  <si>
    <t>人</t>
  </si>
  <si>
    <t>反映每个建设工程消防审验项目专家参与人数。1.专家参与人数≥3人，满分；2.专家参与人数＜3人，不得分。</t>
  </si>
  <si>
    <t>每个建设工程消防审验项目复验次数</t>
  </si>
  <si>
    <t>&lt;=</t>
  </si>
  <si>
    <t>次</t>
  </si>
  <si>
    <t>反映每个建设工程消防审验项目复验次数1.复验次数≤2次，得满分；2.2次＜复验次数≤5次，得分=分值*80%；3.复验次数＞5次，不得分。</t>
  </si>
  <si>
    <t>建设工程消防审验办结时限</t>
  </si>
  <si>
    <t>15</t>
  </si>
  <si>
    <t>天</t>
  </si>
  <si>
    <t>反映建设工程消防审验办结时限。1.办结时限≤15天，得满分；2.办结时限＞15天，不得分。</t>
  </si>
  <si>
    <t>宣传建设工程消防审验相关法规文件次数</t>
  </si>
  <si>
    <t>反映宣传建设工程消防审验相关法规文件次数。1.宣传次数≥5次，得满分；2.宣传次数＜5次，不得分。</t>
  </si>
  <si>
    <t>行政复议或诉讼次数</t>
  </si>
  <si>
    <t>0</t>
  </si>
  <si>
    <t>反映不服从建设工程消防审验决定提出行政复议或诉讼次数。1.行政复议或诉讼次数≤0次，得满分；2.行政复议或诉讼次数＞0次，不得分。</t>
  </si>
  <si>
    <t>根据《关于在城乡建设中加强历史文化保护传承的意见》文件精神，在城乡建设中系统保护、利用、传承好历史文化遗产，对延续历史文脉、推动城乡建设高质量发展、坚定文化自信、建设社会主义文化强国，2025年计划完成《通海历史文化名城保护规划》、《玉溪通海历史文化名城保护条例》、《通海县历史文化名城核心保护区保护详细规划》、《通海县旧县历史文化街区保护规划》和《通海县御城历史文化街区保护规划》编制工作，拍摄完成历史文化名城宣传片或工作汇报视频，开展通海古城测绘等保护工作，使得通海历史文化名城（镇村街）得到更好的保护和有效的宣传推介。</t>
  </si>
  <si>
    <t>完成《＜通海历史文化名城保护规划＞实施评估报告》编制</t>
  </si>
  <si>
    <t>1.00</t>
  </si>
  <si>
    <t>部</t>
  </si>
  <si>
    <t>完成《＜通海历史文化名城保护规划＞实施评估报告》编制工作，有利于开展《通海历史文化名城保护规划》修编工作。</t>
  </si>
  <si>
    <t>完成《通海县旧县历史文化街区保护规划》编制</t>
  </si>
  <si>
    <t>完成通海历史文化街区保护规划编制工作，能够划定旧县、御城历史文化街区保护范围、明确保护目标、保护要求和措施等。</t>
  </si>
  <si>
    <t>完成《通海县御城历史文化街区保护规划》编制</t>
  </si>
  <si>
    <t>完成《通海历史文化名城保护规划》编制工作</t>
  </si>
  <si>
    <t>完成纪录片、宣传片拍摄</t>
  </si>
  <si>
    <t>完成通海历史文化保护传承相关纪录片或宣传片拍摄工作，有利于提升群众的保护认识，扩大通海历史文化的影响力。</t>
  </si>
  <si>
    <t>完成历史建筑测绘</t>
  </si>
  <si>
    <t>111</t>
  </si>
  <si>
    <t>处</t>
  </si>
  <si>
    <t>完成全县111处历史建筑的分类测绘工作，有利于确定“一户一策”的保护修缮方案，便于保护修缮工作的开展。</t>
  </si>
  <si>
    <t>完成《通海县历史文化名城核心保护区保护详细规划》编制</t>
  </si>
  <si>
    <t>能完成《通海县历史文化名城核心保护区保护详细规划》编制</t>
  </si>
  <si>
    <t>完成《玉溪通海历史文化名城保护条例》</t>
  </si>
  <si>
    <t>验收通过率</t>
  </si>
  <si>
    <t>反映评估和报告规划编制、纪录片拍摄、历史建筑测绘等验收通过后，可以满足历史文化名城（镇村街）保护传承工作需求。验收通过率=验收项目数量/拟验收的工作数量数量，</t>
  </si>
  <si>
    <t>居民生活改善情况率</t>
  </si>
  <si>
    <t>反映历史文化名城（镇村街）保护传承工作开展后，使居民的生活情况得到改善。对项目满意的人数/参加调查的人数X100%</t>
  </si>
  <si>
    <t>影响力提升率</t>
  </si>
  <si>
    <t>反映历史文化名城（镇村街）保护传承工作开展后，进一步提升通海国家历史文化名城（镇村街）影响力，促进通海构建全域旅游、实现旅游收入增长的需求。对项目满意的人数/参加调查的人数X100%</t>
  </si>
  <si>
    <t>反映群众满意、支持、认可度=表示满意的人数/参加调查的人数×100%</t>
  </si>
  <si>
    <t>根据通海县人民政府第五十八次常务会议纪要：研究补交应急提水工程（柿花树泵站）2013-2019年差价电费相关事项，会议原则同意通海县供排水有限公司与云南电网有限责任公司玉溪通海供电局签订通海县应急提水工程（柿花树泵站）差价电费补交协议，分6年付清差价电费4,247,633.12元；差价电费补交资金来源为：县财政局承担50%，县供排水有限公司承担50%（公司承担的补交电费2,123,816.56元纳入供水成本核算）。通海县财政局承担的差价电费2,123,816.56元，列入财政预算，每年由通海县财政局一次性按应拨付金额拨款至通海县供排水有限公司后，再由通海县供排水有限公司在款项到账后10日内一次性拨付给云南电网有限责任公司玉溪通海供电局，前5年每年拨付353,969.00元，第六年拨付剩余353,971.56元，由通海县财政局承担。2025年计划将全部差价电费拨付至云南电网有限责任公司玉溪通海供电局，以保证县城区供水。</t>
  </si>
  <si>
    <t>预计2024年供水量380万吨</t>
  </si>
  <si>
    <t>380</t>
  </si>
  <si>
    <t>预计2025年供水量380万吨</t>
  </si>
  <si>
    <t>成本指标</t>
  </si>
  <si>
    <t>经济成本指标</t>
  </si>
  <si>
    <t>480</t>
  </si>
  <si>
    <t>电费成本</t>
  </si>
  <si>
    <t>预计2024年水费收入1000万元</t>
  </si>
  <si>
    <t>1000</t>
  </si>
  <si>
    <t>2025年水费收入</t>
  </si>
  <si>
    <t>供水范围覆盖县城周边村组 ，供水人口达7.5万人。</t>
  </si>
  <si>
    <t>7.5</t>
  </si>
  <si>
    <t>万人</t>
  </si>
  <si>
    <t>“三来”办结后，用户满意率达99%以上</t>
  </si>
  <si>
    <t>聘请法律顾问制定重大决策和法律文件，提供法律咨询，起草、修改各类合同、协议及其他相关法律文书；参与重大项目的谈判和签约活动，审核或准备谈判所需的各类法律文件；提供法律培训服务，宣讲法律知识，代为发布有关声明、信函等文件；代写诉讼文件和其他有关法律事务文件；参与国内外经济谈判、民事诉讼、行政诉讼、劳动争议仲裁及非诉讼案件的调解诉讼及其他有关法律事务；参与信访、矛盾纠纷的调处化解等；对重大行政决策、重点项目行政许可、重要行政执法决定等进行法制审查等，将发挥法律顾问的法律“智囊团”作用，保障本部门重大决策的合法性，增强行政措施的可操作性，防范行政风险，提升依法行政水平，推进法治政府建设进程。</t>
  </si>
  <si>
    <t>聘用法律顾问完成率</t>
  </si>
  <si>
    <t>反映聘用法律顾问工作，保障本部门行政执法、行政决策的合法性，增强行政措施的可操作性，防范行政风险，提升依法行政水平。实际聘用数量/标准数量X100%</t>
  </si>
  <si>
    <t>聘用法律顾问完成数</t>
  </si>
  <si>
    <t>反映聘用法律顾问完成情况</t>
  </si>
  <si>
    <t>项目验收达标率</t>
  </si>
  <si>
    <t>反映项目验收通过情况，实际完成数量/完成达标数量X100%</t>
  </si>
  <si>
    <t>法治政府建设工作使用率</t>
  </si>
  <si>
    <t>反映为法治政府建设提供帮助，保障本部门重大决策的合法性，增强行政措施的可操作性，防范行政风险，提升依法行政水平，推进法治政府建设进程。日常运用法律顾问次数/法治政府建设工作开展次数X100%</t>
  </si>
  <si>
    <t>被服务对象满意值</t>
  </si>
  <si>
    <t>反映服务对象对法律顾问的整体满意情况。被服务对象满意度=对法律顾问满意的人数/参加调查的人数X100%。</t>
  </si>
  <si>
    <t>根据《通海县财政局关于批复2021年部门预算的通知》（通财〔2021〕1号），2021年该项目已纳入县财政预算项目，但县财政因资金紧张一直未拨付，故在2025年再次列入单位预算，争取早日归还县财政借款，消除长期借款。</t>
  </si>
  <si>
    <t>借款按时偿还率</t>
  </si>
  <si>
    <t>反映借款归还情况，借款按时偿还率=已偿还金额/应实际偿还金额X100%</t>
  </si>
  <si>
    <t>项目借款金额1700万元</t>
  </si>
  <si>
    <t>1700</t>
  </si>
  <si>
    <t>2025年通海县住房和城乡建设局需支付1人遗属补助资金，按2024年8月发放标准693元/月标准，2025年需要8316元。</t>
  </si>
  <si>
    <t>福利发放人数</t>
  </si>
  <si>
    <t>反映部门（单位）实际发放人员数量。福利包括：遗属补助。</t>
  </si>
  <si>
    <t>按月福利发放</t>
  </si>
  <si>
    <t>12</t>
  </si>
  <si>
    <t>元/人*月</t>
  </si>
  <si>
    <t>反映部门（单位）实际发放时间数量。福利包括：遗属补助。</t>
  </si>
  <si>
    <t>发放及时率</t>
  </si>
  <si>
    <t>反映补助资金发放情况，发放及时率=已发放金额/应实际发放金额X100%</t>
  </si>
  <si>
    <t>补助对象生活状况，有效改善</t>
  </si>
  <si>
    <t>反映补助对象生活情况，有效改善。生活改善率=2025年生活改善情况/2024年生活情况X100%。</t>
  </si>
  <si>
    <t>发放人员满意度</t>
  </si>
  <si>
    <t>反映部门（单位）人员对工资福利发放的满意程度。</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</si>
  <si>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</si>
  <si>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</si>
  <si>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</si>
  <si>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</si>
  <si>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</si>
  <si>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</si>
  <si>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</si>
  <si>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</si>
  <si>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</si>
  <si>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</si>
  <si>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</si>
  <si>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</si>
  <si>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</si>
  <si>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</si>
  <si>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</si>
  <si>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公务用车保险费</t>
  </si>
  <si>
    <t>项</t>
  </si>
  <si>
    <t>公务用车维修费</t>
  </si>
  <si>
    <t>公务用车加油</t>
  </si>
  <si>
    <t>采购A4、A3纸</t>
  </si>
  <si>
    <t>印刷业务费用（打印复印）</t>
  </si>
  <si>
    <t>便携式计算机</t>
  </si>
  <si>
    <t>台</t>
  </si>
  <si>
    <t>台式电脑</t>
  </si>
  <si>
    <t>《通海历史文化名城保护规划》修编</t>
  </si>
  <si>
    <t>采购A4纸</t>
  </si>
  <si>
    <t>采购印刷费</t>
  </si>
  <si>
    <t>08表</t>
  </si>
  <si>
    <t>2025年政府购买服务预算表</t>
  </si>
  <si>
    <t>政府购买服务项目</t>
  </si>
  <si>
    <t>政府购买服务指导性目录代码</t>
  </si>
  <si>
    <t>所属服务类别</t>
  </si>
  <si>
    <t>所属服务领域</t>
  </si>
  <si>
    <t>购买服务内容简述</t>
  </si>
  <si>
    <t>政府购买服务内容</t>
  </si>
  <si>
    <t>公务用车保险</t>
  </si>
  <si>
    <t>B1101 维修保养服务</t>
  </si>
  <si>
    <t>B 政府履职辅助性服务</t>
  </si>
  <si>
    <t>212 城乡社区支出</t>
  </si>
  <si>
    <t>后勤保障</t>
  </si>
  <si>
    <t>公务用车维修</t>
  </si>
  <si>
    <t>后勤保障。</t>
  </si>
  <si>
    <t>印刷业务（打印复印）</t>
  </si>
  <si>
    <t>B1104 印刷和出版服务</t>
  </si>
  <si>
    <t>印刷业务费用</t>
  </si>
  <si>
    <t>A1102 城市规划和设计服务</t>
  </si>
  <si>
    <t>A 公共服务</t>
  </si>
  <si>
    <t>通海历史文化名城保护规划修编</t>
  </si>
  <si>
    <t>采购印刷</t>
  </si>
  <si>
    <t>印刷服务</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</si>
  <si>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</si>
  <si>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</si>
  <si>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</si>
  <si>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</si>
  <si>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</si>
  <si>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</si>
  <si>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</si>
  <si>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</si>
  <si>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</si>
  <si>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</si>
  <si>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</si>
  <si>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</si>
  <si>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</si>
  <si>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</si>
  <si>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备注：通海县住房和城乡建设局（本级）2025年无对下转移支付安排，故此表为空表。</t>
  </si>
  <si>
    <t>09-2表</t>
  </si>
  <si>
    <t>2025年对下转移支付绩效目标表</t>
  </si>
  <si>
    <t>备注：通海县住房和城乡建设局（本级）2025年无县对下转移支付支出预算，故此表为空表。</t>
  </si>
  <si>
    <t>10表</t>
  </si>
  <si>
    <t>2025年新增资产配置表</t>
  </si>
  <si>
    <t>资产类别</t>
  </si>
  <si>
    <t>资产分类代码.名称</t>
  </si>
  <si>
    <t>资产名称</t>
  </si>
  <si>
    <t>财政部门批复数（元）</t>
  </si>
  <si>
    <t>单价</t>
  </si>
  <si>
    <t>金额</t>
  </si>
  <si>
    <t>备注：通海县住房和城乡建设局（本级）2025年无新增资产配置情况，故此表为空表。</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</si>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</sst>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41">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name val="宋体"/>
      <charset val="1"/>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sz val="11"/>
      <color rgb="FF000000"/>
      <name val="宋体"/>
      <charset val="134"/>
    </font>
    <font>
      <sz val="9"/>
      <color rgb="FF000000"/>
      <name val="宋体"/>
      <charset val="134"/>
    </font>
    <font>
      <b/>
      <sz val="9"/>
      <color rgb="FF000000"/>
      <name val="宋体"/>
      <charset val="134"/>
    </font>
    <font>
      <b/>
      <sz val="10.5"/>
      <name val="宋体"/>
      <charset val="134"/>
    </font>
    <font>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3" borderId="13" applyNumberFormat="0" applyAlignment="0" applyProtection="0">
      <alignment vertical="center"/>
    </xf>
    <xf numFmtId="0" fontId="30" fillId="4" borderId="14" applyNumberFormat="0" applyAlignment="0" applyProtection="0">
      <alignment vertical="center"/>
    </xf>
    <xf numFmtId="0" fontId="31" fillId="4" borderId="13" applyNumberFormat="0" applyAlignment="0" applyProtection="0">
      <alignment vertical="center"/>
    </xf>
    <xf numFmtId="0" fontId="32" fillId="5"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40" fillId="0" borderId="0">
      <alignment vertical="top"/>
      <protection locked="0"/>
    </xf>
  </cellStyleXfs>
  <cellXfs count="105">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0" fontId="9" fillId="0" borderId="0" xfId="57" applyFont="1" applyFill="1" applyBorder="1" applyAlignment="1" applyProtection="1"/>
    <xf numFmtId="49" fontId="8"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0" xfId="57" applyFont="1" applyFill="1" applyBorder="1" applyAlignment="1" applyProtection="1"/>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49" fontId="2" fillId="0" borderId="1" xfId="50" applyNumberFormat="1" applyFont="1" applyBorder="1" applyAlignment="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0" xfId="0" applyFont="1" applyAlignment="1">
      <alignment horizontal="center" vertical="center"/>
    </xf>
    <xf numFmtId="0" fontId="15" fillId="0" borderId="2" xfId="57" applyFont="1" applyFill="1" applyBorder="1" applyAlignment="1" applyProtection="1">
      <alignment horizontal="center" vertical="center"/>
    </xf>
    <xf numFmtId="0" fontId="15" fillId="0" borderId="3" xfId="57" applyFont="1" applyFill="1" applyBorder="1" applyAlignment="1" applyProtection="1">
      <alignment horizontal="center" vertical="center"/>
    </xf>
    <xf numFmtId="0" fontId="15" fillId="0" borderId="4" xfId="57" applyFont="1" applyFill="1" applyBorder="1" applyAlignment="1" applyProtection="1">
      <alignment horizontal="center" vertical="center"/>
    </xf>
    <xf numFmtId="0" fontId="15" fillId="0" borderId="4" xfId="57" applyFont="1" applyFill="1" applyBorder="1" applyAlignment="1" applyProtection="1">
      <alignment horizontal="center" vertical="center"/>
      <protection locked="0"/>
    </xf>
    <xf numFmtId="0" fontId="15" fillId="0" borderId="5" xfId="57" applyFont="1" applyFill="1" applyBorder="1" applyAlignment="1" applyProtection="1">
      <alignment horizontal="center" vertical="center"/>
    </xf>
    <xf numFmtId="0" fontId="15" fillId="0" borderId="5" xfId="57" applyFont="1" applyFill="1" applyBorder="1" applyAlignment="1" applyProtection="1">
      <alignment horizontal="center" vertical="center" wrapText="1"/>
    </xf>
    <xf numFmtId="0" fontId="16" fillId="0" borderId="1" xfId="57" applyFont="1" applyFill="1" applyBorder="1" applyAlignment="1" applyProtection="1">
      <alignment vertical="center"/>
    </xf>
    <xf numFmtId="0" fontId="16" fillId="0" borderId="1" xfId="57" applyFont="1" applyFill="1" applyBorder="1" applyAlignment="1" applyProtection="1">
      <alignment horizontal="left" vertical="center"/>
      <protection locked="0"/>
    </xf>
    <xf numFmtId="4" fontId="16" fillId="0" borderId="1" xfId="57" applyNumberFormat="1" applyFont="1" applyFill="1" applyBorder="1" applyAlignment="1" applyProtection="1">
      <alignment horizontal="right" vertical="center"/>
      <protection locked="0"/>
    </xf>
    <xf numFmtId="0" fontId="16" fillId="0" borderId="1" xfId="57" applyFont="1" applyFill="1" applyBorder="1" applyAlignment="1" applyProtection="1">
      <alignment vertical="center"/>
      <protection locked="0"/>
    </xf>
    <xf numFmtId="4" fontId="16" fillId="0" borderId="1" xfId="57" applyNumberFormat="1" applyFont="1" applyFill="1" applyBorder="1" applyAlignment="1" applyProtection="1">
      <alignment horizontal="right" vertical="center"/>
    </xf>
    <xf numFmtId="0" fontId="2" fillId="0" borderId="6" xfId="57" applyFont="1" applyFill="1" applyBorder="1" applyAlignment="1" applyProtection="1">
      <alignment vertical="top"/>
      <protection locked="0"/>
    </xf>
    <xf numFmtId="0" fontId="17" fillId="0" borderId="1" xfId="57" applyFont="1" applyFill="1" applyBorder="1" applyAlignment="1" applyProtection="1">
      <alignment horizontal="right" vertical="center"/>
    </xf>
    <xf numFmtId="0" fontId="16" fillId="0" borderId="1" xfId="57" applyFont="1" applyFill="1" applyBorder="1" applyAlignment="1" applyProtection="1">
      <alignment horizontal="left" vertical="center"/>
    </xf>
    <xf numFmtId="0" fontId="1" fillId="0" borderId="1" xfId="57" applyFont="1" applyFill="1" applyBorder="1" applyAlignment="1" applyProtection="1">
      <alignment vertical="center"/>
    </xf>
    <xf numFmtId="0" fontId="17" fillId="0" borderId="1" xfId="57" applyFont="1" applyFill="1" applyBorder="1" applyAlignment="1" applyProtection="1">
      <alignment horizontal="center" vertical="center"/>
    </xf>
    <xf numFmtId="0" fontId="17" fillId="0" borderId="1" xfId="57" applyFont="1" applyFill="1" applyBorder="1" applyAlignment="1" applyProtection="1">
      <alignment horizontal="center" vertical="center"/>
      <protection locked="0"/>
    </xf>
    <xf numFmtId="4" fontId="17" fillId="0" borderId="1" xfId="57" applyNumberFormat="1" applyFont="1" applyFill="1" applyBorder="1" applyAlignment="1" applyProtection="1">
      <alignment horizontal="right" vertical="center"/>
    </xf>
    <xf numFmtId="181" fontId="17" fillId="0" borderId="1" xfId="57" applyNumberFormat="1" applyFont="1" applyFill="1" applyBorder="1" applyAlignment="1" applyProtection="1">
      <alignment horizontal="right" vertic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7" fillId="0" borderId="2" xfId="0" applyFont="1" applyBorder="1" applyAlignment="1">
      <alignment horizontal="center" vertical="center"/>
    </xf>
    <xf numFmtId="0" fontId="18" fillId="0" borderId="3" xfId="0" applyFont="1" applyBorder="1" applyAlignment="1">
      <alignment horizontal="center" vertical="center" wrapText="1"/>
    </xf>
    <xf numFmtId="0" fontId="6" fillId="0" borderId="7" xfId="0" applyFont="1" applyBorder="1" applyAlignment="1">
      <alignment horizontal="center" vertical="center"/>
    </xf>
    <xf numFmtId="0" fontId="18" fillId="0" borderId="7" xfId="0" applyFont="1" applyBorder="1" applyAlignment="1">
      <alignment horizontal="center" vertical="center"/>
    </xf>
    <xf numFmtId="0" fontId="19" fillId="0" borderId="1" xfId="57" applyFont="1" applyFill="1" applyBorder="1" applyAlignment="1" applyProtection="1">
      <alignment horizontal="left" vertical="center"/>
    </xf>
    <xf numFmtId="0" fontId="19" fillId="0" borderId="5" xfId="57" applyFont="1" applyFill="1" applyBorder="1" applyAlignment="1" applyProtection="1">
      <alignment horizontal="left" vertical="center"/>
    </xf>
    <xf numFmtId="4" fontId="16" fillId="0" borderId="8" xfId="57" applyNumberFormat="1" applyFont="1" applyFill="1" applyBorder="1" applyAlignment="1" applyProtection="1">
      <alignment horizontal="right" vertical="center"/>
      <protection locked="0"/>
    </xf>
    <xf numFmtId="0" fontId="1" fillId="0" borderId="1" xfId="57" applyFont="1" applyFill="1" applyBorder="1" applyAlignment="1" applyProtection="1"/>
    <xf numFmtId="0" fontId="1" fillId="0" borderId="5" xfId="57" applyFont="1" applyFill="1" applyBorder="1" applyAlignment="1" applyProtection="1"/>
    <xf numFmtId="0" fontId="1" fillId="0" borderId="8" xfId="57" applyFont="1" applyFill="1" applyBorder="1" applyAlignment="1" applyProtection="1"/>
    <xf numFmtId="0" fontId="17" fillId="0" borderId="5" xfId="57" applyFont="1" applyFill="1" applyBorder="1" applyAlignment="1" applyProtection="1">
      <alignment horizontal="center" vertical="center"/>
    </xf>
    <xf numFmtId="4" fontId="17" fillId="0" borderId="8" xfId="57" applyNumberFormat="1" applyFont="1" applyFill="1" applyBorder="1" applyAlignment="1" applyProtection="1">
      <alignment horizontal="right" vertical="center"/>
    </xf>
    <xf numFmtId="4" fontId="17" fillId="0" borderId="6" xfId="57" applyNumberFormat="1" applyFont="1" applyFill="1" applyBorder="1" applyAlignment="1" applyProtection="1">
      <alignment horizontal="right" vertical="center"/>
    </xf>
    <xf numFmtId="0" fontId="16" fillId="0" borderId="5" xfId="57" applyFont="1" applyFill="1" applyBorder="1" applyAlignment="1" applyProtection="1">
      <alignment horizontal="left" vertical="center"/>
    </xf>
    <xf numFmtId="0" fontId="16" fillId="0" borderId="8" xfId="57" applyFont="1" applyFill="1" applyBorder="1" applyAlignment="1" applyProtection="1">
      <alignment horizontal="right" vertical="center"/>
    </xf>
    <xf numFmtId="0" fontId="16" fillId="0" borderId="1" xfId="57" applyFont="1" applyFill="1" applyBorder="1" applyAlignment="1" applyProtection="1">
      <alignment horizontal="right" vertical="center"/>
    </xf>
    <xf numFmtId="0" fontId="17" fillId="0" borderId="5" xfId="57" applyFont="1" applyFill="1" applyBorder="1" applyAlignment="1" applyProtection="1">
      <alignment horizontal="center" vertical="center"/>
      <protection locked="0"/>
    </xf>
    <xf numFmtId="4" fontId="17" fillId="0" borderId="9" xfId="57" applyNumberFormat="1" applyFont="1" applyFill="1" applyBorder="1" applyAlignment="1" applyProtection="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workbookViewId="0">
      <selection activeCell="B27" sqref="B27"/>
    </sheetView>
  </sheetViews>
  <sheetFormatPr defaultColWidth="8.85185185185185" defaultRowHeight="15" customHeight="1" outlineLevelCol="3"/>
  <cols>
    <col min="1" max="4" width="35.7037037037037" customWidth="1"/>
  </cols>
  <sheetData>
    <row r="1" ht="18.75" customHeight="1" spans="1:4">
      <c r="A1" s="1"/>
      <c r="B1" s="1"/>
      <c r="C1" s="1"/>
      <c r="D1" s="5" t="s">
        <v>0</v>
      </c>
    </row>
    <row r="2" ht="45" customHeight="1" spans="1:4">
      <c r="A2" s="3" t="s">
        <v>1</v>
      </c>
      <c r="B2" s="3"/>
      <c r="C2" s="3"/>
      <c r="D2" s="3"/>
    </row>
    <row r="3" ht="18.75" customHeight="1" spans="1:4">
      <c r="A3" s="4" t="s">
        <v>2</v>
      </c>
      <c r="B3" s="4"/>
      <c r="C3" s="65"/>
      <c r="D3" s="5" t="s">
        <v>3</v>
      </c>
    </row>
    <row r="4" ht="22.5" customHeight="1" spans="1:4">
      <c r="A4" s="66" t="s">
        <v>4</v>
      </c>
      <c r="B4" s="67"/>
      <c r="C4" s="66" t="s">
        <v>5</v>
      </c>
      <c r="D4" s="67"/>
    </row>
    <row r="5" ht="18.75" customHeight="1" spans="1:4">
      <c r="A5" s="68" t="s">
        <v>6</v>
      </c>
      <c r="B5" s="68" t="s">
        <v>7</v>
      </c>
      <c r="C5" s="68" t="s">
        <v>8</v>
      </c>
      <c r="D5" s="68" t="s">
        <v>7</v>
      </c>
    </row>
    <row r="6" ht="18.75" customHeight="1" spans="1:4">
      <c r="A6" s="70"/>
      <c r="B6" s="70"/>
      <c r="C6" s="70"/>
      <c r="D6" s="70"/>
    </row>
    <row r="7" ht="22.5" customHeight="1" spans="1:4">
      <c r="A7" s="79" t="s">
        <v>9</v>
      </c>
      <c r="B7" s="16">
        <v>455.36</v>
      </c>
      <c r="C7" s="79" t="s">
        <v>10</v>
      </c>
      <c r="D7" s="76">
        <v>130.45</v>
      </c>
    </row>
    <row r="8" ht="22.5" customHeight="1" spans="1:4">
      <c r="A8" s="79" t="s">
        <v>11</v>
      </c>
      <c r="B8" s="16">
        <v>1716</v>
      </c>
      <c r="C8" s="79" t="s">
        <v>12</v>
      </c>
      <c r="D8" s="76"/>
    </row>
    <row r="9" ht="22.5" customHeight="1" spans="1:4">
      <c r="A9" s="79" t="s">
        <v>13</v>
      </c>
      <c r="B9" s="76"/>
      <c r="C9" s="79" t="s">
        <v>14</v>
      </c>
      <c r="D9" s="76"/>
    </row>
    <row r="10" ht="22.5" customHeight="1" spans="1:4">
      <c r="A10" s="79" t="s">
        <v>15</v>
      </c>
      <c r="B10" s="74"/>
      <c r="C10" s="79" t="s">
        <v>16</v>
      </c>
      <c r="D10" s="76"/>
    </row>
    <row r="11" ht="22.5" customHeight="1" spans="1:4">
      <c r="A11" s="79" t="s">
        <v>17</v>
      </c>
      <c r="B11" s="74"/>
      <c r="C11" s="79" t="s">
        <v>18</v>
      </c>
      <c r="D11" s="76"/>
    </row>
    <row r="12" ht="22.5" customHeight="1" spans="1:4">
      <c r="A12" s="91" t="s">
        <v>19</v>
      </c>
      <c r="B12" s="74"/>
      <c r="C12" s="79" t="s">
        <v>20</v>
      </c>
      <c r="D12" s="76"/>
    </row>
    <row r="13" ht="22.5" customHeight="1" spans="1:4">
      <c r="A13" s="91" t="s">
        <v>21</v>
      </c>
      <c r="B13" s="74"/>
      <c r="C13" s="79" t="s">
        <v>22</v>
      </c>
      <c r="D13" s="76"/>
    </row>
    <row r="14" ht="22.5" customHeight="1" spans="1:4">
      <c r="A14" s="91" t="s">
        <v>23</v>
      </c>
      <c r="B14" s="74"/>
      <c r="C14" s="79" t="s">
        <v>24</v>
      </c>
      <c r="D14" s="76">
        <v>39.24</v>
      </c>
    </row>
    <row r="15" ht="22.5" customHeight="1" spans="1:4">
      <c r="A15" s="92" t="s">
        <v>25</v>
      </c>
      <c r="B15" s="93"/>
      <c r="C15" s="79" t="s">
        <v>26</v>
      </c>
      <c r="D15" s="76">
        <v>20.5</v>
      </c>
    </row>
    <row r="16" ht="22.5" customHeight="1" spans="1:4">
      <c r="A16" s="92" t="s">
        <v>27</v>
      </c>
      <c r="B16" s="94"/>
      <c r="C16" s="79" t="s">
        <v>28</v>
      </c>
      <c r="D16" s="76"/>
    </row>
    <row r="17" ht="22.5" customHeight="1" spans="1:4">
      <c r="A17" s="94"/>
      <c r="B17" s="94"/>
      <c r="C17" s="79" t="s">
        <v>29</v>
      </c>
      <c r="D17" s="76">
        <v>1963.7</v>
      </c>
    </row>
    <row r="18" ht="22.5" customHeight="1" spans="1:4">
      <c r="A18" s="94"/>
      <c r="B18" s="94"/>
      <c r="C18" s="79" t="s">
        <v>30</v>
      </c>
      <c r="D18" s="76"/>
    </row>
    <row r="19" ht="22.5" customHeight="1" spans="1:4">
      <c r="A19" s="94"/>
      <c r="B19" s="94"/>
      <c r="C19" s="79" t="s">
        <v>31</v>
      </c>
      <c r="D19" s="76"/>
    </row>
    <row r="20" ht="22.5" customHeight="1" spans="1:4">
      <c r="A20" s="94"/>
      <c r="B20" s="94"/>
      <c r="C20" s="79" t="s">
        <v>32</v>
      </c>
      <c r="D20" s="76"/>
    </row>
    <row r="21" customHeight="1" spans="1:4">
      <c r="A21" s="94"/>
      <c r="B21" s="94"/>
      <c r="C21" s="79" t="s">
        <v>33</v>
      </c>
      <c r="D21" s="76"/>
    </row>
    <row r="22" customHeight="1" spans="1:4">
      <c r="A22" s="94"/>
      <c r="B22" s="94"/>
      <c r="C22" s="79" t="s">
        <v>34</v>
      </c>
      <c r="D22" s="76"/>
    </row>
    <row r="23" customHeight="1" spans="1:4">
      <c r="A23" s="94"/>
      <c r="B23" s="94"/>
      <c r="C23" s="79" t="s">
        <v>35</v>
      </c>
      <c r="D23" s="76"/>
    </row>
    <row r="24" customHeight="1" spans="1:4">
      <c r="A24" s="94"/>
      <c r="B24" s="94"/>
      <c r="C24" s="79" t="s">
        <v>36</v>
      </c>
      <c r="D24" s="76"/>
    </row>
    <row r="25" customHeight="1" spans="1:4">
      <c r="A25" s="94"/>
      <c r="B25" s="94"/>
      <c r="C25" s="79" t="s">
        <v>37</v>
      </c>
      <c r="D25" s="76">
        <v>17.46</v>
      </c>
    </row>
    <row r="26" customHeight="1" spans="1:4">
      <c r="A26" s="94"/>
      <c r="B26" s="94"/>
      <c r="C26" s="79" t="s">
        <v>38</v>
      </c>
      <c r="D26" s="76"/>
    </row>
    <row r="27" customHeight="1" spans="1:4">
      <c r="A27" s="94"/>
      <c r="B27" s="94"/>
      <c r="C27" s="79" t="s">
        <v>39</v>
      </c>
      <c r="D27" s="76"/>
    </row>
    <row r="28" customHeight="1" spans="1:4">
      <c r="A28" s="94"/>
      <c r="B28" s="94"/>
      <c r="C28" s="79" t="s">
        <v>40</v>
      </c>
      <c r="D28" s="76"/>
    </row>
    <row r="29" customHeight="1" spans="1:4">
      <c r="A29" s="94"/>
      <c r="B29" s="94"/>
      <c r="C29" s="79" t="s">
        <v>41</v>
      </c>
      <c r="D29" s="76"/>
    </row>
    <row r="30" customHeight="1" spans="1:4">
      <c r="A30" s="94"/>
      <c r="B30" s="94"/>
      <c r="C30" s="79" t="s">
        <v>42</v>
      </c>
      <c r="D30" s="76"/>
    </row>
    <row r="31" customHeight="1" spans="1:4">
      <c r="A31" s="95"/>
      <c r="B31" s="96"/>
      <c r="C31" s="79" t="s">
        <v>43</v>
      </c>
      <c r="D31" s="76"/>
    </row>
    <row r="32" customHeight="1" spans="1:4">
      <c r="A32" s="95"/>
      <c r="B32" s="96"/>
      <c r="C32" s="79" t="s">
        <v>44</v>
      </c>
      <c r="D32" s="76"/>
    </row>
    <row r="33" customHeight="1" spans="1:4">
      <c r="A33" s="97" t="s">
        <v>45</v>
      </c>
      <c r="B33" s="98">
        <f>SUM(B7:B32)</f>
        <v>2171.36</v>
      </c>
      <c r="C33" s="81" t="s">
        <v>46</v>
      </c>
      <c r="D33" s="99">
        <v>2171.36</v>
      </c>
    </row>
    <row r="34" customHeight="1" spans="1:4">
      <c r="A34" s="100" t="s">
        <v>47</v>
      </c>
      <c r="B34" s="101" t="s">
        <v>48</v>
      </c>
      <c r="C34" s="79" t="s">
        <v>49</v>
      </c>
      <c r="D34" s="102" t="s">
        <v>50</v>
      </c>
    </row>
    <row r="35" customHeight="1" spans="1:4">
      <c r="A35" s="100" t="s">
        <v>51</v>
      </c>
      <c r="B35" s="101"/>
      <c r="C35" s="100" t="s">
        <v>51</v>
      </c>
      <c r="D35" s="102"/>
    </row>
    <row r="36" customHeight="1" spans="1:4">
      <c r="A36" s="100" t="s">
        <v>52</v>
      </c>
      <c r="B36" s="101"/>
      <c r="C36" s="100" t="s">
        <v>53</v>
      </c>
      <c r="D36" s="102"/>
    </row>
    <row r="37" customHeight="1" spans="1:4">
      <c r="A37" s="103" t="s">
        <v>54</v>
      </c>
      <c r="B37" s="98">
        <v>2171.36</v>
      </c>
      <c r="C37" s="81" t="s">
        <v>55</v>
      </c>
      <c r="D37" s="104">
        <v>2171.36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3"/>
  <sheetViews>
    <sheetView showZeros="0" workbookViewId="0">
      <selection activeCell="C19" sqref="C19"/>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ht="18.75" customHeight="1" spans="1:6">
      <c r="A1" s="1"/>
      <c r="B1" s="1"/>
      <c r="C1" s="1"/>
      <c r="D1" s="1"/>
      <c r="E1" s="1"/>
      <c r="F1" s="41" t="s">
        <v>547</v>
      </c>
    </row>
    <row r="2" ht="37.5" customHeight="1" spans="1:6">
      <c r="A2" s="3" t="s">
        <v>548</v>
      </c>
      <c r="B2" s="3"/>
      <c r="C2" s="3"/>
      <c r="D2" s="3"/>
      <c r="E2" s="3"/>
      <c r="F2" s="3"/>
    </row>
    <row r="3" ht="18.75" customHeight="1" spans="1:6">
      <c r="A3" s="42" t="s">
        <v>2</v>
      </c>
      <c r="B3" s="42"/>
      <c r="C3" s="42"/>
      <c r="D3" s="43"/>
      <c r="E3" s="43"/>
      <c r="F3" s="44" t="s">
        <v>58</v>
      </c>
    </row>
    <row r="4" ht="18.75" customHeight="1" spans="1:6">
      <c r="A4" s="12" t="s">
        <v>549</v>
      </c>
      <c r="B4" s="12" t="s">
        <v>87</v>
      </c>
      <c r="C4" s="12" t="s">
        <v>88</v>
      </c>
      <c r="D4" s="45" t="s">
        <v>550</v>
      </c>
      <c r="E4" s="45"/>
      <c r="F4" s="45"/>
    </row>
    <row r="5" ht="18.75" customHeight="1" spans="1:6">
      <c r="A5" s="12" t="s">
        <v>87</v>
      </c>
      <c r="B5" s="12" t="s">
        <v>87</v>
      </c>
      <c r="C5" s="12" t="s">
        <v>88</v>
      </c>
      <c r="D5" s="45" t="s">
        <v>63</v>
      </c>
      <c r="E5" s="45" t="s">
        <v>90</v>
      </c>
      <c r="F5" s="45" t="s">
        <v>91</v>
      </c>
    </row>
    <row r="6" ht="18.75" customHeight="1" spans="1:6">
      <c r="A6" s="13" t="s">
        <v>74</v>
      </c>
      <c r="B6" s="13"/>
      <c r="C6" s="13" t="s">
        <v>75</v>
      </c>
      <c r="D6" s="13" t="s">
        <v>77</v>
      </c>
      <c r="E6" s="13" t="s">
        <v>78</v>
      </c>
      <c r="F6" s="13" t="s">
        <v>79</v>
      </c>
    </row>
    <row r="7" ht="20.25" customHeight="1" spans="1:6">
      <c r="A7" s="15" t="s">
        <v>84</v>
      </c>
      <c r="B7" s="15" t="s">
        <v>127</v>
      </c>
      <c r="C7" s="15" t="s">
        <v>128</v>
      </c>
      <c r="D7" s="16">
        <v>1716</v>
      </c>
      <c r="E7" s="16"/>
      <c r="F7" s="16">
        <v>1716</v>
      </c>
    </row>
    <row r="8" ht="20.25" customHeight="1" spans="1:6">
      <c r="A8" s="15" t="s">
        <v>84</v>
      </c>
      <c r="B8" s="46" t="s">
        <v>136</v>
      </c>
      <c r="C8" s="46" t="s">
        <v>137</v>
      </c>
      <c r="D8" s="16">
        <v>970</v>
      </c>
      <c r="E8" s="16"/>
      <c r="F8" s="16">
        <v>970</v>
      </c>
    </row>
    <row r="9" ht="20.25" customHeight="1" spans="1:6">
      <c r="A9" s="15" t="s">
        <v>84</v>
      </c>
      <c r="B9" s="47" t="s">
        <v>138</v>
      </c>
      <c r="C9" s="47" t="s">
        <v>139</v>
      </c>
      <c r="D9" s="16">
        <v>970</v>
      </c>
      <c r="E9" s="16"/>
      <c r="F9" s="16">
        <v>970</v>
      </c>
    </row>
    <row r="10" ht="20.25" customHeight="1" spans="1:6">
      <c r="A10" s="15" t="s">
        <v>84</v>
      </c>
      <c r="B10" s="46" t="s">
        <v>140</v>
      </c>
      <c r="C10" s="46" t="s">
        <v>141</v>
      </c>
      <c r="D10" s="16">
        <v>746</v>
      </c>
      <c r="E10" s="16"/>
      <c r="F10" s="16">
        <v>746</v>
      </c>
    </row>
    <row r="11" ht="20.25" customHeight="1" spans="1:6">
      <c r="A11" s="15" t="s">
        <v>84</v>
      </c>
      <c r="B11" s="47" t="s">
        <v>142</v>
      </c>
      <c r="C11" s="47" t="s">
        <v>143</v>
      </c>
      <c r="D11" s="16">
        <v>46</v>
      </c>
      <c r="E11" s="16"/>
      <c r="F11" s="16">
        <v>46</v>
      </c>
    </row>
    <row r="12" ht="20.25" customHeight="1" spans="1:6">
      <c r="A12" s="15" t="s">
        <v>84</v>
      </c>
      <c r="B12" s="47" t="s">
        <v>144</v>
      </c>
      <c r="C12" s="47" t="s">
        <v>145</v>
      </c>
      <c r="D12" s="16">
        <v>700</v>
      </c>
      <c r="E12" s="16"/>
      <c r="F12" s="16">
        <v>700</v>
      </c>
    </row>
    <row r="13" ht="20.25" customHeight="1" spans="1:6">
      <c r="A13" s="48" t="s">
        <v>152</v>
      </c>
      <c r="B13" s="48"/>
      <c r="C13" s="48"/>
      <c r="D13" s="49">
        <v>1716</v>
      </c>
      <c r="E13" s="49"/>
      <c r="F13" s="49">
        <v>1716</v>
      </c>
    </row>
  </sheetData>
  <mergeCells count="7">
    <mergeCell ref="A2:F2"/>
    <mergeCell ref="A3:C3"/>
    <mergeCell ref="D4:F4"/>
    <mergeCell ref="A13:C13"/>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showZeros="0" workbookViewId="0">
      <selection activeCell="A3" sqref="A3:M3"/>
    </sheetView>
  </sheetViews>
  <sheetFormatPr defaultColWidth="8.85185185185185" defaultRowHeight="15" customHeight="1"/>
  <cols>
    <col min="1" max="1" width="32.9907407407407" customWidth="1"/>
    <col min="2" max="2" width="31.287037037037" customWidth="1"/>
    <col min="3" max="3" width="31.4166666666667" customWidth="1"/>
    <col min="4" max="4" width="11.4166666666667" customWidth="1"/>
    <col min="5" max="7" width="16.287037037037" customWidth="1"/>
    <col min="8" max="11" width="16.4166666666667" customWidth="1"/>
    <col min="12" max="17" width="16.287037037037" customWidth="1"/>
  </cols>
  <sheetData>
    <row r="1" customHeight="1" spans="1:17">
      <c r="A1" s="36"/>
      <c r="B1" s="36"/>
      <c r="C1" s="36"/>
      <c r="D1" s="36"/>
      <c r="E1" s="36"/>
      <c r="F1" s="36"/>
      <c r="G1" s="36"/>
      <c r="H1" s="36"/>
      <c r="I1" s="36"/>
      <c r="J1" s="36"/>
      <c r="K1" s="36"/>
      <c r="L1" s="36"/>
      <c r="M1" s="36"/>
      <c r="N1" s="36"/>
      <c r="O1" s="36"/>
      <c r="P1" s="36"/>
      <c r="Q1" s="19" t="s">
        <v>551</v>
      </c>
    </row>
    <row r="2" ht="45" customHeight="1" spans="1:17">
      <c r="A2" s="30" t="s">
        <v>552</v>
      </c>
      <c r="B2" s="30"/>
      <c r="C2" s="30"/>
      <c r="D2" s="30"/>
      <c r="E2" s="30"/>
      <c r="F2" s="30"/>
      <c r="G2" s="30"/>
      <c r="H2" s="30"/>
      <c r="I2" s="30"/>
      <c r="J2" s="30"/>
      <c r="K2" s="30"/>
      <c r="L2" s="30"/>
      <c r="M2" s="30"/>
      <c r="N2" s="39"/>
      <c r="O2" s="39"/>
      <c r="P2" s="39"/>
      <c r="Q2" s="39"/>
    </row>
    <row r="3" ht="20.25" customHeight="1" spans="1:17">
      <c r="A3" s="18" t="s">
        <v>2</v>
      </c>
      <c r="B3" s="18"/>
      <c r="C3" s="18"/>
      <c r="D3" s="18"/>
      <c r="E3" s="18"/>
      <c r="F3" s="18"/>
      <c r="G3" s="18"/>
      <c r="H3" s="18"/>
      <c r="I3" s="18"/>
      <c r="J3" s="18"/>
      <c r="K3" s="18"/>
      <c r="L3" s="18"/>
      <c r="M3" s="18"/>
      <c r="N3" s="18"/>
      <c r="O3" s="18"/>
      <c r="P3" s="18"/>
      <c r="Q3" s="19" t="s">
        <v>58</v>
      </c>
    </row>
    <row r="4" ht="20.25" customHeight="1" spans="1:17">
      <c r="A4" s="21" t="s">
        <v>553</v>
      </c>
      <c r="B4" s="21" t="s">
        <v>554</v>
      </c>
      <c r="C4" s="21" t="s">
        <v>555</v>
      </c>
      <c r="D4" s="21" t="s">
        <v>556</v>
      </c>
      <c r="E4" s="21" t="s">
        <v>557</v>
      </c>
      <c r="F4" s="21" t="s">
        <v>558</v>
      </c>
      <c r="G4" s="21" t="s">
        <v>212</v>
      </c>
      <c r="H4" s="21"/>
      <c r="I4" s="21"/>
      <c r="J4" s="21"/>
      <c r="K4" s="21"/>
      <c r="L4" s="21"/>
      <c r="M4" s="21"/>
      <c r="N4" s="21"/>
      <c r="O4" s="21"/>
      <c r="P4" s="21"/>
      <c r="Q4" s="21"/>
    </row>
    <row r="5" ht="20.25" customHeight="1" spans="1:17">
      <c r="A5" s="21" t="s">
        <v>559</v>
      </c>
      <c r="B5" s="21" t="s">
        <v>554</v>
      </c>
      <c r="C5" s="21" t="s">
        <v>555</v>
      </c>
      <c r="D5" s="21" t="s">
        <v>556</v>
      </c>
      <c r="E5" s="21" t="s">
        <v>557</v>
      </c>
      <c r="F5" s="21" t="s">
        <v>558</v>
      </c>
      <c r="G5" s="21" t="s">
        <v>61</v>
      </c>
      <c r="H5" s="21" t="s">
        <v>64</v>
      </c>
      <c r="I5" s="21" t="s">
        <v>560</v>
      </c>
      <c r="J5" s="21" t="s">
        <v>561</v>
      </c>
      <c r="K5" s="21" t="s">
        <v>67</v>
      </c>
      <c r="L5" s="21" t="s">
        <v>68</v>
      </c>
      <c r="M5" s="21" t="s">
        <v>68</v>
      </c>
      <c r="N5" s="21"/>
      <c r="O5" s="21"/>
      <c r="P5" s="21"/>
      <c r="Q5" s="21"/>
    </row>
    <row r="6" ht="32.4" customHeight="1" spans="1:17">
      <c r="A6" s="21"/>
      <c r="B6" s="21"/>
      <c r="C6" s="21"/>
      <c r="D6" s="21"/>
      <c r="E6" s="21"/>
      <c r="F6" s="21"/>
      <c r="G6" s="21"/>
      <c r="H6" s="21" t="s">
        <v>63</v>
      </c>
      <c r="I6" s="21"/>
      <c r="J6" s="21"/>
      <c r="K6" s="21"/>
      <c r="L6" s="21" t="s">
        <v>63</v>
      </c>
      <c r="M6" s="21" t="s">
        <v>69</v>
      </c>
      <c r="N6" s="21" t="s">
        <v>70</v>
      </c>
      <c r="O6" s="40" t="s">
        <v>71</v>
      </c>
      <c r="P6" s="40" t="s">
        <v>72</v>
      </c>
      <c r="Q6" s="40" t="s">
        <v>73</v>
      </c>
    </row>
    <row r="7" ht="20.25" customHeight="1"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ht="20.25" customHeight="1" spans="1:17">
      <c r="A8" s="37" t="s">
        <v>247</v>
      </c>
      <c r="B8" s="22"/>
      <c r="C8" s="22"/>
      <c r="D8" s="33"/>
      <c r="E8" s="33"/>
      <c r="F8" s="33">
        <v>1.6</v>
      </c>
      <c r="G8" s="33">
        <v>1.6</v>
      </c>
      <c r="H8" s="33">
        <v>1.6</v>
      </c>
      <c r="I8" s="33"/>
      <c r="J8" s="34"/>
      <c r="K8" s="34"/>
      <c r="L8" s="33"/>
      <c r="M8" s="33"/>
      <c r="N8" s="33"/>
      <c r="O8" s="33"/>
      <c r="P8" s="33"/>
      <c r="Q8" s="33"/>
    </row>
    <row r="9" ht="20.25" customHeight="1" spans="1:17">
      <c r="A9" s="22"/>
      <c r="B9" s="22" t="s">
        <v>562</v>
      </c>
      <c r="C9" s="22" t="str">
        <f>"C1804010201"&amp;"  "&amp;"机动车保险服务"</f>
        <v>C1804010201  机动车保险服务</v>
      </c>
      <c r="D9" s="38" t="s">
        <v>563</v>
      </c>
      <c r="E9" s="23">
        <v>1</v>
      </c>
      <c r="F9" s="33">
        <v>0.35</v>
      </c>
      <c r="G9" s="33">
        <v>0.35</v>
      </c>
      <c r="H9" s="34">
        <v>0.35</v>
      </c>
      <c r="I9" s="34"/>
      <c r="J9" s="34"/>
      <c r="K9" s="34"/>
      <c r="L9" s="33"/>
      <c r="M9" s="33"/>
      <c r="N9" s="33"/>
      <c r="O9" s="33"/>
      <c r="P9" s="33"/>
      <c r="Q9" s="33"/>
    </row>
    <row r="10" ht="20.25" customHeight="1" spans="1:17">
      <c r="A10" s="22"/>
      <c r="B10" s="22" t="s">
        <v>564</v>
      </c>
      <c r="C10" s="22" t="str">
        <f>"C23120301"&amp;"  "&amp;"车辆维修和保养服务"</f>
        <v>C23120301  车辆维修和保养服务</v>
      </c>
      <c r="D10" s="38" t="s">
        <v>563</v>
      </c>
      <c r="E10" s="23">
        <v>1</v>
      </c>
      <c r="F10" s="33">
        <v>0.25</v>
      </c>
      <c r="G10" s="33">
        <v>0.25</v>
      </c>
      <c r="H10" s="34">
        <v>0.25</v>
      </c>
      <c r="I10" s="34"/>
      <c r="J10" s="34"/>
      <c r="K10" s="34"/>
      <c r="L10" s="33"/>
      <c r="M10" s="33"/>
      <c r="N10" s="33"/>
      <c r="O10" s="33"/>
      <c r="P10" s="33"/>
      <c r="Q10" s="33"/>
    </row>
    <row r="11" ht="20.25" customHeight="1" spans="1:17">
      <c r="A11" s="22"/>
      <c r="B11" s="22" t="s">
        <v>565</v>
      </c>
      <c r="C11" s="22" t="str">
        <f>"C23120302"&amp;"  "&amp;"车辆加油、添加燃料服务"</f>
        <v>C23120302  车辆加油、添加燃料服务</v>
      </c>
      <c r="D11" s="38" t="s">
        <v>563</v>
      </c>
      <c r="E11" s="23">
        <v>1</v>
      </c>
      <c r="F11" s="33">
        <v>1</v>
      </c>
      <c r="G11" s="33">
        <v>1</v>
      </c>
      <c r="H11" s="34">
        <v>1</v>
      </c>
      <c r="I11" s="34"/>
      <c r="J11" s="34"/>
      <c r="K11" s="34"/>
      <c r="L11" s="33"/>
      <c r="M11" s="33"/>
      <c r="N11" s="33"/>
      <c r="O11" s="33"/>
      <c r="P11" s="33"/>
      <c r="Q11" s="33"/>
    </row>
    <row r="12" ht="20.25" customHeight="1" spans="1:17">
      <c r="A12" s="37" t="s">
        <v>304</v>
      </c>
      <c r="B12" s="22"/>
      <c r="C12" s="22"/>
      <c r="D12" s="22"/>
      <c r="E12" s="22"/>
      <c r="F12" s="33">
        <v>9.3</v>
      </c>
      <c r="G12" s="33">
        <v>9.3</v>
      </c>
      <c r="H12" s="33">
        <v>9.3</v>
      </c>
      <c r="I12" s="33"/>
      <c r="J12" s="34"/>
      <c r="K12" s="34"/>
      <c r="L12" s="33"/>
      <c r="M12" s="33"/>
      <c r="N12" s="33"/>
      <c r="O12" s="33"/>
      <c r="P12" s="33"/>
      <c r="Q12" s="33"/>
    </row>
    <row r="13" ht="20.25" customHeight="1" spans="1:17">
      <c r="A13" s="22"/>
      <c r="B13" s="22" t="s">
        <v>566</v>
      </c>
      <c r="C13" s="22" t="str">
        <f>"A05040101"&amp;"  "&amp;"复印纸"</f>
        <v>A05040101  复印纸</v>
      </c>
      <c r="D13" s="38" t="s">
        <v>563</v>
      </c>
      <c r="E13" s="23">
        <v>160</v>
      </c>
      <c r="F13" s="33">
        <v>3.2</v>
      </c>
      <c r="G13" s="33">
        <v>3.2</v>
      </c>
      <c r="H13" s="34">
        <v>3.2</v>
      </c>
      <c r="I13" s="34"/>
      <c r="J13" s="34"/>
      <c r="K13" s="34"/>
      <c r="L13" s="33"/>
      <c r="M13" s="33"/>
      <c r="N13" s="33"/>
      <c r="O13" s="33"/>
      <c r="P13" s="33"/>
      <c r="Q13" s="33"/>
    </row>
    <row r="14" ht="20.25" customHeight="1" spans="1:17">
      <c r="A14" s="22"/>
      <c r="B14" s="22" t="s">
        <v>567</v>
      </c>
      <c r="C14" s="22" t="str">
        <f>"C2309019901"&amp;"  "&amp;"公文用纸、资料汇编、信封印刷服务"</f>
        <v>C2309019901  公文用纸、资料汇编、信封印刷服务</v>
      </c>
      <c r="D14" s="38" t="s">
        <v>563</v>
      </c>
      <c r="E14" s="23">
        <v>1</v>
      </c>
      <c r="F14" s="33">
        <v>3</v>
      </c>
      <c r="G14" s="33">
        <v>3</v>
      </c>
      <c r="H14" s="34">
        <v>3</v>
      </c>
      <c r="I14" s="34"/>
      <c r="J14" s="34"/>
      <c r="K14" s="34"/>
      <c r="L14" s="33"/>
      <c r="M14" s="33"/>
      <c r="N14" s="33"/>
      <c r="O14" s="33"/>
      <c r="P14" s="33"/>
      <c r="Q14" s="33"/>
    </row>
    <row r="15" ht="20.25" customHeight="1" spans="1:17">
      <c r="A15" s="22"/>
      <c r="B15" s="22" t="s">
        <v>568</v>
      </c>
      <c r="C15" s="22" t="str">
        <f>"A02010108"&amp;"  "&amp;"便携式计算机"</f>
        <v>A02010108  便携式计算机</v>
      </c>
      <c r="D15" s="38" t="s">
        <v>569</v>
      </c>
      <c r="E15" s="23">
        <v>1</v>
      </c>
      <c r="F15" s="33">
        <v>0.85</v>
      </c>
      <c r="G15" s="33">
        <v>0.85</v>
      </c>
      <c r="H15" s="34">
        <v>0.85</v>
      </c>
      <c r="I15" s="34"/>
      <c r="J15" s="34"/>
      <c r="K15" s="34"/>
      <c r="L15" s="33"/>
      <c r="M15" s="33"/>
      <c r="N15" s="33"/>
      <c r="O15" s="33"/>
      <c r="P15" s="33"/>
      <c r="Q15" s="33"/>
    </row>
    <row r="16" ht="20.25" customHeight="1" spans="1:17">
      <c r="A16" s="22"/>
      <c r="B16" s="22" t="s">
        <v>570</v>
      </c>
      <c r="C16" s="22" t="str">
        <f>"A02010105"&amp;"  "&amp;"台式计算机"</f>
        <v>A02010105  台式计算机</v>
      </c>
      <c r="D16" s="38" t="s">
        <v>569</v>
      </c>
      <c r="E16" s="23">
        <v>3</v>
      </c>
      <c r="F16" s="33">
        <v>2.25</v>
      </c>
      <c r="G16" s="33">
        <v>2.25</v>
      </c>
      <c r="H16" s="34">
        <v>2.25</v>
      </c>
      <c r="I16" s="34"/>
      <c r="J16" s="34"/>
      <c r="K16" s="34"/>
      <c r="L16" s="33"/>
      <c r="M16" s="33"/>
      <c r="N16" s="33"/>
      <c r="O16" s="33"/>
      <c r="P16" s="33"/>
      <c r="Q16" s="33"/>
    </row>
    <row r="17" ht="20.25" customHeight="1" spans="1:17">
      <c r="A17" s="37" t="s">
        <v>313</v>
      </c>
      <c r="B17" s="22"/>
      <c r="C17" s="22"/>
      <c r="D17" s="22"/>
      <c r="E17" s="22"/>
      <c r="F17" s="33">
        <v>28</v>
      </c>
      <c r="G17" s="33">
        <v>28</v>
      </c>
      <c r="H17" s="33">
        <v>28</v>
      </c>
      <c r="I17" s="33"/>
      <c r="J17" s="34"/>
      <c r="K17" s="34"/>
      <c r="L17" s="33"/>
      <c r="M17" s="33"/>
      <c r="N17" s="33"/>
      <c r="O17" s="33"/>
      <c r="P17" s="33"/>
      <c r="Q17" s="33"/>
    </row>
    <row r="18" ht="20.25" customHeight="1" spans="1:17">
      <c r="A18" s="22"/>
      <c r="B18" s="22" t="s">
        <v>571</v>
      </c>
      <c r="C18" s="22" t="str">
        <f>"C13010000"&amp;"  "&amp;"区域规划和设计服务"</f>
        <v>C13010000  区域规划和设计服务</v>
      </c>
      <c r="D18" s="38" t="s">
        <v>563</v>
      </c>
      <c r="E18" s="23">
        <v>1</v>
      </c>
      <c r="F18" s="33">
        <v>28</v>
      </c>
      <c r="G18" s="33">
        <v>28</v>
      </c>
      <c r="H18" s="34">
        <v>28</v>
      </c>
      <c r="I18" s="34"/>
      <c r="J18" s="34"/>
      <c r="K18" s="34"/>
      <c r="L18" s="33"/>
      <c r="M18" s="33"/>
      <c r="N18" s="33"/>
      <c r="O18" s="33"/>
      <c r="P18" s="33"/>
      <c r="Q18" s="33"/>
    </row>
    <row r="19" ht="20.25" customHeight="1" spans="1:17">
      <c r="A19" s="37" t="s">
        <v>258</v>
      </c>
      <c r="B19" s="22"/>
      <c r="C19" s="22"/>
      <c r="D19" s="22"/>
      <c r="E19" s="22"/>
      <c r="F19" s="33">
        <v>1.1</v>
      </c>
      <c r="G19" s="33">
        <v>1.1</v>
      </c>
      <c r="H19" s="33">
        <v>1.1</v>
      </c>
      <c r="I19" s="33"/>
      <c r="J19" s="34"/>
      <c r="K19" s="34"/>
      <c r="L19" s="33"/>
      <c r="M19" s="33"/>
      <c r="N19" s="33"/>
      <c r="O19" s="33"/>
      <c r="P19" s="33"/>
      <c r="Q19" s="33"/>
    </row>
    <row r="20" ht="20.25" customHeight="1" spans="1:17">
      <c r="A20" s="22"/>
      <c r="B20" s="22" t="s">
        <v>572</v>
      </c>
      <c r="C20" s="22" t="str">
        <f>"A05040101"&amp;"  "&amp;"复印纸"</f>
        <v>A05040101  复印纸</v>
      </c>
      <c r="D20" s="38" t="s">
        <v>563</v>
      </c>
      <c r="E20" s="23">
        <v>1</v>
      </c>
      <c r="F20" s="33">
        <v>0.483</v>
      </c>
      <c r="G20" s="33">
        <v>0.483</v>
      </c>
      <c r="H20" s="34">
        <v>0.483</v>
      </c>
      <c r="I20" s="34"/>
      <c r="J20" s="34"/>
      <c r="K20" s="34"/>
      <c r="L20" s="33"/>
      <c r="M20" s="33"/>
      <c r="N20" s="33"/>
      <c r="O20" s="33"/>
      <c r="P20" s="33"/>
      <c r="Q20" s="33"/>
    </row>
    <row r="21" ht="20.25" customHeight="1" spans="1:17">
      <c r="A21" s="22"/>
      <c r="B21" s="22" t="s">
        <v>268</v>
      </c>
      <c r="C21" s="22" t="str">
        <f>"C22990000"&amp;"  "&amp;"其他会议、展览、住宿和餐饮服务"</f>
        <v>C22990000  其他会议、展览、住宿和餐饮服务</v>
      </c>
      <c r="D21" s="38" t="s">
        <v>563</v>
      </c>
      <c r="E21" s="23">
        <v>1</v>
      </c>
      <c r="F21" s="33">
        <v>0.4</v>
      </c>
      <c r="G21" s="33">
        <v>0.4</v>
      </c>
      <c r="H21" s="34">
        <v>0.4</v>
      </c>
      <c r="I21" s="34"/>
      <c r="J21" s="34"/>
      <c r="K21" s="34"/>
      <c r="L21" s="33"/>
      <c r="M21" s="33"/>
      <c r="N21" s="33"/>
      <c r="O21" s="33"/>
      <c r="P21" s="33"/>
      <c r="Q21" s="33"/>
    </row>
    <row r="22" ht="20.25" customHeight="1" spans="1:17">
      <c r="A22" s="22"/>
      <c r="B22" s="22" t="s">
        <v>573</v>
      </c>
      <c r="C22" s="22" t="str">
        <f>"C2309019901"&amp;"  "&amp;"公文用纸、资料汇编、信封印刷服务"</f>
        <v>C2309019901  公文用纸、资料汇编、信封印刷服务</v>
      </c>
      <c r="D22" s="38" t="s">
        <v>563</v>
      </c>
      <c r="E22" s="23">
        <v>1</v>
      </c>
      <c r="F22" s="33">
        <v>0.217</v>
      </c>
      <c r="G22" s="33">
        <v>0.217</v>
      </c>
      <c r="H22" s="34">
        <v>0.217</v>
      </c>
      <c r="I22" s="34"/>
      <c r="J22" s="34"/>
      <c r="K22" s="34"/>
      <c r="L22" s="33"/>
      <c r="M22" s="33"/>
      <c r="N22" s="33"/>
      <c r="O22" s="33"/>
      <c r="P22" s="33"/>
      <c r="Q22" s="33"/>
    </row>
    <row r="23" ht="20.25" customHeight="1" spans="1:17">
      <c r="A23" s="23" t="s">
        <v>61</v>
      </c>
      <c r="B23" s="23"/>
      <c r="C23" s="23"/>
      <c r="D23" s="38"/>
      <c r="E23" s="38"/>
      <c r="F23" s="33">
        <v>40</v>
      </c>
      <c r="G23" s="33">
        <v>40</v>
      </c>
      <c r="H23" s="33">
        <v>40</v>
      </c>
      <c r="I23" s="33"/>
      <c r="J23" s="33"/>
      <c r="K23" s="33"/>
      <c r="L23" s="33"/>
      <c r="M23" s="33"/>
      <c r="N23" s="33"/>
      <c r="O23" s="33"/>
      <c r="P23" s="33"/>
      <c r="Q23" s="33"/>
    </row>
  </sheetData>
  <mergeCells count="17">
    <mergeCell ref="A1:M1"/>
    <mergeCell ref="A2:Q2"/>
    <mergeCell ref="A3:M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selection activeCell="B20" sqref="B20"/>
    </sheetView>
  </sheetViews>
  <sheetFormatPr defaultColWidth="8.85185185185185" defaultRowHeight="15" customHeight="1"/>
  <cols>
    <col min="1" max="1" width="35.1296296296296" customWidth="1"/>
    <col min="2" max="2" width="28.287037037037" customWidth="1"/>
    <col min="3" max="6" width="28.4166666666667" customWidth="1"/>
    <col min="7" max="7" width="16.287037037037" customWidth="1"/>
    <col min="8" max="12" width="16.4166666666667" customWidth="1"/>
    <col min="13" max="17" width="16.287037037037" customWidth="1"/>
  </cols>
  <sheetData>
    <row r="1" customHeight="1" spans="1:17">
      <c r="A1" s="19"/>
      <c r="B1" s="19"/>
      <c r="C1" s="19"/>
      <c r="D1" s="19"/>
      <c r="E1" s="19"/>
      <c r="F1" s="19"/>
      <c r="G1" s="19"/>
      <c r="H1" s="19"/>
      <c r="I1" s="19"/>
      <c r="J1" s="19"/>
      <c r="K1" s="19"/>
      <c r="L1" s="19"/>
      <c r="M1" s="19"/>
      <c r="N1" s="19"/>
      <c r="O1" s="19"/>
      <c r="P1" s="19"/>
      <c r="Q1" s="19" t="s">
        <v>574</v>
      </c>
    </row>
    <row r="2" ht="45" customHeight="1" spans="1:17">
      <c r="A2" s="30" t="s">
        <v>575</v>
      </c>
      <c r="B2" s="30"/>
      <c r="C2" s="30"/>
      <c r="D2" s="30"/>
      <c r="E2" s="30"/>
      <c r="F2" s="30"/>
      <c r="G2" s="30"/>
      <c r="H2" s="30"/>
      <c r="I2" s="30"/>
      <c r="J2" s="30"/>
      <c r="K2" s="30"/>
      <c r="L2" s="30"/>
      <c r="M2" s="30"/>
      <c r="N2" s="30"/>
      <c r="O2" s="30"/>
      <c r="P2" s="30"/>
      <c r="Q2" s="30"/>
    </row>
    <row r="3" ht="20.25" customHeight="1" spans="1:17">
      <c r="A3" s="18" t="s">
        <v>2</v>
      </c>
      <c r="B3" s="18"/>
      <c r="C3" s="18"/>
      <c r="D3" s="18"/>
      <c r="E3" s="18"/>
      <c r="F3" s="18"/>
      <c r="G3" s="18"/>
      <c r="H3" s="18"/>
      <c r="I3" s="18"/>
      <c r="J3" s="18"/>
      <c r="K3" s="18"/>
      <c r="L3" s="19"/>
      <c r="M3" s="19"/>
      <c r="N3" s="19"/>
      <c r="O3" s="19"/>
      <c r="P3" s="19"/>
      <c r="Q3" s="19" t="s">
        <v>58</v>
      </c>
    </row>
    <row r="4" ht="27.15" customHeight="1" spans="1:17">
      <c r="A4" s="31" t="s">
        <v>553</v>
      </c>
      <c r="B4" s="31" t="s">
        <v>576</v>
      </c>
      <c r="C4" s="31" t="s">
        <v>577</v>
      </c>
      <c r="D4" s="31" t="s">
        <v>578</v>
      </c>
      <c r="E4" s="31" t="s">
        <v>579</v>
      </c>
      <c r="F4" s="31" t="s">
        <v>580</v>
      </c>
      <c r="G4" s="31" t="s">
        <v>212</v>
      </c>
      <c r="H4" s="31"/>
      <c r="I4" s="31"/>
      <c r="J4" s="31"/>
      <c r="K4" s="31"/>
      <c r="L4" s="31"/>
      <c r="M4" s="31"/>
      <c r="N4" s="31"/>
      <c r="O4" s="31"/>
      <c r="P4" s="31"/>
      <c r="Q4" s="31"/>
    </row>
    <row r="5" ht="23.4" customHeight="1" spans="1:17">
      <c r="A5" s="31" t="s">
        <v>559</v>
      </c>
      <c r="B5" s="31"/>
      <c r="C5" s="31" t="s">
        <v>577</v>
      </c>
      <c r="D5" s="31" t="s">
        <v>578</v>
      </c>
      <c r="E5" s="31" t="s">
        <v>579</v>
      </c>
      <c r="F5" s="31" t="s">
        <v>581</v>
      </c>
      <c r="G5" s="31" t="s">
        <v>61</v>
      </c>
      <c r="H5" s="31" t="s">
        <v>64</v>
      </c>
      <c r="I5" s="31" t="s">
        <v>560</v>
      </c>
      <c r="J5" s="31" t="s">
        <v>561</v>
      </c>
      <c r="K5" s="31" t="s">
        <v>67</v>
      </c>
      <c r="L5" s="31" t="s">
        <v>68</v>
      </c>
      <c r="M5" s="31"/>
      <c r="N5" s="31"/>
      <c r="O5" s="31"/>
      <c r="P5" s="31"/>
      <c r="Q5" s="31"/>
    </row>
    <row r="6" ht="28.65" customHeight="1" spans="1:17">
      <c r="A6" s="31"/>
      <c r="B6" s="31"/>
      <c r="C6" s="31"/>
      <c r="D6" s="31"/>
      <c r="E6" s="31"/>
      <c r="F6" s="31"/>
      <c r="G6" s="31"/>
      <c r="H6" s="31" t="s">
        <v>63</v>
      </c>
      <c r="I6" s="31"/>
      <c r="J6" s="31"/>
      <c r="K6" s="31"/>
      <c r="L6" s="31" t="s">
        <v>63</v>
      </c>
      <c r="M6" s="31" t="s">
        <v>69</v>
      </c>
      <c r="N6" s="31" t="s">
        <v>70</v>
      </c>
      <c r="O6" s="35" t="s">
        <v>71</v>
      </c>
      <c r="P6" s="35" t="s">
        <v>72</v>
      </c>
      <c r="Q6" s="35" t="s">
        <v>73</v>
      </c>
    </row>
    <row r="7" ht="20.25" customHeight="1"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ht="20.25" customHeight="1" spans="1:17">
      <c r="A8" s="22" t="s">
        <v>247</v>
      </c>
      <c r="B8" s="22"/>
      <c r="C8" s="22"/>
      <c r="D8" s="23"/>
      <c r="E8" s="23"/>
      <c r="F8" s="33"/>
      <c r="G8" s="34">
        <v>1.6</v>
      </c>
      <c r="H8" s="34">
        <v>1.6</v>
      </c>
      <c r="I8" s="34"/>
      <c r="J8" s="34"/>
      <c r="K8" s="34"/>
      <c r="L8" s="34"/>
      <c r="M8" s="34"/>
      <c r="N8" s="34"/>
      <c r="O8" s="34"/>
      <c r="P8" s="34"/>
      <c r="Q8" s="34"/>
    </row>
    <row r="9" ht="20.25" customHeight="1" spans="1:17">
      <c r="A9" s="22"/>
      <c r="B9" s="22" t="s">
        <v>582</v>
      </c>
      <c r="C9" s="22" t="s">
        <v>583</v>
      </c>
      <c r="D9" s="22" t="s">
        <v>584</v>
      </c>
      <c r="E9" s="22" t="s">
        <v>585</v>
      </c>
      <c r="F9" s="22" t="s">
        <v>586</v>
      </c>
      <c r="G9" s="34">
        <v>0.35</v>
      </c>
      <c r="H9" s="34">
        <v>0.35</v>
      </c>
      <c r="I9" s="34"/>
      <c r="J9" s="34"/>
      <c r="K9" s="34"/>
      <c r="L9" s="34"/>
      <c r="M9" s="34"/>
      <c r="N9" s="34"/>
      <c r="O9" s="34"/>
      <c r="P9" s="34"/>
      <c r="Q9" s="34"/>
    </row>
    <row r="10" ht="20.25" customHeight="1" spans="1:17">
      <c r="A10" s="22"/>
      <c r="B10" s="22" t="s">
        <v>587</v>
      </c>
      <c r="C10" s="22" t="s">
        <v>583</v>
      </c>
      <c r="D10" s="22" t="s">
        <v>584</v>
      </c>
      <c r="E10" s="22" t="s">
        <v>585</v>
      </c>
      <c r="F10" s="22" t="s">
        <v>588</v>
      </c>
      <c r="G10" s="34">
        <v>0.25</v>
      </c>
      <c r="H10" s="34">
        <v>0.25</v>
      </c>
      <c r="I10" s="34"/>
      <c r="J10" s="34"/>
      <c r="K10" s="34"/>
      <c r="L10" s="34"/>
      <c r="M10" s="34"/>
      <c r="N10" s="34"/>
      <c r="O10" s="34"/>
      <c r="P10" s="34"/>
      <c r="Q10" s="34"/>
    </row>
    <row r="11" ht="20.25" customHeight="1" spans="1:17">
      <c r="A11" s="22"/>
      <c r="B11" s="22" t="s">
        <v>565</v>
      </c>
      <c r="C11" s="22" t="s">
        <v>583</v>
      </c>
      <c r="D11" s="22" t="s">
        <v>584</v>
      </c>
      <c r="E11" s="22" t="s">
        <v>585</v>
      </c>
      <c r="F11" s="22" t="s">
        <v>588</v>
      </c>
      <c r="G11" s="34">
        <v>1</v>
      </c>
      <c r="H11" s="34">
        <v>1</v>
      </c>
      <c r="I11" s="34"/>
      <c r="J11" s="34"/>
      <c r="K11" s="34"/>
      <c r="L11" s="34"/>
      <c r="M11" s="34"/>
      <c r="N11" s="34"/>
      <c r="O11" s="34"/>
      <c r="P11" s="34"/>
      <c r="Q11" s="34"/>
    </row>
    <row r="12" ht="20.25" customHeight="1" spans="1:17">
      <c r="A12" s="22" t="s">
        <v>304</v>
      </c>
      <c r="B12" s="22"/>
      <c r="C12" s="22"/>
      <c r="D12" s="22"/>
      <c r="E12" s="22"/>
      <c r="F12" s="22"/>
      <c r="G12" s="34">
        <v>3</v>
      </c>
      <c r="H12" s="34">
        <v>3</v>
      </c>
      <c r="I12" s="34"/>
      <c r="J12" s="34"/>
      <c r="K12" s="34"/>
      <c r="L12" s="34"/>
      <c r="M12" s="34"/>
      <c r="N12" s="34"/>
      <c r="O12" s="34"/>
      <c r="P12" s="34"/>
      <c r="Q12" s="34"/>
    </row>
    <row r="13" ht="20.25" customHeight="1" spans="1:17">
      <c r="A13" s="22"/>
      <c r="B13" s="22" t="s">
        <v>589</v>
      </c>
      <c r="C13" s="22" t="s">
        <v>590</v>
      </c>
      <c r="D13" s="22" t="s">
        <v>584</v>
      </c>
      <c r="E13" s="22" t="s">
        <v>585</v>
      </c>
      <c r="F13" s="22" t="s">
        <v>591</v>
      </c>
      <c r="G13" s="34">
        <v>3</v>
      </c>
      <c r="H13" s="34">
        <v>3</v>
      </c>
      <c r="I13" s="34"/>
      <c r="J13" s="34"/>
      <c r="K13" s="34"/>
      <c r="L13" s="34"/>
      <c r="M13" s="34"/>
      <c r="N13" s="34"/>
      <c r="O13" s="34"/>
      <c r="P13" s="34"/>
      <c r="Q13" s="34"/>
    </row>
    <row r="14" ht="20.25" customHeight="1" spans="1:17">
      <c r="A14" s="22" t="s">
        <v>313</v>
      </c>
      <c r="B14" s="22"/>
      <c r="C14" s="22"/>
      <c r="D14" s="22"/>
      <c r="E14" s="22"/>
      <c r="F14" s="22"/>
      <c r="G14" s="34">
        <v>28</v>
      </c>
      <c r="H14" s="34">
        <v>28</v>
      </c>
      <c r="I14" s="34"/>
      <c r="J14" s="34"/>
      <c r="K14" s="34"/>
      <c r="L14" s="34"/>
      <c r="M14" s="34"/>
      <c r="N14" s="34"/>
      <c r="O14" s="34"/>
      <c r="P14" s="34"/>
      <c r="Q14" s="34"/>
    </row>
    <row r="15" ht="20.25" customHeight="1" spans="1:17">
      <c r="A15" s="22"/>
      <c r="B15" s="22" t="s">
        <v>571</v>
      </c>
      <c r="C15" s="22" t="s">
        <v>592</v>
      </c>
      <c r="D15" s="22" t="s">
        <v>593</v>
      </c>
      <c r="E15" s="22" t="s">
        <v>585</v>
      </c>
      <c r="F15" s="22" t="s">
        <v>594</v>
      </c>
      <c r="G15" s="34">
        <v>28</v>
      </c>
      <c r="H15" s="34">
        <v>28</v>
      </c>
      <c r="I15" s="34"/>
      <c r="J15" s="34"/>
      <c r="K15" s="34"/>
      <c r="L15" s="34"/>
      <c r="M15" s="34"/>
      <c r="N15" s="34"/>
      <c r="O15" s="34"/>
      <c r="P15" s="34"/>
      <c r="Q15" s="34"/>
    </row>
    <row r="16" ht="20.25" customHeight="1" spans="1:17">
      <c r="A16" s="22" t="s">
        <v>258</v>
      </c>
      <c r="B16" s="22"/>
      <c r="C16" s="22"/>
      <c r="D16" s="22"/>
      <c r="E16" s="22"/>
      <c r="F16" s="22"/>
      <c r="G16" s="34">
        <v>0.217</v>
      </c>
      <c r="H16" s="34">
        <v>0.217</v>
      </c>
      <c r="I16" s="34"/>
      <c r="J16" s="34"/>
      <c r="K16" s="34"/>
      <c r="L16" s="34"/>
      <c r="M16" s="34"/>
      <c r="N16" s="34"/>
      <c r="O16" s="34"/>
      <c r="P16" s="34"/>
      <c r="Q16" s="34"/>
    </row>
    <row r="17" ht="20.25" customHeight="1" spans="1:17">
      <c r="A17" s="22"/>
      <c r="B17" s="22" t="s">
        <v>595</v>
      </c>
      <c r="C17" s="22" t="s">
        <v>590</v>
      </c>
      <c r="D17" s="22" t="s">
        <v>584</v>
      </c>
      <c r="E17" s="22" t="s">
        <v>585</v>
      </c>
      <c r="F17" s="22" t="s">
        <v>596</v>
      </c>
      <c r="G17" s="34">
        <v>0.217</v>
      </c>
      <c r="H17" s="34">
        <v>0.217</v>
      </c>
      <c r="I17" s="34"/>
      <c r="J17" s="34"/>
      <c r="K17" s="34"/>
      <c r="L17" s="34"/>
      <c r="M17" s="34"/>
      <c r="N17" s="34"/>
      <c r="O17" s="34"/>
      <c r="P17" s="34"/>
      <c r="Q17" s="34"/>
    </row>
    <row r="18" ht="20.25" customHeight="1" spans="1:17">
      <c r="A18" s="23" t="s">
        <v>61</v>
      </c>
      <c r="B18" s="23"/>
      <c r="C18" s="23"/>
      <c r="D18" s="23"/>
      <c r="E18" s="23"/>
      <c r="F18" s="23"/>
      <c r="G18" s="34">
        <v>32.817</v>
      </c>
      <c r="H18" s="34">
        <v>32.817</v>
      </c>
      <c r="I18" s="34"/>
      <c r="J18" s="34"/>
      <c r="K18" s="34"/>
      <c r="L18" s="34"/>
      <c r="M18" s="34"/>
      <c r="N18" s="34"/>
      <c r="O18" s="34"/>
      <c r="P18" s="34"/>
      <c r="Q18" s="34"/>
    </row>
  </sheetData>
  <mergeCells count="17">
    <mergeCell ref="A1:L1"/>
    <mergeCell ref="A2:Q2"/>
    <mergeCell ref="A3:K3"/>
    <mergeCell ref="G4:Q4"/>
    <mergeCell ref="L5:Q5"/>
    <mergeCell ref="A18:F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C3"/>
    </sheetView>
  </sheetViews>
  <sheetFormatPr defaultColWidth="8.85185185185185" defaultRowHeight="15" customHeight="1"/>
  <cols>
    <col min="1" max="1" width="37.1388888888889" customWidth="1"/>
    <col min="2" max="14" width="17.1388888888889" customWidth="1"/>
  </cols>
  <sheetData>
    <row r="1" ht="24.15" customHeight="1" spans="1:14">
      <c r="A1" s="18"/>
      <c r="B1" s="18"/>
      <c r="C1" s="18"/>
      <c r="D1" s="18"/>
      <c r="E1" s="18"/>
      <c r="F1" s="18"/>
      <c r="G1" s="18"/>
      <c r="H1" s="18"/>
      <c r="I1" s="18"/>
      <c r="J1" s="18"/>
      <c r="K1" s="18"/>
      <c r="L1" s="18"/>
      <c r="M1" s="18"/>
      <c r="N1" s="19" t="s">
        <v>597</v>
      </c>
    </row>
    <row r="2" ht="45.15" customHeight="1" spans="1:14">
      <c r="A2" s="25" t="s">
        <v>598</v>
      </c>
      <c r="B2" s="25"/>
      <c r="C2" s="25"/>
      <c r="D2" s="25"/>
      <c r="E2" s="25"/>
      <c r="F2" s="25"/>
      <c r="G2" s="25"/>
      <c r="H2" s="25"/>
      <c r="I2" s="25"/>
      <c r="J2" s="25"/>
      <c r="K2" s="25"/>
      <c r="L2" s="25"/>
      <c r="M2" s="25"/>
      <c r="N2" s="25"/>
    </row>
    <row r="3" ht="18.75" customHeight="1" spans="1:14">
      <c r="A3" s="18" t="s">
        <v>2</v>
      </c>
      <c r="B3" s="18"/>
      <c r="C3" s="18"/>
      <c r="D3" s="18"/>
      <c r="E3" s="18"/>
      <c r="F3" s="18"/>
      <c r="G3" s="18"/>
      <c r="H3" s="18"/>
      <c r="I3" s="18"/>
      <c r="J3" s="18"/>
      <c r="K3" s="18"/>
      <c r="L3" s="18"/>
      <c r="M3" s="18"/>
      <c r="N3" s="19" t="s">
        <v>58</v>
      </c>
    </row>
    <row r="4" ht="22.5" customHeight="1" spans="1:14">
      <c r="A4" s="28" t="s">
        <v>599</v>
      </c>
      <c r="B4" s="28" t="s">
        <v>212</v>
      </c>
      <c r="C4" s="28"/>
      <c r="D4" s="28"/>
      <c r="E4" s="28" t="s">
        <v>600</v>
      </c>
      <c r="F4" s="28"/>
      <c r="G4" s="28"/>
      <c r="H4" s="28"/>
      <c r="I4" s="28"/>
      <c r="J4" s="28"/>
      <c r="K4" s="28"/>
      <c r="L4" s="28"/>
      <c r="M4" s="28"/>
      <c r="N4" s="28"/>
    </row>
    <row r="5" ht="22.5" customHeight="1" spans="1:14">
      <c r="A5" s="28"/>
      <c r="B5" s="28" t="s">
        <v>61</v>
      </c>
      <c r="C5" s="28" t="s">
        <v>64</v>
      </c>
      <c r="D5" s="28" t="s">
        <v>560</v>
      </c>
      <c r="E5" s="28" t="s">
        <v>601</v>
      </c>
      <c r="F5" s="28" t="s">
        <v>602</v>
      </c>
      <c r="G5" s="28" t="s">
        <v>603</v>
      </c>
      <c r="H5" s="28" t="s">
        <v>604</v>
      </c>
      <c r="I5" s="28" t="s">
        <v>605</v>
      </c>
      <c r="J5" s="28" t="s">
        <v>606</v>
      </c>
      <c r="K5" s="28" t="s">
        <v>607</v>
      </c>
      <c r="L5" s="28" t="s">
        <v>608</v>
      </c>
      <c r="M5" s="28" t="s">
        <v>609</v>
      </c>
      <c r="N5" s="28" t="s">
        <v>610</v>
      </c>
    </row>
    <row r="6" ht="18.75" customHeight="1" spans="1:14">
      <c r="A6" s="22"/>
      <c r="B6" s="22"/>
      <c r="C6" s="22"/>
      <c r="D6" s="22"/>
      <c r="E6" s="22"/>
      <c r="F6" s="22"/>
      <c r="G6" s="22"/>
      <c r="H6" s="22"/>
      <c r="I6" s="22"/>
      <c r="J6" s="22"/>
      <c r="K6" s="22"/>
      <c r="L6" s="22"/>
      <c r="M6" s="22"/>
      <c r="N6" s="22"/>
    </row>
    <row r="7" ht="18.75" customHeight="1" spans="1:14">
      <c r="A7" s="22"/>
      <c r="B7" s="22"/>
      <c r="C7" s="22"/>
      <c r="D7" s="22"/>
      <c r="E7" s="22"/>
      <c r="F7" s="22"/>
      <c r="G7" s="22"/>
      <c r="H7" s="22"/>
      <c r="I7" s="22"/>
      <c r="J7" s="22"/>
      <c r="K7" s="22"/>
      <c r="L7" s="22"/>
      <c r="M7" s="22"/>
      <c r="N7" s="22"/>
    </row>
    <row r="8" ht="18.75" customHeight="1" spans="1:14">
      <c r="A8" s="23" t="s">
        <v>61</v>
      </c>
      <c r="B8" s="22"/>
      <c r="C8" s="22"/>
      <c r="D8" s="22"/>
      <c r="E8" s="22"/>
      <c r="F8" s="22"/>
      <c r="G8" s="22"/>
      <c r="H8" s="22"/>
      <c r="I8" s="22"/>
      <c r="J8" s="22"/>
      <c r="K8" s="22"/>
      <c r="L8" s="22"/>
      <c r="M8" s="22"/>
      <c r="N8" s="22"/>
    </row>
    <row r="10" customHeight="1" spans="1:1">
      <c r="A10" s="29" t="s">
        <v>611</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9" sqref="A9"/>
    </sheetView>
  </sheetViews>
  <sheetFormatPr defaultColWidth="8.85185185185185" defaultRowHeight="15" customHeight="1"/>
  <cols>
    <col min="1" max="10" width="28.5740740740741" customWidth="1"/>
  </cols>
  <sheetData>
    <row r="1" ht="18.75" customHeight="1" spans="1:10">
      <c r="A1" s="18"/>
      <c r="B1" s="18"/>
      <c r="C1" s="18"/>
      <c r="D1" s="18"/>
      <c r="E1" s="18"/>
      <c r="F1" s="18"/>
      <c r="G1" s="18"/>
      <c r="H1" s="18"/>
      <c r="I1" s="18"/>
      <c r="J1" s="19" t="s">
        <v>612</v>
      </c>
    </row>
    <row r="2" ht="52.05" customHeight="1" spans="1:10">
      <c r="A2" s="25" t="s">
        <v>613</v>
      </c>
      <c r="B2" s="26"/>
      <c r="C2" s="26"/>
      <c r="D2" s="26"/>
      <c r="E2" s="26"/>
      <c r="F2" s="26"/>
      <c r="G2" s="26"/>
      <c r="H2" s="26"/>
      <c r="I2" s="26"/>
      <c r="J2" s="26"/>
    </row>
    <row r="3" ht="21.3" customHeight="1" spans="1:10">
      <c r="A3" s="18" t="s">
        <v>2</v>
      </c>
      <c r="B3" s="18"/>
      <c r="C3" s="18"/>
      <c r="D3" s="27"/>
      <c r="E3" s="27"/>
      <c r="F3" s="27"/>
      <c r="G3" s="27"/>
      <c r="H3" s="27"/>
      <c r="I3" s="27"/>
      <c r="J3" s="27"/>
    </row>
    <row r="4" ht="27.15" customHeight="1" spans="1:10">
      <c r="A4" s="21" t="s">
        <v>331</v>
      </c>
      <c r="B4" s="21" t="s">
        <v>332</v>
      </c>
      <c r="C4" s="21" t="s">
        <v>333</v>
      </c>
      <c r="D4" s="21" t="s">
        <v>334</v>
      </c>
      <c r="E4" s="21" t="s">
        <v>335</v>
      </c>
      <c r="F4" s="21" t="s">
        <v>336</v>
      </c>
      <c r="G4" s="21" t="s">
        <v>337</v>
      </c>
      <c r="H4" s="21" t="s">
        <v>338</v>
      </c>
      <c r="I4" s="21" t="s">
        <v>339</v>
      </c>
      <c r="J4" s="21" t="s">
        <v>340</v>
      </c>
    </row>
    <row r="5" ht="18.75" customHeight="1" spans="1:10">
      <c r="A5" s="21" t="s">
        <v>74</v>
      </c>
      <c r="B5" s="21" t="s">
        <v>75</v>
      </c>
      <c r="C5" s="21" t="s">
        <v>76</v>
      </c>
      <c r="D5" s="21" t="s">
        <v>77</v>
      </c>
      <c r="E5" s="21" t="s">
        <v>78</v>
      </c>
      <c r="F5" s="21" t="s">
        <v>79</v>
      </c>
      <c r="G5" s="21" t="s">
        <v>80</v>
      </c>
      <c r="H5" s="21" t="s">
        <v>81</v>
      </c>
      <c r="I5" s="21" t="s">
        <v>82</v>
      </c>
      <c r="J5" s="21" t="s">
        <v>97</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9" customHeight="1" spans="1:1">
      <c r="A9" s="24" t="s">
        <v>614</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B23" sqref="B23"/>
    </sheetView>
  </sheetViews>
  <sheetFormatPr defaultColWidth="8.85185185185185" defaultRowHeight="15" customHeight="1" outlineLevelCol="7"/>
  <cols>
    <col min="1" max="8" width="28.5740740740741" customWidth="1"/>
  </cols>
  <sheetData>
    <row r="1" ht="18.75" customHeight="1" spans="1:8">
      <c r="A1" s="18"/>
      <c r="B1" s="18"/>
      <c r="C1" s="18"/>
      <c r="D1" s="18"/>
      <c r="E1" s="18"/>
      <c r="F1" s="18"/>
      <c r="G1" s="18"/>
      <c r="H1" s="19" t="s">
        <v>615</v>
      </c>
    </row>
    <row r="2" ht="41.4" customHeight="1" spans="1:8">
      <c r="A2" s="20" t="s">
        <v>616</v>
      </c>
      <c r="B2" s="20"/>
      <c r="C2" s="20"/>
      <c r="D2" s="20"/>
      <c r="E2" s="20"/>
      <c r="F2" s="20"/>
      <c r="G2" s="20"/>
      <c r="H2" s="20"/>
    </row>
    <row r="3" ht="18.75" customHeight="1" spans="1:8">
      <c r="A3" s="18" t="str">
        <f>"单位名称："&amp;"通海县住房和城乡建设局"</f>
        <v>单位名称：通海县住房和城乡建设局</v>
      </c>
      <c r="B3" s="18"/>
      <c r="C3" s="18"/>
      <c r="D3" s="18"/>
      <c r="E3" s="18"/>
      <c r="F3" s="18"/>
      <c r="G3" s="18"/>
      <c r="H3" s="18"/>
    </row>
    <row r="4" ht="18.75" customHeight="1" spans="1:8">
      <c r="A4" s="21" t="s">
        <v>549</v>
      </c>
      <c r="B4" s="21" t="s">
        <v>617</v>
      </c>
      <c r="C4" s="21" t="s">
        <v>618</v>
      </c>
      <c r="D4" s="21" t="s">
        <v>619</v>
      </c>
      <c r="E4" s="21" t="s">
        <v>556</v>
      </c>
      <c r="F4" s="21" t="s">
        <v>620</v>
      </c>
      <c r="G4" s="21"/>
      <c r="H4" s="21"/>
    </row>
    <row r="5" ht="18.75" customHeight="1" spans="1:8">
      <c r="A5" s="21"/>
      <c r="B5" s="21"/>
      <c r="C5" s="21"/>
      <c r="D5" s="21"/>
      <c r="E5" s="21"/>
      <c r="F5" s="21" t="s">
        <v>557</v>
      </c>
      <c r="G5" s="21" t="s">
        <v>621</v>
      </c>
      <c r="H5" s="21" t="s">
        <v>622</v>
      </c>
    </row>
    <row r="6" ht="18.75" customHeight="1" spans="1:8">
      <c r="A6" s="21" t="s">
        <v>74</v>
      </c>
      <c r="B6" s="21" t="s">
        <v>75</v>
      </c>
      <c r="C6" s="21" t="s">
        <v>76</v>
      </c>
      <c r="D6" s="21" t="s">
        <v>77</v>
      </c>
      <c r="E6" s="21" t="s">
        <v>78</v>
      </c>
      <c r="F6" s="21" t="s">
        <v>79</v>
      </c>
      <c r="G6" s="21" t="s">
        <v>80</v>
      </c>
      <c r="H6" s="21" t="s">
        <v>81</v>
      </c>
    </row>
    <row r="7" ht="18.75" customHeight="1" spans="1:8">
      <c r="A7" s="22"/>
      <c r="B7" s="22"/>
      <c r="C7" s="22"/>
      <c r="D7" s="22"/>
      <c r="E7" s="23"/>
      <c r="F7" s="23"/>
      <c r="G7" s="16"/>
      <c r="H7" s="16"/>
    </row>
    <row r="9" customHeight="1" spans="1:1">
      <c r="A9" s="24" t="s">
        <v>623</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selection activeCell="B13" sqref="B13"/>
    </sheetView>
  </sheetViews>
  <sheetFormatPr defaultColWidth="8.85185185185185" defaultRowHeight="15" customHeight="1"/>
  <cols>
    <col min="1" max="1" width="21.4259259259259" customWidth="1"/>
    <col min="2" max="3" width="35.7037037037037" customWidth="1"/>
    <col min="4" max="4" width="17.1388888888889" customWidth="1"/>
    <col min="5" max="5" width="28.5740740740741" customWidth="1"/>
    <col min="6" max="6" width="17.1388888888889" customWidth="1"/>
    <col min="7" max="7" width="28.5740740740741" customWidth="1"/>
    <col min="8" max="11" width="14.287037037037" customWidth="1"/>
  </cols>
  <sheetData>
    <row r="1" ht="18.75" customHeight="1" spans="1:11">
      <c r="A1" s="1"/>
      <c r="B1" s="1"/>
      <c r="C1" s="1"/>
      <c r="D1" s="1"/>
      <c r="E1" s="1"/>
      <c r="F1" s="1"/>
      <c r="G1" s="1"/>
      <c r="H1" s="2"/>
      <c r="I1" s="2"/>
      <c r="J1" s="2"/>
      <c r="K1" s="2" t="s">
        <v>624</v>
      </c>
    </row>
    <row r="2" ht="45" customHeight="1" spans="1:11">
      <c r="A2" s="3" t="s">
        <v>625</v>
      </c>
      <c r="B2" s="3"/>
      <c r="C2" s="3"/>
      <c r="D2" s="3"/>
      <c r="E2" s="3"/>
      <c r="F2" s="3"/>
      <c r="G2" s="3"/>
      <c r="H2" s="3"/>
      <c r="I2" s="3"/>
      <c r="J2" s="3"/>
      <c r="K2" s="3"/>
    </row>
    <row r="3" ht="18.75" customHeight="1" spans="1:11">
      <c r="A3" s="4" t="str">
        <f>"单位名称："&amp;"通海县住房和城乡建设局"</f>
        <v>单位名称：通海县住房和城乡建设局</v>
      </c>
      <c r="B3" s="4"/>
      <c r="C3" s="4"/>
      <c r="D3" s="4"/>
      <c r="E3" s="4"/>
      <c r="F3" s="4"/>
      <c r="G3" s="4"/>
      <c r="H3" s="5"/>
      <c r="I3" s="5"/>
      <c r="J3" s="5"/>
      <c r="K3" s="5" t="s">
        <v>58</v>
      </c>
    </row>
    <row r="4" ht="18.75" customHeight="1" spans="1:11">
      <c r="A4" s="12" t="s">
        <v>287</v>
      </c>
      <c r="B4" s="12" t="s">
        <v>207</v>
      </c>
      <c r="C4" s="12" t="s">
        <v>205</v>
      </c>
      <c r="D4" s="12" t="s">
        <v>208</v>
      </c>
      <c r="E4" s="12" t="s">
        <v>209</v>
      </c>
      <c r="F4" s="12" t="s">
        <v>626</v>
      </c>
      <c r="G4" s="12" t="s">
        <v>627</v>
      </c>
      <c r="H4" s="12" t="s">
        <v>61</v>
      </c>
      <c r="I4" s="12" t="s">
        <v>628</v>
      </c>
      <c r="J4" s="12"/>
      <c r="K4" s="12"/>
    </row>
    <row r="5" ht="18.75" customHeight="1" spans="1:11">
      <c r="A5" s="12"/>
      <c r="B5" s="12"/>
      <c r="C5" s="12"/>
      <c r="D5" s="12"/>
      <c r="E5" s="12"/>
      <c r="F5" s="12"/>
      <c r="G5" s="12"/>
      <c r="H5" s="12"/>
      <c r="I5" s="12" t="s">
        <v>64</v>
      </c>
      <c r="J5" s="12" t="s">
        <v>65</v>
      </c>
      <c r="K5" s="12" t="s">
        <v>66</v>
      </c>
    </row>
    <row r="6" ht="22.65" customHeight="1" spans="1:11">
      <c r="A6" s="12"/>
      <c r="B6" s="12"/>
      <c r="C6" s="12"/>
      <c r="D6" s="12"/>
      <c r="E6" s="12"/>
      <c r="F6" s="12"/>
      <c r="G6" s="12"/>
      <c r="H6" s="12"/>
      <c r="I6" s="12"/>
      <c r="J6" s="12"/>
      <c r="K6" s="12"/>
    </row>
    <row r="7" ht="18.75" customHeight="1" spans="1:11">
      <c r="A7" s="13" t="s">
        <v>74</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61</v>
      </c>
      <c r="B10" s="17"/>
      <c r="C10" s="17"/>
      <c r="D10" s="17"/>
      <c r="E10" s="17"/>
      <c r="F10" s="17"/>
      <c r="G10" s="17"/>
      <c r="H10" s="16"/>
      <c r="I10" s="16"/>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selection activeCell="B13" sqref="B13"/>
    </sheetView>
  </sheetViews>
  <sheetFormatPr defaultColWidth="8.85185185185185" defaultRowHeight="15" customHeight="1" outlineLevelCol="6"/>
  <cols>
    <col min="1" max="1" width="35.7037037037037" customWidth="1"/>
    <col min="2" max="2" width="21.4259259259259" customWidth="1"/>
    <col min="3" max="3" width="35.7037037037037" customWidth="1"/>
    <col min="4" max="4" width="21.4259259259259" customWidth="1"/>
    <col min="5" max="7" width="17.1388888888889" customWidth="1"/>
  </cols>
  <sheetData>
    <row r="1" ht="18.75" customHeight="1" spans="1:7">
      <c r="A1" s="1"/>
      <c r="B1" s="1"/>
      <c r="C1" s="1"/>
      <c r="D1" s="1"/>
      <c r="E1" s="2"/>
      <c r="F1" s="2"/>
      <c r="G1" s="2" t="s">
        <v>629</v>
      </c>
    </row>
    <row r="2" ht="45" customHeight="1" spans="1:7">
      <c r="A2" s="3" t="s">
        <v>630</v>
      </c>
      <c r="B2" s="3"/>
      <c r="C2" s="3"/>
      <c r="D2" s="3"/>
      <c r="E2" s="3"/>
      <c r="F2" s="3"/>
      <c r="G2" s="3"/>
    </row>
    <row r="3" ht="24.15" customHeight="1" spans="1:7">
      <c r="A3" s="4" t="str">
        <f>"单位名称："&amp;"通海县住房和城乡建设局"</f>
        <v>单位名称：通海县住房和城乡建设局</v>
      </c>
      <c r="B3" s="4"/>
      <c r="C3" s="4"/>
      <c r="D3" s="4"/>
      <c r="E3" s="5"/>
      <c r="F3" s="5"/>
      <c r="G3" s="5" t="s">
        <v>58</v>
      </c>
    </row>
    <row r="4" ht="18.75" customHeight="1" spans="1:7">
      <c r="A4" s="6" t="s">
        <v>205</v>
      </c>
      <c r="B4" s="6" t="s">
        <v>287</v>
      </c>
      <c r="C4" s="6" t="s">
        <v>207</v>
      </c>
      <c r="D4" s="6" t="s">
        <v>631</v>
      </c>
      <c r="E4" s="6" t="s">
        <v>64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74</v>
      </c>
      <c r="B7" s="7">
        <v>2</v>
      </c>
      <c r="C7" s="7">
        <v>3</v>
      </c>
      <c r="D7" s="7">
        <v>4</v>
      </c>
      <c r="E7" s="7">
        <v>5</v>
      </c>
      <c r="F7" s="7">
        <v>6</v>
      </c>
      <c r="G7" s="7">
        <v>7</v>
      </c>
    </row>
    <row r="8" ht="20.25" customHeight="1" spans="1:7">
      <c r="A8" s="8" t="s">
        <v>84</v>
      </c>
      <c r="B8" s="8" t="s">
        <v>291</v>
      </c>
      <c r="C8" s="9" t="s">
        <v>290</v>
      </c>
      <c r="D8" s="8" t="s">
        <v>632</v>
      </c>
      <c r="E8" s="10"/>
      <c r="F8" s="10"/>
      <c r="G8" s="10"/>
    </row>
    <row r="9" ht="20.25" customHeight="1" spans="1:7">
      <c r="A9" s="8" t="s">
        <v>84</v>
      </c>
      <c r="B9" s="8" t="s">
        <v>296</v>
      </c>
      <c r="C9" s="9" t="s">
        <v>295</v>
      </c>
      <c r="D9" s="8" t="s">
        <v>632</v>
      </c>
      <c r="E9" s="10"/>
      <c r="F9" s="10">
        <v>10</v>
      </c>
      <c r="G9" s="10">
        <v>10</v>
      </c>
    </row>
    <row r="10" ht="20.25" customHeight="1" spans="1:7">
      <c r="A10" s="8" t="s">
        <v>84</v>
      </c>
      <c r="B10" s="8" t="s">
        <v>296</v>
      </c>
      <c r="C10" s="9" t="s">
        <v>298</v>
      </c>
      <c r="D10" s="8" t="s">
        <v>632</v>
      </c>
      <c r="E10" s="10">
        <v>5</v>
      </c>
      <c r="F10" s="10"/>
      <c r="G10" s="10"/>
    </row>
    <row r="11" ht="20.25" customHeight="1" spans="1:7">
      <c r="A11" s="8" t="s">
        <v>84</v>
      </c>
      <c r="B11" s="8" t="s">
        <v>296</v>
      </c>
      <c r="C11" s="9" t="s">
        <v>300</v>
      </c>
      <c r="D11" s="8" t="s">
        <v>632</v>
      </c>
      <c r="E11" s="10"/>
      <c r="F11" s="10"/>
      <c r="G11" s="10"/>
    </row>
    <row r="12" ht="20.25" customHeight="1" spans="1:7">
      <c r="A12" s="8" t="s">
        <v>84</v>
      </c>
      <c r="B12" s="8" t="s">
        <v>296</v>
      </c>
      <c r="C12" s="9" t="s">
        <v>302</v>
      </c>
      <c r="D12" s="8" t="s">
        <v>632</v>
      </c>
      <c r="E12" s="10">
        <v>11.4526</v>
      </c>
      <c r="F12" s="10"/>
      <c r="G12" s="10"/>
    </row>
    <row r="13" ht="20.25" customHeight="1" spans="1:7">
      <c r="A13" s="8" t="s">
        <v>84</v>
      </c>
      <c r="B13" s="8" t="s">
        <v>296</v>
      </c>
      <c r="C13" s="9" t="s">
        <v>304</v>
      </c>
      <c r="D13" s="8" t="s">
        <v>632</v>
      </c>
      <c r="E13" s="10">
        <v>9.3</v>
      </c>
      <c r="F13" s="10"/>
      <c r="G13" s="10"/>
    </row>
    <row r="14" ht="20.25" customHeight="1" spans="1:7">
      <c r="A14" s="8" t="s">
        <v>84</v>
      </c>
      <c r="B14" s="8" t="s">
        <v>311</v>
      </c>
      <c r="C14" s="9" t="s">
        <v>310</v>
      </c>
      <c r="D14" s="8" t="s">
        <v>632</v>
      </c>
      <c r="E14" s="10"/>
      <c r="F14" s="10"/>
      <c r="G14" s="10"/>
    </row>
    <row r="15" ht="20.25" customHeight="1" spans="1:7">
      <c r="A15" s="8" t="s">
        <v>84</v>
      </c>
      <c r="B15" s="8" t="s">
        <v>291</v>
      </c>
      <c r="C15" s="9" t="s">
        <v>313</v>
      </c>
      <c r="D15" s="8" t="s">
        <v>632</v>
      </c>
      <c r="E15" s="10">
        <v>50</v>
      </c>
      <c r="F15" s="10"/>
      <c r="G15" s="10"/>
    </row>
    <row r="16" ht="20.25" customHeight="1" spans="1:7">
      <c r="A16" s="8" t="s">
        <v>84</v>
      </c>
      <c r="B16" s="8" t="s">
        <v>296</v>
      </c>
      <c r="C16" s="9" t="s">
        <v>315</v>
      </c>
      <c r="D16" s="8" t="s">
        <v>632</v>
      </c>
      <c r="E16" s="10"/>
      <c r="F16" s="10">
        <v>350.4</v>
      </c>
      <c r="G16" s="10"/>
    </row>
    <row r="17" ht="20.25" customHeight="1" spans="1:7">
      <c r="A17" s="8" t="s">
        <v>84</v>
      </c>
      <c r="B17" s="8" t="s">
        <v>311</v>
      </c>
      <c r="C17" s="9" t="s">
        <v>317</v>
      </c>
      <c r="D17" s="8" t="s">
        <v>632</v>
      </c>
      <c r="E17" s="10">
        <v>3</v>
      </c>
      <c r="F17" s="10"/>
      <c r="G17" s="10"/>
    </row>
    <row r="18" ht="20.25" customHeight="1" spans="1:7">
      <c r="A18" s="8" t="s">
        <v>84</v>
      </c>
      <c r="B18" s="8" t="s">
        <v>291</v>
      </c>
      <c r="C18" s="9" t="s">
        <v>319</v>
      </c>
      <c r="D18" s="8" t="s">
        <v>632</v>
      </c>
      <c r="E18" s="10">
        <v>50</v>
      </c>
      <c r="F18" s="10"/>
      <c r="G18" s="10"/>
    </row>
    <row r="19" ht="20.25" customHeight="1" spans="1:7">
      <c r="A19" s="8" t="s">
        <v>84</v>
      </c>
      <c r="B19" s="8" t="s">
        <v>291</v>
      </c>
      <c r="C19" s="9" t="s">
        <v>321</v>
      </c>
      <c r="D19" s="8" t="s">
        <v>632</v>
      </c>
      <c r="E19" s="10">
        <v>30</v>
      </c>
      <c r="F19" s="10"/>
      <c r="G19" s="10"/>
    </row>
    <row r="20" ht="20.25" customHeight="1" spans="1:7">
      <c r="A20" s="8" t="s">
        <v>84</v>
      </c>
      <c r="B20" s="8" t="s">
        <v>291</v>
      </c>
      <c r="C20" s="9" t="s">
        <v>325</v>
      </c>
      <c r="D20" s="8" t="s">
        <v>632</v>
      </c>
      <c r="E20" s="10">
        <v>0.8316</v>
      </c>
      <c r="F20" s="10"/>
      <c r="G20" s="10"/>
    </row>
    <row r="21" ht="20.25" customHeight="1" spans="1:7">
      <c r="A21" s="8" t="s">
        <v>84</v>
      </c>
      <c r="B21" s="8" t="s">
        <v>291</v>
      </c>
      <c r="C21" s="9" t="s">
        <v>327</v>
      </c>
      <c r="D21" s="8" t="s">
        <v>632</v>
      </c>
      <c r="E21" s="10">
        <v>36</v>
      </c>
      <c r="F21" s="10"/>
      <c r="G21" s="10"/>
    </row>
    <row r="22" ht="20.25" customHeight="1" spans="1:7">
      <c r="A22" s="11" t="s">
        <v>61</v>
      </c>
      <c r="B22" s="11"/>
      <c r="C22" s="11"/>
      <c r="D22" s="11"/>
      <c r="E22" s="10">
        <v>195.5842</v>
      </c>
      <c r="F22" s="10">
        <v>360.4</v>
      </c>
      <c r="G22" s="10">
        <v>10</v>
      </c>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D22" sqref="D22"/>
    </sheetView>
  </sheetViews>
  <sheetFormatPr defaultColWidth="8.85185185185185" defaultRowHeight="15" customHeight="1"/>
  <cols>
    <col min="1" max="1" width="25.2777777777778" customWidth="1"/>
    <col min="2" max="2" width="29.9814814814815" customWidth="1"/>
    <col min="3" max="20" width="17.1388888888889" customWidth="1"/>
  </cols>
  <sheetData>
    <row r="1" ht="18.75" customHeight="1" spans="1:20">
      <c r="A1" s="1"/>
      <c r="B1" s="1"/>
      <c r="C1" s="1"/>
      <c r="D1" s="1"/>
      <c r="E1" s="1"/>
      <c r="F1" s="1"/>
      <c r="G1" s="1"/>
      <c r="H1" s="1"/>
      <c r="I1" s="2"/>
      <c r="J1" s="2"/>
      <c r="K1" s="2"/>
      <c r="L1" s="2"/>
      <c r="M1" s="2"/>
      <c r="N1" s="2"/>
      <c r="O1" s="2"/>
      <c r="P1" s="2"/>
      <c r="Q1" s="2"/>
      <c r="R1" s="2"/>
      <c r="S1" s="2"/>
      <c r="T1" s="2" t="s">
        <v>56</v>
      </c>
    </row>
    <row r="2" ht="37.5" customHeight="1" spans="1:20">
      <c r="A2" s="3" t="s">
        <v>57</v>
      </c>
      <c r="B2" s="3"/>
      <c r="C2" s="3"/>
      <c r="D2" s="3"/>
      <c r="E2" s="3"/>
      <c r="F2" s="3"/>
      <c r="G2" s="3"/>
      <c r="H2" s="3"/>
      <c r="I2" s="3"/>
      <c r="J2" s="3"/>
      <c r="K2" s="3"/>
      <c r="L2" s="3"/>
      <c r="M2" s="3"/>
      <c r="N2" s="3"/>
      <c r="O2" s="3"/>
      <c r="P2" s="3"/>
      <c r="Q2" s="3"/>
      <c r="R2" s="3"/>
      <c r="S2" s="3"/>
      <c r="T2" s="3"/>
    </row>
    <row r="3" ht="18.75" customHeight="1" spans="1:20">
      <c r="A3" s="4" t="s">
        <v>2</v>
      </c>
      <c r="B3" s="4"/>
      <c r="C3" s="4"/>
      <c r="D3" s="4"/>
      <c r="E3" s="55"/>
      <c r="F3" s="55"/>
      <c r="G3" s="55"/>
      <c r="H3" s="55"/>
      <c r="I3" s="5"/>
      <c r="J3" s="5"/>
      <c r="K3" s="5"/>
      <c r="L3" s="5"/>
      <c r="M3" s="5"/>
      <c r="N3" s="5"/>
      <c r="O3" s="5"/>
      <c r="P3" s="5"/>
      <c r="Q3" s="5"/>
      <c r="R3" s="5"/>
      <c r="S3" s="5"/>
      <c r="T3" s="5" t="s">
        <v>58</v>
      </c>
    </row>
    <row r="4" ht="18.75" customHeight="1" spans="1:20">
      <c r="A4" s="12" t="s">
        <v>59</v>
      </c>
      <c r="B4" s="85" t="s">
        <v>60</v>
      </c>
      <c r="C4" s="85" t="s">
        <v>61</v>
      </c>
      <c r="D4" s="85" t="s">
        <v>62</v>
      </c>
      <c r="E4" s="85"/>
      <c r="F4" s="85"/>
      <c r="G4" s="85"/>
      <c r="H4" s="85"/>
      <c r="I4" s="85"/>
      <c r="J4" s="88"/>
      <c r="K4" s="88"/>
      <c r="L4" s="88"/>
      <c r="M4" s="88"/>
      <c r="N4" s="88"/>
      <c r="O4" s="85" t="s">
        <v>47</v>
      </c>
      <c r="P4" s="85"/>
      <c r="Q4" s="85"/>
      <c r="R4" s="85"/>
      <c r="S4" s="85"/>
      <c r="T4" s="85"/>
    </row>
    <row r="5" ht="18.75" customHeight="1" spans="1:20">
      <c r="A5" s="12"/>
      <c r="B5" s="85"/>
      <c r="C5" s="85"/>
      <c r="D5" s="86" t="s">
        <v>63</v>
      </c>
      <c r="E5" s="86" t="s">
        <v>64</v>
      </c>
      <c r="F5" s="86" t="s">
        <v>65</v>
      </c>
      <c r="G5" s="86" t="s">
        <v>66</v>
      </c>
      <c r="H5" s="86" t="s">
        <v>67</v>
      </c>
      <c r="I5" s="89" t="s">
        <v>68</v>
      </c>
      <c r="J5" s="90"/>
      <c r="K5" s="90"/>
      <c r="L5" s="90"/>
      <c r="M5" s="90"/>
      <c r="N5" s="90"/>
      <c r="O5" s="89" t="s">
        <v>63</v>
      </c>
      <c r="P5" s="89" t="s">
        <v>64</v>
      </c>
      <c r="Q5" s="89" t="s">
        <v>65</v>
      </c>
      <c r="R5" s="89" t="s">
        <v>66</v>
      </c>
      <c r="S5" s="89" t="s">
        <v>67</v>
      </c>
      <c r="T5" s="89" t="s">
        <v>68</v>
      </c>
    </row>
    <row r="6" ht="18.75" customHeight="1" spans="1:20">
      <c r="A6" s="12"/>
      <c r="B6" s="85"/>
      <c r="C6" s="85"/>
      <c r="D6" s="86"/>
      <c r="E6" s="86"/>
      <c r="F6" s="86"/>
      <c r="G6" s="86"/>
      <c r="H6" s="86"/>
      <c r="I6" s="89" t="s">
        <v>63</v>
      </c>
      <c r="J6" s="89" t="s">
        <v>69</v>
      </c>
      <c r="K6" s="89" t="s">
        <v>70</v>
      </c>
      <c r="L6" s="89" t="s">
        <v>71</v>
      </c>
      <c r="M6" s="89" t="s">
        <v>72</v>
      </c>
      <c r="N6" s="89" t="s">
        <v>73</v>
      </c>
      <c r="O6" s="89"/>
      <c r="P6" s="89"/>
      <c r="Q6" s="89"/>
      <c r="R6" s="89"/>
      <c r="S6" s="89"/>
      <c r="T6" s="89"/>
    </row>
    <row r="7" ht="18.75" customHeight="1" spans="1:20">
      <c r="A7" s="87" t="s">
        <v>74</v>
      </c>
      <c r="B7" s="13" t="s">
        <v>75</v>
      </c>
      <c r="C7" s="13" t="s">
        <v>76</v>
      </c>
      <c r="D7" s="13" t="s">
        <v>77</v>
      </c>
      <c r="E7" s="87" t="s">
        <v>78</v>
      </c>
      <c r="F7" s="13" t="s">
        <v>79</v>
      </c>
      <c r="G7" s="13" t="s">
        <v>80</v>
      </c>
      <c r="H7" s="87" t="s">
        <v>81</v>
      </c>
      <c r="I7" s="13" t="s">
        <v>82</v>
      </c>
      <c r="J7" s="13">
        <v>10</v>
      </c>
      <c r="K7" s="13">
        <v>11</v>
      </c>
      <c r="L7" s="13">
        <v>12</v>
      </c>
      <c r="M7" s="13">
        <v>13</v>
      </c>
      <c r="N7" s="13">
        <v>14</v>
      </c>
      <c r="O7" s="13">
        <v>15</v>
      </c>
      <c r="P7" s="13">
        <v>16</v>
      </c>
      <c r="Q7" s="13">
        <v>17</v>
      </c>
      <c r="R7" s="13">
        <v>18</v>
      </c>
      <c r="S7" s="13">
        <v>19</v>
      </c>
      <c r="T7" s="13">
        <v>20</v>
      </c>
    </row>
    <row r="8" ht="20.25" customHeight="1" spans="1:20">
      <c r="A8" s="15" t="s">
        <v>83</v>
      </c>
      <c r="B8" s="15" t="s">
        <v>84</v>
      </c>
      <c r="C8" s="16">
        <v>2171.355695</v>
      </c>
      <c r="D8" s="16">
        <v>2171.355695</v>
      </c>
      <c r="E8" s="16">
        <v>455.355695</v>
      </c>
      <c r="F8" s="16">
        <v>1716</v>
      </c>
      <c r="G8" s="16"/>
      <c r="H8" s="16"/>
      <c r="I8" s="16"/>
      <c r="J8" s="16"/>
      <c r="K8" s="16"/>
      <c r="L8" s="16"/>
      <c r="M8" s="16"/>
      <c r="N8" s="16"/>
      <c r="O8" s="16"/>
      <c r="P8" s="16"/>
      <c r="Q8" s="16"/>
      <c r="R8" s="16"/>
      <c r="S8" s="16"/>
      <c r="T8" s="16"/>
    </row>
    <row r="9" ht="20.25" customHeight="1" spans="1:20">
      <c r="A9" s="48" t="s">
        <v>61</v>
      </c>
      <c r="B9" s="48"/>
      <c r="C9" s="16">
        <v>2171.355695</v>
      </c>
      <c r="D9" s="16">
        <v>2171.355695</v>
      </c>
      <c r="E9" s="16">
        <v>455.355695</v>
      </c>
      <c r="F9" s="16">
        <v>1716</v>
      </c>
      <c r="G9" s="16"/>
      <c r="H9" s="16"/>
      <c r="I9" s="16"/>
      <c r="J9" s="16"/>
      <c r="K9" s="16"/>
      <c r="L9" s="16"/>
      <c r="M9" s="16"/>
      <c r="N9" s="16"/>
      <c r="O9" s="16"/>
      <c r="P9" s="16"/>
      <c r="Q9" s="16"/>
      <c r="R9" s="16"/>
      <c r="S9" s="16"/>
      <c r="T9" s="16"/>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5"/>
  <sheetViews>
    <sheetView showZeros="0" topLeftCell="A2" workbookViewId="0">
      <selection activeCell="H19" sqref="H19"/>
    </sheetView>
  </sheetViews>
  <sheetFormatPr defaultColWidth="8.85185185185185" defaultRowHeight="15" customHeight="1"/>
  <cols>
    <col min="1" max="1" width="21.5462962962963" customWidth="1"/>
    <col min="2" max="2" width="28.5740740740741" customWidth="1"/>
    <col min="3" max="15" width="17.1388888888889" customWidth="1"/>
  </cols>
  <sheetData>
    <row r="1" ht="18.75" customHeight="1" spans="1:15">
      <c r="A1" s="1"/>
      <c r="B1" s="1"/>
      <c r="C1" s="1"/>
      <c r="D1" s="1"/>
      <c r="E1" s="1"/>
      <c r="F1" s="1"/>
      <c r="G1" s="1"/>
      <c r="H1" s="1"/>
      <c r="I1" s="1"/>
      <c r="J1" s="2"/>
      <c r="K1" s="2"/>
      <c r="L1" s="2"/>
      <c r="M1" s="2"/>
      <c r="N1" s="2"/>
      <c r="O1" s="2" t="s">
        <v>85</v>
      </c>
    </row>
    <row r="2" ht="37.5" customHeight="1" spans="1:15">
      <c r="A2" s="3" t="s">
        <v>86</v>
      </c>
      <c r="B2" s="3"/>
      <c r="C2" s="3"/>
      <c r="D2" s="3"/>
      <c r="E2" s="3"/>
      <c r="F2" s="3"/>
      <c r="G2" s="3"/>
      <c r="H2" s="3"/>
      <c r="I2" s="3"/>
      <c r="J2" s="3"/>
      <c r="K2" s="54"/>
      <c r="L2" s="54"/>
      <c r="M2" s="54"/>
      <c r="N2" s="54"/>
      <c r="O2" s="54"/>
    </row>
    <row r="3" ht="18.75" customHeight="1" spans="1:15">
      <c r="A3" s="42" t="s">
        <v>2</v>
      </c>
      <c r="B3" s="42"/>
      <c r="C3" s="42"/>
      <c r="D3" s="42"/>
      <c r="E3" s="42"/>
      <c r="F3" s="42"/>
      <c r="G3" s="42"/>
      <c r="H3" s="42"/>
      <c r="I3" s="42"/>
      <c r="J3" s="2"/>
      <c r="K3" s="2"/>
      <c r="L3" s="2"/>
      <c r="M3" s="2"/>
      <c r="N3" s="2"/>
      <c r="O3" s="2" t="s">
        <v>58</v>
      </c>
    </row>
    <row r="4" ht="18.75" customHeight="1" spans="1:15">
      <c r="A4" s="12" t="s">
        <v>87</v>
      </c>
      <c r="B4" s="12" t="s">
        <v>88</v>
      </c>
      <c r="C4" s="45" t="s">
        <v>61</v>
      </c>
      <c r="D4" s="45" t="s">
        <v>64</v>
      </c>
      <c r="E4" s="45"/>
      <c r="F4" s="45"/>
      <c r="G4" s="12" t="s">
        <v>65</v>
      </c>
      <c r="H4" s="45" t="s">
        <v>66</v>
      </c>
      <c r="I4" s="12" t="s">
        <v>89</v>
      </c>
      <c r="J4" s="45" t="s">
        <v>68</v>
      </c>
      <c r="K4" s="45"/>
      <c r="L4" s="45"/>
      <c r="M4" s="45"/>
      <c r="N4" s="45"/>
      <c r="O4" s="45"/>
    </row>
    <row r="5" ht="18.75" customHeight="1" spans="1:15">
      <c r="A5" s="12"/>
      <c r="B5" s="12"/>
      <c r="C5" s="45"/>
      <c r="D5" s="45" t="s">
        <v>63</v>
      </c>
      <c r="E5" s="45" t="s">
        <v>90</v>
      </c>
      <c r="F5" s="45" t="s">
        <v>91</v>
      </c>
      <c r="G5" s="12"/>
      <c r="H5" s="45"/>
      <c r="I5" s="12"/>
      <c r="J5" s="45" t="s">
        <v>63</v>
      </c>
      <c r="K5" s="45" t="s">
        <v>92</v>
      </c>
      <c r="L5" s="13" t="s">
        <v>93</v>
      </c>
      <c r="M5" s="13" t="s">
        <v>94</v>
      </c>
      <c r="N5" s="13" t="s">
        <v>95</v>
      </c>
      <c r="O5" s="13" t="s">
        <v>96</v>
      </c>
    </row>
    <row r="6" ht="18.75" customHeight="1" spans="1:15">
      <c r="A6" s="13" t="s">
        <v>74</v>
      </c>
      <c r="B6" s="13" t="s">
        <v>75</v>
      </c>
      <c r="C6" s="13" t="s">
        <v>76</v>
      </c>
      <c r="D6" s="13" t="s">
        <v>77</v>
      </c>
      <c r="E6" s="13" t="s">
        <v>78</v>
      </c>
      <c r="F6" s="13" t="s">
        <v>79</v>
      </c>
      <c r="G6" s="13" t="s">
        <v>80</v>
      </c>
      <c r="H6" s="13" t="s">
        <v>81</v>
      </c>
      <c r="I6" s="13" t="s">
        <v>82</v>
      </c>
      <c r="J6" s="13" t="s">
        <v>97</v>
      </c>
      <c r="K6" s="13">
        <v>11</v>
      </c>
      <c r="L6" s="13">
        <v>12</v>
      </c>
      <c r="M6" s="13">
        <v>13</v>
      </c>
      <c r="N6" s="13">
        <v>14</v>
      </c>
      <c r="O6" s="13">
        <v>15</v>
      </c>
    </row>
    <row r="7" ht="20.25" customHeight="1" spans="1:15">
      <c r="A7" s="15" t="s">
        <v>98</v>
      </c>
      <c r="B7" s="15" t="s">
        <v>99</v>
      </c>
      <c r="C7" s="16">
        <v>130.4526</v>
      </c>
      <c r="D7" s="16">
        <v>130.4526</v>
      </c>
      <c r="E7" s="16"/>
      <c r="F7" s="16">
        <v>130.4526</v>
      </c>
      <c r="G7" s="16"/>
      <c r="H7" s="16"/>
      <c r="I7" s="16"/>
      <c r="J7" s="16"/>
      <c r="K7" s="16"/>
      <c r="L7" s="16"/>
      <c r="M7" s="16"/>
      <c r="N7" s="16"/>
      <c r="O7" s="16"/>
    </row>
    <row r="8" ht="20.25" customHeight="1" spans="1:15">
      <c r="A8" s="46" t="s">
        <v>100</v>
      </c>
      <c r="B8" s="46" t="s">
        <v>101</v>
      </c>
      <c r="C8" s="16">
        <v>130.4526</v>
      </c>
      <c r="D8" s="16">
        <v>130.4526</v>
      </c>
      <c r="E8" s="16"/>
      <c r="F8" s="16">
        <v>130.4526</v>
      </c>
      <c r="G8" s="16"/>
      <c r="H8" s="16"/>
      <c r="I8" s="16"/>
      <c r="J8" s="16"/>
      <c r="K8" s="16"/>
      <c r="L8" s="16"/>
      <c r="M8" s="16"/>
      <c r="N8" s="16"/>
      <c r="O8" s="16"/>
    </row>
    <row r="9" ht="20.25" customHeight="1" spans="1:15">
      <c r="A9" s="47" t="s">
        <v>102</v>
      </c>
      <c r="B9" s="47" t="s">
        <v>101</v>
      </c>
      <c r="C9" s="16">
        <v>130.4526</v>
      </c>
      <c r="D9" s="16">
        <v>130.4526</v>
      </c>
      <c r="E9" s="16"/>
      <c r="F9" s="16">
        <v>130.4526</v>
      </c>
      <c r="G9" s="16"/>
      <c r="H9" s="16"/>
      <c r="I9" s="16"/>
      <c r="J9" s="16"/>
      <c r="K9" s="16"/>
      <c r="L9" s="16"/>
      <c r="M9" s="16"/>
      <c r="N9" s="16"/>
      <c r="O9" s="16"/>
    </row>
    <row r="10" ht="20.25" customHeight="1" spans="1:15">
      <c r="A10" s="15" t="s">
        <v>103</v>
      </c>
      <c r="B10" s="15" t="s">
        <v>104</v>
      </c>
      <c r="C10" s="16">
        <v>39.240544</v>
      </c>
      <c r="D10" s="16">
        <v>39.240544</v>
      </c>
      <c r="E10" s="16">
        <v>38.408944</v>
      </c>
      <c r="F10" s="16">
        <v>0.8316</v>
      </c>
      <c r="G10" s="16"/>
      <c r="H10" s="16"/>
      <c r="I10" s="16"/>
      <c r="J10" s="16"/>
      <c r="K10" s="16"/>
      <c r="L10" s="16"/>
      <c r="M10" s="16"/>
      <c r="N10" s="16"/>
      <c r="O10" s="16"/>
    </row>
    <row r="11" ht="20.25" customHeight="1" spans="1:15">
      <c r="A11" s="46" t="s">
        <v>105</v>
      </c>
      <c r="B11" s="46" t="s">
        <v>106</v>
      </c>
      <c r="C11" s="16">
        <v>38.408944</v>
      </c>
      <c r="D11" s="16">
        <v>38.408944</v>
      </c>
      <c r="E11" s="16">
        <v>38.408944</v>
      </c>
      <c r="F11" s="16"/>
      <c r="G11" s="16"/>
      <c r="H11" s="16"/>
      <c r="I11" s="16"/>
      <c r="J11" s="16"/>
      <c r="K11" s="16"/>
      <c r="L11" s="16"/>
      <c r="M11" s="16"/>
      <c r="N11" s="16"/>
      <c r="O11" s="16"/>
    </row>
    <row r="12" ht="20.25" customHeight="1" spans="1:15">
      <c r="A12" s="47" t="s">
        <v>107</v>
      </c>
      <c r="B12" s="47" t="s">
        <v>108</v>
      </c>
      <c r="C12" s="16">
        <v>17.28</v>
      </c>
      <c r="D12" s="16">
        <v>17.28</v>
      </c>
      <c r="E12" s="16">
        <v>17.28</v>
      </c>
      <c r="F12" s="16"/>
      <c r="G12" s="16"/>
      <c r="H12" s="16"/>
      <c r="I12" s="16"/>
      <c r="J12" s="16"/>
      <c r="K12" s="16"/>
      <c r="L12" s="16"/>
      <c r="M12" s="16"/>
      <c r="N12" s="16"/>
      <c r="O12" s="16"/>
    </row>
    <row r="13" ht="20.25" customHeight="1" spans="1:15">
      <c r="A13" s="47" t="s">
        <v>109</v>
      </c>
      <c r="B13" s="47" t="s">
        <v>110</v>
      </c>
      <c r="C13" s="16">
        <v>1.44</v>
      </c>
      <c r="D13" s="16">
        <v>1.44</v>
      </c>
      <c r="E13" s="16">
        <v>1.44</v>
      </c>
      <c r="F13" s="16"/>
      <c r="G13" s="16"/>
      <c r="H13" s="16"/>
      <c r="I13" s="16"/>
      <c r="J13" s="16"/>
      <c r="K13" s="16"/>
      <c r="L13" s="16"/>
      <c r="M13" s="16"/>
      <c r="N13" s="16"/>
      <c r="O13" s="16"/>
    </row>
    <row r="14" ht="20.25" customHeight="1" spans="1:15">
      <c r="A14" s="47" t="s">
        <v>111</v>
      </c>
      <c r="B14" s="47" t="s">
        <v>112</v>
      </c>
      <c r="C14" s="16">
        <v>19.688944</v>
      </c>
      <c r="D14" s="16">
        <v>19.688944</v>
      </c>
      <c r="E14" s="16">
        <v>19.688944</v>
      </c>
      <c r="F14" s="16"/>
      <c r="G14" s="16"/>
      <c r="H14" s="16"/>
      <c r="I14" s="16"/>
      <c r="J14" s="16"/>
      <c r="K14" s="16"/>
      <c r="L14" s="16"/>
      <c r="M14" s="16"/>
      <c r="N14" s="16"/>
      <c r="O14" s="16"/>
    </row>
    <row r="15" ht="20.25" customHeight="1" spans="1:15">
      <c r="A15" s="46" t="s">
        <v>113</v>
      </c>
      <c r="B15" s="46" t="s">
        <v>114</v>
      </c>
      <c r="C15" s="16">
        <v>0.8316</v>
      </c>
      <c r="D15" s="16">
        <v>0.8316</v>
      </c>
      <c r="E15" s="16"/>
      <c r="F15" s="16">
        <v>0.8316</v>
      </c>
      <c r="G15" s="16"/>
      <c r="H15" s="16"/>
      <c r="I15" s="16"/>
      <c r="J15" s="16"/>
      <c r="K15" s="16"/>
      <c r="L15" s="16"/>
      <c r="M15" s="16"/>
      <c r="N15" s="16"/>
      <c r="O15" s="16"/>
    </row>
    <row r="16" ht="20.25" customHeight="1" spans="1:15">
      <c r="A16" s="47" t="s">
        <v>115</v>
      </c>
      <c r="B16" s="47" t="s">
        <v>116</v>
      </c>
      <c r="C16" s="16">
        <v>0.8316</v>
      </c>
      <c r="D16" s="16">
        <v>0.8316</v>
      </c>
      <c r="E16" s="16"/>
      <c r="F16" s="16">
        <v>0.8316</v>
      </c>
      <c r="G16" s="16"/>
      <c r="H16" s="16"/>
      <c r="I16" s="16"/>
      <c r="J16" s="16"/>
      <c r="K16" s="16"/>
      <c r="L16" s="16"/>
      <c r="M16" s="16"/>
      <c r="N16" s="16"/>
      <c r="O16" s="16"/>
    </row>
    <row r="17" ht="20.25" customHeight="1" spans="1:15">
      <c r="A17" s="15" t="s">
        <v>117</v>
      </c>
      <c r="B17" s="15" t="s">
        <v>118</v>
      </c>
      <c r="C17" s="16">
        <v>20.51</v>
      </c>
      <c r="D17" s="16">
        <v>20.497602</v>
      </c>
      <c r="E17" s="16">
        <v>20.497602</v>
      </c>
      <c r="F17" s="16"/>
      <c r="G17" s="16"/>
      <c r="H17" s="16"/>
      <c r="I17" s="16"/>
      <c r="J17" s="16"/>
      <c r="K17" s="16"/>
      <c r="L17" s="16"/>
      <c r="M17" s="16"/>
      <c r="N17" s="16"/>
      <c r="O17" s="16"/>
    </row>
    <row r="18" ht="20.25" customHeight="1" spans="1:15">
      <c r="A18" s="46" t="s">
        <v>119</v>
      </c>
      <c r="B18" s="46" t="s">
        <v>120</v>
      </c>
      <c r="C18" s="16">
        <v>20.497602</v>
      </c>
      <c r="D18" s="16">
        <v>20.497602</v>
      </c>
      <c r="E18" s="16">
        <v>20.497602</v>
      </c>
      <c r="F18" s="16"/>
      <c r="G18" s="16"/>
      <c r="H18" s="16"/>
      <c r="I18" s="16"/>
      <c r="J18" s="16"/>
      <c r="K18" s="16"/>
      <c r="L18" s="16"/>
      <c r="M18" s="16"/>
      <c r="N18" s="16"/>
      <c r="O18" s="16"/>
    </row>
    <row r="19" ht="20.25" customHeight="1" spans="1:15">
      <c r="A19" s="47" t="s">
        <v>121</v>
      </c>
      <c r="B19" s="47" t="s">
        <v>122</v>
      </c>
      <c r="C19" s="16">
        <v>10.21364</v>
      </c>
      <c r="D19" s="16">
        <v>10.21364</v>
      </c>
      <c r="E19" s="16">
        <v>10.21364</v>
      </c>
      <c r="F19" s="16"/>
      <c r="G19" s="16"/>
      <c r="H19" s="16"/>
      <c r="I19" s="16"/>
      <c r="J19" s="16"/>
      <c r="K19" s="16"/>
      <c r="L19" s="16"/>
      <c r="M19" s="16"/>
      <c r="N19" s="16"/>
      <c r="O19" s="16"/>
    </row>
    <row r="20" ht="20.25" customHeight="1" spans="1:15">
      <c r="A20" s="47" t="s">
        <v>123</v>
      </c>
      <c r="B20" s="47" t="s">
        <v>124</v>
      </c>
      <c r="C20" s="16">
        <v>8.96915</v>
      </c>
      <c r="D20" s="16">
        <v>8.96915</v>
      </c>
      <c r="E20" s="16">
        <v>8.96915</v>
      </c>
      <c r="F20" s="16"/>
      <c r="G20" s="16"/>
      <c r="H20" s="16"/>
      <c r="I20" s="16"/>
      <c r="J20" s="16"/>
      <c r="K20" s="16"/>
      <c r="L20" s="16"/>
      <c r="M20" s="16"/>
      <c r="N20" s="16"/>
      <c r="O20" s="16"/>
    </row>
    <row r="21" ht="20.25" customHeight="1" spans="1:15">
      <c r="A21" s="47" t="s">
        <v>125</v>
      </c>
      <c r="B21" s="47" t="s">
        <v>126</v>
      </c>
      <c r="C21" s="16">
        <v>1.32</v>
      </c>
      <c r="D21" s="16">
        <v>1.314812</v>
      </c>
      <c r="E21" s="16">
        <v>1.314812</v>
      </c>
      <c r="F21" s="16"/>
      <c r="G21" s="16"/>
      <c r="H21" s="16"/>
      <c r="I21" s="16"/>
      <c r="J21" s="16"/>
      <c r="K21" s="16"/>
      <c r="L21" s="16"/>
      <c r="M21" s="16"/>
      <c r="N21" s="16"/>
      <c r="O21" s="16"/>
    </row>
    <row r="22" ht="20.25" customHeight="1" spans="1:15">
      <c r="A22" s="15" t="s">
        <v>127</v>
      </c>
      <c r="B22" s="15" t="s">
        <v>128</v>
      </c>
      <c r="C22" s="16">
        <v>1963.702549</v>
      </c>
      <c r="D22" s="16">
        <v>247.702549</v>
      </c>
      <c r="E22" s="16">
        <v>183.402549</v>
      </c>
      <c r="F22" s="16">
        <v>64.3</v>
      </c>
      <c r="G22" s="16">
        <v>1716</v>
      </c>
      <c r="H22" s="16"/>
      <c r="I22" s="16"/>
      <c r="J22" s="16"/>
      <c r="K22" s="16"/>
      <c r="L22" s="16"/>
      <c r="M22" s="16"/>
      <c r="N22" s="16"/>
      <c r="O22" s="16"/>
    </row>
    <row r="23" ht="20.25" customHeight="1" spans="1:15">
      <c r="A23" s="46" t="s">
        <v>129</v>
      </c>
      <c r="B23" s="46" t="s">
        <v>130</v>
      </c>
      <c r="C23" s="16">
        <v>197.702549</v>
      </c>
      <c r="D23" s="16">
        <v>197.702549</v>
      </c>
      <c r="E23" s="16">
        <v>183.402549</v>
      </c>
      <c r="F23" s="16">
        <v>14.3</v>
      </c>
      <c r="G23" s="16"/>
      <c r="H23" s="16"/>
      <c r="I23" s="16"/>
      <c r="J23" s="16"/>
      <c r="K23" s="16"/>
      <c r="L23" s="16"/>
      <c r="M23" s="16"/>
      <c r="N23" s="16"/>
      <c r="O23" s="16"/>
    </row>
    <row r="24" ht="20.25" customHeight="1" spans="1:15">
      <c r="A24" s="47" t="s">
        <v>131</v>
      </c>
      <c r="B24" s="47" t="s">
        <v>132</v>
      </c>
      <c r="C24" s="16">
        <v>197.702549</v>
      </c>
      <c r="D24" s="16">
        <v>197.702549</v>
      </c>
      <c r="E24" s="16">
        <v>183.402549</v>
      </c>
      <c r="F24" s="16">
        <v>14.3</v>
      </c>
      <c r="G24" s="16"/>
      <c r="H24" s="16"/>
      <c r="I24" s="16"/>
      <c r="J24" s="16"/>
      <c r="K24" s="16"/>
      <c r="L24" s="16"/>
      <c r="M24" s="16"/>
      <c r="N24" s="16"/>
      <c r="O24" s="16"/>
    </row>
    <row r="25" ht="20.25" customHeight="1" spans="1:15">
      <c r="A25" s="46" t="s">
        <v>133</v>
      </c>
      <c r="B25" s="46" t="s">
        <v>134</v>
      </c>
      <c r="C25" s="16">
        <v>50</v>
      </c>
      <c r="D25" s="16">
        <v>50</v>
      </c>
      <c r="E25" s="16"/>
      <c r="F25" s="16">
        <v>50</v>
      </c>
      <c r="G25" s="16"/>
      <c r="H25" s="16"/>
      <c r="I25" s="16"/>
      <c r="J25" s="16"/>
      <c r="K25" s="16"/>
      <c r="L25" s="16"/>
      <c r="M25" s="16"/>
      <c r="N25" s="16"/>
      <c r="O25" s="16"/>
    </row>
    <row r="26" ht="20.25" customHeight="1" spans="1:15">
      <c r="A26" s="47" t="s">
        <v>135</v>
      </c>
      <c r="B26" s="47" t="s">
        <v>134</v>
      </c>
      <c r="C26" s="16">
        <v>50</v>
      </c>
      <c r="D26" s="16">
        <v>50</v>
      </c>
      <c r="E26" s="16"/>
      <c r="F26" s="16">
        <v>50</v>
      </c>
      <c r="G26" s="16"/>
      <c r="H26" s="16"/>
      <c r="I26" s="16"/>
      <c r="J26" s="16"/>
      <c r="K26" s="16"/>
      <c r="L26" s="16"/>
      <c r="M26" s="16"/>
      <c r="N26" s="16"/>
      <c r="O26" s="16"/>
    </row>
    <row r="27" ht="20.25" customHeight="1" spans="1:15">
      <c r="A27" s="46" t="s">
        <v>136</v>
      </c>
      <c r="B27" s="46" t="s">
        <v>137</v>
      </c>
      <c r="C27" s="16">
        <v>970</v>
      </c>
      <c r="D27" s="16"/>
      <c r="E27" s="16"/>
      <c r="F27" s="16"/>
      <c r="G27" s="16">
        <v>970</v>
      </c>
      <c r="H27" s="16"/>
      <c r="I27" s="16"/>
      <c r="J27" s="16"/>
      <c r="K27" s="16"/>
      <c r="L27" s="16"/>
      <c r="M27" s="16"/>
      <c r="N27" s="16"/>
      <c r="O27" s="16"/>
    </row>
    <row r="28" ht="20.25" customHeight="1" spans="1:15">
      <c r="A28" s="47" t="s">
        <v>138</v>
      </c>
      <c r="B28" s="47" t="s">
        <v>139</v>
      </c>
      <c r="C28" s="16">
        <v>970</v>
      </c>
      <c r="D28" s="16"/>
      <c r="E28" s="16"/>
      <c r="F28" s="16"/>
      <c r="G28" s="16">
        <v>970</v>
      </c>
      <c r="H28" s="16"/>
      <c r="I28" s="16"/>
      <c r="J28" s="16"/>
      <c r="K28" s="16"/>
      <c r="L28" s="16"/>
      <c r="M28" s="16"/>
      <c r="N28" s="16"/>
      <c r="O28" s="16"/>
    </row>
    <row r="29" ht="20.25" customHeight="1" spans="1:15">
      <c r="A29" s="46" t="s">
        <v>140</v>
      </c>
      <c r="B29" s="46" t="s">
        <v>141</v>
      </c>
      <c r="C29" s="16">
        <v>746</v>
      </c>
      <c r="D29" s="16"/>
      <c r="E29" s="16"/>
      <c r="F29" s="16"/>
      <c r="G29" s="16">
        <v>746</v>
      </c>
      <c r="H29" s="16"/>
      <c r="I29" s="16"/>
      <c r="J29" s="16"/>
      <c r="K29" s="16"/>
      <c r="L29" s="16"/>
      <c r="M29" s="16"/>
      <c r="N29" s="16"/>
      <c r="O29" s="16"/>
    </row>
    <row r="30" ht="20.25" customHeight="1" spans="1:15">
      <c r="A30" s="47" t="s">
        <v>142</v>
      </c>
      <c r="B30" s="47" t="s">
        <v>143</v>
      </c>
      <c r="C30" s="16">
        <v>46</v>
      </c>
      <c r="D30" s="16"/>
      <c r="E30" s="16"/>
      <c r="F30" s="16"/>
      <c r="G30" s="16">
        <v>46</v>
      </c>
      <c r="H30" s="16"/>
      <c r="I30" s="16"/>
      <c r="J30" s="16"/>
      <c r="K30" s="16"/>
      <c r="L30" s="16"/>
      <c r="M30" s="16"/>
      <c r="N30" s="16"/>
      <c r="O30" s="16"/>
    </row>
    <row r="31" ht="20.25" customHeight="1" spans="1:15">
      <c r="A31" s="47" t="s">
        <v>144</v>
      </c>
      <c r="B31" s="47" t="s">
        <v>145</v>
      </c>
      <c r="C31" s="16">
        <v>700</v>
      </c>
      <c r="D31" s="16"/>
      <c r="E31" s="16"/>
      <c r="F31" s="16"/>
      <c r="G31" s="16">
        <v>700</v>
      </c>
      <c r="H31" s="16"/>
      <c r="I31" s="16"/>
      <c r="J31" s="16"/>
      <c r="K31" s="16"/>
      <c r="L31" s="16"/>
      <c r="M31" s="16"/>
      <c r="N31" s="16"/>
      <c r="O31" s="16"/>
    </row>
    <row r="32" ht="20.25" customHeight="1" spans="1:15">
      <c r="A32" s="15" t="s">
        <v>146</v>
      </c>
      <c r="B32" s="15" t="s">
        <v>147</v>
      </c>
      <c r="C32" s="16">
        <v>17.4624</v>
      </c>
      <c r="D32" s="16">
        <v>17.4624</v>
      </c>
      <c r="E32" s="16">
        <v>17.4624</v>
      </c>
      <c r="F32" s="16"/>
      <c r="G32" s="16"/>
      <c r="H32" s="16"/>
      <c r="I32" s="16"/>
      <c r="J32" s="16"/>
      <c r="K32" s="16"/>
      <c r="L32" s="16"/>
      <c r="M32" s="16"/>
      <c r="N32" s="16"/>
      <c r="O32" s="16"/>
    </row>
    <row r="33" ht="20.25" customHeight="1" spans="1:15">
      <c r="A33" s="46" t="s">
        <v>148</v>
      </c>
      <c r="B33" s="46" t="s">
        <v>149</v>
      </c>
      <c r="C33" s="16">
        <v>17.4624</v>
      </c>
      <c r="D33" s="16">
        <v>17.4624</v>
      </c>
      <c r="E33" s="16">
        <v>17.4624</v>
      </c>
      <c r="F33" s="16"/>
      <c r="G33" s="16"/>
      <c r="H33" s="16"/>
      <c r="I33" s="16"/>
      <c r="J33" s="16"/>
      <c r="K33" s="16"/>
      <c r="L33" s="16"/>
      <c r="M33" s="16"/>
      <c r="N33" s="16"/>
      <c r="O33" s="16"/>
    </row>
    <row r="34" ht="20.25" customHeight="1" spans="1:15">
      <c r="A34" s="47" t="s">
        <v>150</v>
      </c>
      <c r="B34" s="47" t="s">
        <v>151</v>
      </c>
      <c r="C34" s="16">
        <v>17.4624</v>
      </c>
      <c r="D34" s="16">
        <v>17.4624</v>
      </c>
      <c r="E34" s="16">
        <v>17.4624</v>
      </c>
      <c r="F34" s="16"/>
      <c r="G34" s="16"/>
      <c r="H34" s="16"/>
      <c r="I34" s="16"/>
      <c r="J34" s="16"/>
      <c r="K34" s="16"/>
      <c r="L34" s="16"/>
      <c r="M34" s="16"/>
      <c r="N34" s="16"/>
      <c r="O34" s="16"/>
    </row>
    <row r="35" ht="20.25" customHeight="1" spans="1:15">
      <c r="A35" s="48" t="s">
        <v>152</v>
      </c>
      <c r="B35" s="48"/>
      <c r="C35" s="16">
        <v>2171.355695</v>
      </c>
      <c r="D35" s="16">
        <v>455.355695</v>
      </c>
      <c r="E35" s="16">
        <v>259.771495</v>
      </c>
      <c r="F35" s="16">
        <v>195.5842</v>
      </c>
      <c r="G35" s="16">
        <v>1716</v>
      </c>
      <c r="H35" s="16"/>
      <c r="I35" s="16"/>
      <c r="J35" s="16"/>
      <c r="K35" s="16"/>
      <c r="L35" s="16"/>
      <c r="M35" s="16"/>
      <c r="N35" s="16"/>
      <c r="O35" s="16"/>
    </row>
  </sheetData>
  <mergeCells count="11">
    <mergeCell ref="A2:O2"/>
    <mergeCell ref="A3:I3"/>
    <mergeCell ref="D4:F4"/>
    <mergeCell ref="J4:O4"/>
    <mergeCell ref="A35:B35"/>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topLeftCell="A4" workbookViewId="0">
      <selection activeCell="D37" sqref="D37"/>
    </sheetView>
  </sheetViews>
  <sheetFormatPr defaultColWidth="8.85185185185185" defaultRowHeight="15" customHeight="1" outlineLevelCol="3"/>
  <cols>
    <col min="1" max="4" width="35.7037037037037" customWidth="1"/>
  </cols>
  <sheetData>
    <row r="1" ht="18.75" customHeight="1" spans="1:4">
      <c r="A1" s="1"/>
      <c r="B1" s="1"/>
      <c r="C1" s="1"/>
      <c r="D1" s="5" t="s">
        <v>153</v>
      </c>
    </row>
    <row r="2" ht="45" customHeight="1" spans="1:4">
      <c r="A2" s="3" t="s">
        <v>154</v>
      </c>
      <c r="B2" s="3"/>
      <c r="C2" s="3"/>
      <c r="D2" s="3"/>
    </row>
    <row r="3" ht="18.75" customHeight="1" spans="1:4">
      <c r="A3" s="4" t="s">
        <v>2</v>
      </c>
      <c r="B3" s="4"/>
      <c r="C3" s="65"/>
      <c r="D3" s="5" t="s">
        <v>3</v>
      </c>
    </row>
    <row r="4" ht="22.5" customHeight="1" spans="1:4">
      <c r="A4" s="66" t="s">
        <v>4</v>
      </c>
      <c r="B4" s="67"/>
      <c r="C4" s="66" t="s">
        <v>5</v>
      </c>
      <c r="D4" s="67"/>
    </row>
    <row r="5" ht="18.75" customHeight="1" spans="1:4">
      <c r="A5" s="68" t="s">
        <v>6</v>
      </c>
      <c r="B5" s="69" t="s">
        <v>7</v>
      </c>
      <c r="C5" s="68" t="s">
        <v>155</v>
      </c>
      <c r="D5" s="69" t="s">
        <v>7</v>
      </c>
    </row>
    <row r="6" ht="18.75" customHeight="1" spans="1:4">
      <c r="A6" s="70"/>
      <c r="B6" s="71"/>
      <c r="C6" s="70"/>
      <c r="D6" s="71"/>
    </row>
    <row r="7" ht="22.5" customHeight="1" spans="1:4">
      <c r="A7" s="72" t="s">
        <v>156</v>
      </c>
      <c r="B7" s="16">
        <v>2171.36</v>
      </c>
      <c r="C7" s="73" t="s">
        <v>157</v>
      </c>
      <c r="D7" s="74">
        <v>2171.36</v>
      </c>
    </row>
    <row r="8" ht="22.5" customHeight="1" spans="1:4">
      <c r="A8" s="75" t="s">
        <v>158</v>
      </c>
      <c r="B8" s="16">
        <v>455.36</v>
      </c>
      <c r="C8" s="73" t="s">
        <v>159</v>
      </c>
      <c r="D8" s="74">
        <v>130.45</v>
      </c>
    </row>
    <row r="9" ht="22.5" customHeight="1" spans="1:4">
      <c r="A9" s="75" t="s">
        <v>160</v>
      </c>
      <c r="B9" s="76">
        <v>1716</v>
      </c>
      <c r="C9" s="73" t="s">
        <v>161</v>
      </c>
      <c r="D9" s="74"/>
    </row>
    <row r="10" ht="22.5" customHeight="1" spans="1:4">
      <c r="A10" s="75" t="s">
        <v>162</v>
      </c>
      <c r="B10" s="76"/>
      <c r="C10" s="73" t="s">
        <v>163</v>
      </c>
      <c r="D10" s="74"/>
    </row>
    <row r="11" ht="22.5" customHeight="1" spans="1:4">
      <c r="A11" s="75" t="s">
        <v>164</v>
      </c>
      <c r="B11" s="76"/>
      <c r="C11" s="73" t="s">
        <v>165</v>
      </c>
      <c r="D11" s="74"/>
    </row>
    <row r="12" ht="22.5" customHeight="1" spans="1:4">
      <c r="A12" s="75" t="s">
        <v>158</v>
      </c>
      <c r="B12" s="76"/>
      <c r="C12" s="73" t="s">
        <v>166</v>
      </c>
      <c r="D12" s="74"/>
    </row>
    <row r="13" ht="22.5" customHeight="1" spans="1:4">
      <c r="A13" s="75" t="s">
        <v>160</v>
      </c>
      <c r="B13" s="74"/>
      <c r="C13" s="73" t="s">
        <v>167</v>
      </c>
      <c r="D13" s="74"/>
    </row>
    <row r="14" ht="22.5" customHeight="1" spans="1:4">
      <c r="A14" s="75" t="s">
        <v>162</v>
      </c>
      <c r="B14" s="74"/>
      <c r="C14" s="73" t="s">
        <v>168</v>
      </c>
      <c r="D14" s="77"/>
    </row>
    <row r="15" ht="22.5" customHeight="1" spans="1:4">
      <c r="A15" s="75"/>
      <c r="B15" s="74"/>
      <c r="C15" s="73" t="s">
        <v>169</v>
      </c>
      <c r="D15" s="74">
        <v>39.24</v>
      </c>
    </row>
    <row r="16" ht="22.5" customHeight="1" spans="1:4">
      <c r="A16" s="75"/>
      <c r="B16" s="76"/>
      <c r="C16" s="73" t="s">
        <v>170</v>
      </c>
      <c r="D16" s="74">
        <v>20.5</v>
      </c>
    </row>
    <row r="17" customHeight="1" spans="1:4">
      <c r="A17" s="75"/>
      <c r="B17" s="78"/>
      <c r="C17" s="73" t="s">
        <v>171</v>
      </c>
      <c r="D17" s="74"/>
    </row>
    <row r="18" customHeight="1" spans="1:4">
      <c r="A18" s="79"/>
      <c r="B18" s="78"/>
      <c r="C18" s="73" t="s">
        <v>172</v>
      </c>
      <c r="D18" s="74">
        <v>1963.7</v>
      </c>
    </row>
    <row r="19" customHeight="1" spans="1:4">
      <c r="A19" s="79"/>
      <c r="B19" s="80"/>
      <c r="C19" s="73" t="s">
        <v>173</v>
      </c>
      <c r="D19" s="74"/>
    </row>
    <row r="20" customHeight="1" spans="1:4">
      <c r="A20" s="80"/>
      <c r="B20" s="80"/>
      <c r="C20" s="73" t="s">
        <v>174</v>
      </c>
      <c r="D20" s="74"/>
    </row>
    <row r="21" customHeight="1" spans="1:4">
      <c r="A21" s="80"/>
      <c r="B21" s="80"/>
      <c r="C21" s="73" t="s">
        <v>175</v>
      </c>
      <c r="D21" s="74"/>
    </row>
    <row r="22" customHeight="1" spans="1:4">
      <c r="A22" s="80"/>
      <c r="B22" s="80"/>
      <c r="C22" s="73" t="s">
        <v>176</v>
      </c>
      <c r="D22" s="74"/>
    </row>
    <row r="23" customHeight="1" spans="1:4">
      <c r="A23" s="80"/>
      <c r="B23" s="80"/>
      <c r="C23" s="73" t="s">
        <v>177</v>
      </c>
      <c r="D23" s="74"/>
    </row>
    <row r="24" customHeight="1" spans="1:4">
      <c r="A24" s="80"/>
      <c r="B24" s="80"/>
      <c r="C24" s="73" t="s">
        <v>178</v>
      </c>
      <c r="D24" s="74"/>
    </row>
    <row r="25" customHeight="1" spans="1:4">
      <c r="A25" s="80"/>
      <c r="B25" s="80"/>
      <c r="C25" s="73" t="s">
        <v>179</v>
      </c>
      <c r="D25" s="74"/>
    </row>
    <row r="26" customHeight="1" spans="1:4">
      <c r="A26" s="80"/>
      <c r="B26" s="80"/>
      <c r="C26" s="73" t="s">
        <v>180</v>
      </c>
      <c r="D26" s="74">
        <v>17.46</v>
      </c>
    </row>
    <row r="27" customHeight="1" spans="1:4">
      <c r="A27" s="80"/>
      <c r="B27" s="80"/>
      <c r="C27" s="73" t="s">
        <v>181</v>
      </c>
      <c r="D27" s="74"/>
    </row>
    <row r="28" customHeight="1" spans="1:4">
      <c r="A28" s="80"/>
      <c r="B28" s="80"/>
      <c r="C28" s="73" t="s">
        <v>182</v>
      </c>
      <c r="D28" s="74"/>
    </row>
    <row r="29" customHeight="1" spans="1:4">
      <c r="A29" s="80"/>
      <c r="B29" s="80"/>
      <c r="C29" s="73" t="s">
        <v>183</v>
      </c>
      <c r="D29" s="74"/>
    </row>
    <row r="30" customHeight="1" spans="1:4">
      <c r="A30" s="80"/>
      <c r="B30" s="80"/>
      <c r="C30" s="73" t="s">
        <v>184</v>
      </c>
      <c r="D30" s="74"/>
    </row>
    <row r="31" customHeight="1" spans="1:4">
      <c r="A31" s="80"/>
      <c r="B31" s="80"/>
      <c r="C31" s="73" t="s">
        <v>185</v>
      </c>
      <c r="D31" s="74"/>
    </row>
    <row r="32" customHeight="1" spans="1:4">
      <c r="A32" s="80"/>
      <c r="B32" s="80"/>
      <c r="C32" s="73" t="s">
        <v>186</v>
      </c>
      <c r="D32" s="74"/>
    </row>
    <row r="33" customHeight="1" spans="1:4">
      <c r="A33" s="80"/>
      <c r="B33" s="80"/>
      <c r="C33" s="73" t="s">
        <v>187</v>
      </c>
      <c r="D33" s="74"/>
    </row>
    <row r="34" customHeight="1" spans="1:4">
      <c r="A34" s="81"/>
      <c r="B34" s="78"/>
      <c r="C34" s="79" t="s">
        <v>188</v>
      </c>
      <c r="D34" s="78"/>
    </row>
    <row r="35" customHeight="1" spans="1:4">
      <c r="A35" s="82" t="s">
        <v>189</v>
      </c>
      <c r="B35" s="83">
        <v>2171.36</v>
      </c>
      <c r="C35" s="81" t="s">
        <v>55</v>
      </c>
      <c r="D35" s="84">
        <v>2171.36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topLeftCell="B8" workbookViewId="0">
      <selection activeCell="A3" sqref="A3:C3"/>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ht="18.75" customHeight="1" spans="1:7">
      <c r="A1" s="1"/>
      <c r="B1" s="1"/>
      <c r="C1" s="1"/>
      <c r="D1" s="1"/>
      <c r="E1" s="1"/>
      <c r="F1" s="1"/>
      <c r="G1" s="41" t="s">
        <v>190</v>
      </c>
    </row>
    <row r="2" ht="37.5" customHeight="1" spans="1:7">
      <c r="A2" s="3" t="s">
        <v>191</v>
      </c>
      <c r="B2" s="3"/>
      <c r="C2" s="3"/>
      <c r="D2" s="3"/>
      <c r="E2" s="3"/>
      <c r="F2" s="3"/>
      <c r="G2" s="3"/>
    </row>
    <row r="3" ht="18.75" customHeight="1" spans="1:7">
      <c r="A3" s="42" t="s">
        <v>2</v>
      </c>
      <c r="B3" s="42"/>
      <c r="C3" s="42"/>
      <c r="D3" s="43"/>
      <c r="E3" s="43"/>
      <c r="F3" s="43"/>
      <c r="G3" s="44" t="s">
        <v>58</v>
      </c>
    </row>
    <row r="4" ht="18.75" customHeight="1" spans="1:7">
      <c r="A4" s="12" t="s">
        <v>192</v>
      </c>
      <c r="B4" s="12" t="s">
        <v>88</v>
      </c>
      <c r="C4" s="45" t="s">
        <v>61</v>
      </c>
      <c r="D4" s="45" t="s">
        <v>90</v>
      </c>
      <c r="E4" s="45"/>
      <c r="F4" s="45"/>
      <c r="G4" s="12" t="s">
        <v>91</v>
      </c>
    </row>
    <row r="5" ht="18.75" customHeight="1" spans="1:7">
      <c r="A5" s="12" t="s">
        <v>87</v>
      </c>
      <c r="B5" s="12" t="s">
        <v>88</v>
      </c>
      <c r="C5" s="45"/>
      <c r="D5" s="45" t="s">
        <v>63</v>
      </c>
      <c r="E5" s="45" t="s">
        <v>193</v>
      </c>
      <c r="F5" s="45" t="s">
        <v>194</v>
      </c>
      <c r="G5" s="12"/>
    </row>
    <row r="6" ht="18.75" customHeight="1" spans="1:7">
      <c r="A6" s="13" t="s">
        <v>74</v>
      </c>
      <c r="B6" s="13" t="s">
        <v>75</v>
      </c>
      <c r="C6" s="13" t="s">
        <v>76</v>
      </c>
      <c r="D6" s="13" t="s">
        <v>77</v>
      </c>
      <c r="E6" s="13" t="s">
        <v>78</v>
      </c>
      <c r="F6" s="13" t="s">
        <v>79</v>
      </c>
      <c r="G6" s="13" t="s">
        <v>80</v>
      </c>
    </row>
    <row r="7" ht="20.25" customHeight="1" spans="1:7">
      <c r="A7" s="15" t="s">
        <v>98</v>
      </c>
      <c r="B7" s="15" t="s">
        <v>99</v>
      </c>
      <c r="C7" s="16">
        <v>130.4526</v>
      </c>
      <c r="D7" s="16"/>
      <c r="E7" s="16"/>
      <c r="F7" s="16"/>
      <c r="G7" s="16">
        <v>130.4526</v>
      </c>
    </row>
    <row r="8" ht="20.25" customHeight="1" spans="1:7">
      <c r="A8" s="46" t="s">
        <v>100</v>
      </c>
      <c r="B8" s="46" t="s">
        <v>101</v>
      </c>
      <c r="C8" s="16">
        <v>130.4526</v>
      </c>
      <c r="D8" s="16"/>
      <c r="E8" s="16"/>
      <c r="F8" s="16"/>
      <c r="G8" s="16">
        <v>130.4526</v>
      </c>
    </row>
    <row r="9" ht="20.25" customHeight="1" spans="1:7">
      <c r="A9" s="47" t="s">
        <v>102</v>
      </c>
      <c r="B9" s="47" t="s">
        <v>101</v>
      </c>
      <c r="C9" s="16">
        <v>130.4526</v>
      </c>
      <c r="D9" s="16"/>
      <c r="E9" s="16"/>
      <c r="F9" s="16"/>
      <c r="G9" s="16">
        <v>130.4526</v>
      </c>
    </row>
    <row r="10" ht="20.25" customHeight="1" spans="1:7">
      <c r="A10" s="15" t="s">
        <v>103</v>
      </c>
      <c r="B10" s="15" t="s">
        <v>104</v>
      </c>
      <c r="C10" s="16">
        <v>39.240544</v>
      </c>
      <c r="D10" s="16">
        <v>38.408944</v>
      </c>
      <c r="E10" s="16">
        <v>38.408944</v>
      </c>
      <c r="F10" s="16"/>
      <c r="G10" s="16">
        <v>0.8316</v>
      </c>
    </row>
    <row r="11" ht="20.25" customHeight="1" spans="1:7">
      <c r="A11" s="46" t="s">
        <v>105</v>
      </c>
      <c r="B11" s="46" t="s">
        <v>106</v>
      </c>
      <c r="C11" s="16">
        <v>38.408944</v>
      </c>
      <c r="D11" s="16">
        <v>38.408944</v>
      </c>
      <c r="E11" s="16">
        <v>38.408944</v>
      </c>
      <c r="F11" s="16"/>
      <c r="G11" s="16"/>
    </row>
    <row r="12" ht="20.25" customHeight="1" spans="1:7">
      <c r="A12" s="47" t="s">
        <v>107</v>
      </c>
      <c r="B12" s="47" t="s">
        <v>108</v>
      </c>
      <c r="C12" s="16">
        <v>17.28</v>
      </c>
      <c r="D12" s="16">
        <v>17.28</v>
      </c>
      <c r="E12" s="16">
        <v>17.28</v>
      </c>
      <c r="F12" s="16"/>
      <c r="G12" s="16"/>
    </row>
    <row r="13" ht="20.25" customHeight="1" spans="1:7">
      <c r="A13" s="47" t="s">
        <v>109</v>
      </c>
      <c r="B13" s="47" t="s">
        <v>110</v>
      </c>
      <c r="C13" s="16">
        <v>1.44</v>
      </c>
      <c r="D13" s="16">
        <v>1.44</v>
      </c>
      <c r="E13" s="16">
        <v>1.44</v>
      </c>
      <c r="F13" s="16"/>
      <c r="G13" s="16"/>
    </row>
    <row r="14" ht="20.25" customHeight="1" spans="1:7">
      <c r="A14" s="47" t="s">
        <v>111</v>
      </c>
      <c r="B14" s="47" t="s">
        <v>112</v>
      </c>
      <c r="C14" s="16">
        <v>19.688944</v>
      </c>
      <c r="D14" s="16">
        <v>19.688944</v>
      </c>
      <c r="E14" s="16">
        <v>19.688944</v>
      </c>
      <c r="F14" s="16"/>
      <c r="G14" s="16"/>
    </row>
    <row r="15" ht="20.25" customHeight="1" spans="1:7">
      <c r="A15" s="46" t="s">
        <v>113</v>
      </c>
      <c r="B15" s="46" t="s">
        <v>114</v>
      </c>
      <c r="C15" s="16">
        <v>0.8316</v>
      </c>
      <c r="D15" s="16"/>
      <c r="E15" s="16"/>
      <c r="F15" s="16"/>
      <c r="G15" s="16">
        <v>0.8316</v>
      </c>
    </row>
    <row r="16" ht="20.25" customHeight="1" spans="1:7">
      <c r="A16" s="47" t="s">
        <v>115</v>
      </c>
      <c r="B16" s="47" t="s">
        <v>116</v>
      </c>
      <c r="C16" s="16">
        <v>0.8316</v>
      </c>
      <c r="D16" s="16"/>
      <c r="E16" s="16"/>
      <c r="F16" s="16"/>
      <c r="G16" s="16">
        <v>0.8316</v>
      </c>
    </row>
    <row r="17" ht="20.25" customHeight="1" spans="1:7">
      <c r="A17" s="15" t="s">
        <v>117</v>
      </c>
      <c r="B17" s="15" t="s">
        <v>118</v>
      </c>
      <c r="C17" s="16">
        <v>20.497602</v>
      </c>
      <c r="D17" s="16">
        <v>20.497602</v>
      </c>
      <c r="E17" s="16">
        <v>20.497602</v>
      </c>
      <c r="F17" s="16"/>
      <c r="G17" s="16"/>
    </row>
    <row r="18" ht="20.25" customHeight="1" spans="1:7">
      <c r="A18" s="46" t="s">
        <v>119</v>
      </c>
      <c r="B18" s="46" t="s">
        <v>120</v>
      </c>
      <c r="C18" s="16">
        <v>20.497602</v>
      </c>
      <c r="D18" s="16">
        <v>20.497602</v>
      </c>
      <c r="E18" s="16">
        <v>20.497602</v>
      </c>
      <c r="F18" s="16"/>
      <c r="G18" s="16"/>
    </row>
    <row r="19" ht="20.25" customHeight="1" spans="1:7">
      <c r="A19" s="47" t="s">
        <v>121</v>
      </c>
      <c r="B19" s="47" t="s">
        <v>122</v>
      </c>
      <c r="C19" s="16">
        <v>10.21364</v>
      </c>
      <c r="D19" s="16">
        <v>10.21364</v>
      </c>
      <c r="E19" s="16">
        <v>10.21364</v>
      </c>
      <c r="F19" s="16"/>
      <c r="G19" s="16"/>
    </row>
    <row r="20" ht="20.25" customHeight="1" spans="1:7">
      <c r="A20" s="47" t="s">
        <v>123</v>
      </c>
      <c r="B20" s="47" t="s">
        <v>124</v>
      </c>
      <c r="C20" s="16">
        <v>8.96915</v>
      </c>
      <c r="D20" s="16">
        <v>8.96915</v>
      </c>
      <c r="E20" s="16">
        <v>8.96915</v>
      </c>
      <c r="F20" s="16"/>
      <c r="G20" s="16"/>
    </row>
    <row r="21" ht="20.25" customHeight="1" spans="1:7">
      <c r="A21" s="47" t="s">
        <v>125</v>
      </c>
      <c r="B21" s="47" t="s">
        <v>126</v>
      </c>
      <c r="C21" s="16">
        <v>1.314812</v>
      </c>
      <c r="D21" s="16">
        <v>1.314812</v>
      </c>
      <c r="E21" s="16">
        <v>1.314812</v>
      </c>
      <c r="F21" s="16"/>
      <c r="G21" s="16"/>
    </row>
    <row r="22" ht="20.25" customHeight="1" spans="1:7">
      <c r="A22" s="15" t="s">
        <v>127</v>
      </c>
      <c r="B22" s="15" t="s">
        <v>128</v>
      </c>
      <c r="C22" s="16">
        <v>247.702549</v>
      </c>
      <c r="D22" s="16">
        <v>183.402549</v>
      </c>
      <c r="E22" s="16">
        <v>149.172549</v>
      </c>
      <c r="F22" s="16">
        <v>34.23</v>
      </c>
      <c r="G22" s="16">
        <v>64.3</v>
      </c>
    </row>
    <row r="23" ht="20.25" customHeight="1" spans="1:7">
      <c r="A23" s="46" t="s">
        <v>129</v>
      </c>
      <c r="B23" s="46" t="s">
        <v>130</v>
      </c>
      <c r="C23" s="16">
        <v>197.702549</v>
      </c>
      <c r="D23" s="16">
        <v>183.402549</v>
      </c>
      <c r="E23" s="16">
        <v>149.172549</v>
      </c>
      <c r="F23" s="16">
        <v>34.23</v>
      </c>
      <c r="G23" s="16">
        <v>14.3</v>
      </c>
    </row>
    <row r="24" ht="20.25" customHeight="1" spans="1:7">
      <c r="A24" s="47" t="s">
        <v>131</v>
      </c>
      <c r="B24" s="47" t="s">
        <v>132</v>
      </c>
      <c r="C24" s="16">
        <v>197.702549</v>
      </c>
      <c r="D24" s="16">
        <v>183.402549</v>
      </c>
      <c r="E24" s="16">
        <v>149.172549</v>
      </c>
      <c r="F24" s="16">
        <v>34.23</v>
      </c>
      <c r="G24" s="16">
        <v>14.3</v>
      </c>
    </row>
    <row r="25" ht="20.25" customHeight="1" spans="1:7">
      <c r="A25" s="46" t="s">
        <v>133</v>
      </c>
      <c r="B25" s="46" t="s">
        <v>134</v>
      </c>
      <c r="C25" s="16">
        <v>50</v>
      </c>
      <c r="D25" s="16"/>
      <c r="E25" s="16"/>
      <c r="F25" s="16"/>
      <c r="G25" s="16">
        <v>50</v>
      </c>
    </row>
    <row r="26" ht="20.25" customHeight="1" spans="1:7">
      <c r="A26" s="47" t="s">
        <v>135</v>
      </c>
      <c r="B26" s="47" t="s">
        <v>134</v>
      </c>
      <c r="C26" s="16">
        <v>50</v>
      </c>
      <c r="D26" s="16"/>
      <c r="E26" s="16"/>
      <c r="F26" s="16"/>
      <c r="G26" s="16">
        <v>50</v>
      </c>
    </row>
    <row r="27" ht="20.25" customHeight="1" spans="1:7">
      <c r="A27" s="15" t="s">
        <v>146</v>
      </c>
      <c r="B27" s="15" t="s">
        <v>147</v>
      </c>
      <c r="C27" s="16">
        <v>17.4624</v>
      </c>
      <c r="D27" s="16">
        <v>17.4624</v>
      </c>
      <c r="E27" s="16">
        <v>17.4624</v>
      </c>
      <c r="F27" s="16"/>
      <c r="G27" s="16"/>
    </row>
    <row r="28" ht="20.25" customHeight="1" spans="1:7">
      <c r="A28" s="46" t="s">
        <v>148</v>
      </c>
      <c r="B28" s="46" t="s">
        <v>149</v>
      </c>
      <c r="C28" s="16">
        <v>17.4624</v>
      </c>
      <c r="D28" s="16">
        <v>17.4624</v>
      </c>
      <c r="E28" s="16">
        <v>17.4624</v>
      </c>
      <c r="F28" s="16"/>
      <c r="G28" s="16"/>
    </row>
    <row r="29" ht="20.25" customHeight="1" spans="1:7">
      <c r="A29" s="47" t="s">
        <v>150</v>
      </c>
      <c r="B29" s="47" t="s">
        <v>151</v>
      </c>
      <c r="C29" s="16">
        <v>17.4624</v>
      </c>
      <c r="D29" s="16">
        <v>17.4624</v>
      </c>
      <c r="E29" s="16">
        <v>17.4624</v>
      </c>
      <c r="F29" s="16"/>
      <c r="G29" s="16"/>
    </row>
    <row r="30" ht="20.25" customHeight="1" spans="1:7">
      <c r="A30" s="48" t="s">
        <v>152</v>
      </c>
      <c r="B30" s="48"/>
      <c r="C30" s="49">
        <v>455.355695</v>
      </c>
      <c r="D30" s="49">
        <v>259.771495</v>
      </c>
      <c r="E30" s="49">
        <v>225.541495</v>
      </c>
      <c r="F30" s="49">
        <v>34.23</v>
      </c>
      <c r="G30" s="49">
        <v>195.5842</v>
      </c>
    </row>
  </sheetData>
  <mergeCells count="7">
    <mergeCell ref="A2:G2"/>
    <mergeCell ref="A3:C3"/>
    <mergeCell ref="A4:B4"/>
    <mergeCell ref="D4:F4"/>
    <mergeCell ref="A30:B3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18" sqref="B18"/>
    </sheetView>
  </sheetViews>
  <sheetFormatPr defaultColWidth="8.85185185185185" defaultRowHeight="15" customHeight="1" outlineLevelRow="6" outlineLevelCol="5"/>
  <cols>
    <col min="1" max="6" width="28.5740740740741" customWidth="1"/>
  </cols>
  <sheetData>
    <row r="1" ht="18.75" customHeight="1" spans="1:6">
      <c r="A1" s="58"/>
      <c r="B1" s="58"/>
      <c r="C1" s="59"/>
      <c r="D1" s="1"/>
      <c r="E1" s="1"/>
      <c r="F1" s="60" t="s">
        <v>195</v>
      </c>
    </row>
    <row r="2" ht="41.25" customHeight="1" spans="1:6">
      <c r="A2" s="61" t="s">
        <v>196</v>
      </c>
      <c r="B2" s="61"/>
      <c r="C2" s="61"/>
      <c r="D2" s="61"/>
      <c r="E2" s="61"/>
      <c r="F2" s="61"/>
    </row>
    <row r="3" ht="18.75" customHeight="1" spans="1:6">
      <c r="A3" s="4" t="s">
        <v>2</v>
      </c>
      <c r="B3" s="4"/>
      <c r="C3" s="4"/>
      <c r="D3" s="62"/>
      <c r="E3" s="1"/>
      <c r="F3" s="60" t="s">
        <v>58</v>
      </c>
    </row>
    <row r="4" ht="18.75" customHeight="1" spans="1:6">
      <c r="A4" s="12" t="s">
        <v>197</v>
      </c>
      <c r="B4" s="45" t="s">
        <v>198</v>
      </c>
      <c r="C4" s="45" t="s">
        <v>199</v>
      </c>
      <c r="D4" s="45"/>
      <c r="E4" s="45"/>
      <c r="F4" s="45" t="s">
        <v>200</v>
      </c>
    </row>
    <row r="5" ht="18.75" customHeight="1" spans="1:6">
      <c r="A5" s="12"/>
      <c r="B5" s="45"/>
      <c r="C5" s="45" t="s">
        <v>63</v>
      </c>
      <c r="D5" s="45" t="s">
        <v>201</v>
      </c>
      <c r="E5" s="45" t="s">
        <v>202</v>
      </c>
      <c r="F5" s="45"/>
    </row>
    <row r="6" ht="18.75" customHeight="1" spans="1:6">
      <c r="A6" s="63" t="s">
        <v>75</v>
      </c>
      <c r="B6" s="64" t="s">
        <v>76</v>
      </c>
      <c r="C6" s="63" t="s">
        <v>77</v>
      </c>
      <c r="D6" s="63" t="s">
        <v>78</v>
      </c>
      <c r="E6" s="63" t="s">
        <v>79</v>
      </c>
      <c r="F6" s="63">
        <v>7</v>
      </c>
    </row>
    <row r="7" ht="20.25" customHeight="1" spans="1:6">
      <c r="A7" s="16">
        <v>3.7212</v>
      </c>
      <c r="B7" s="16"/>
      <c r="C7" s="16">
        <v>2.5</v>
      </c>
      <c r="D7" s="16"/>
      <c r="E7" s="16">
        <v>2.5</v>
      </c>
      <c r="F7" s="16">
        <v>1.2212</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3"/>
  <sheetViews>
    <sheetView showZeros="0" workbookViewId="0">
      <selection activeCell="B8" sqref="B8"/>
    </sheetView>
  </sheetViews>
  <sheetFormatPr defaultColWidth="8.85185185185185" defaultRowHeight="15" customHeight="1"/>
  <cols>
    <col min="1" max="7" width="28.5740740740741" customWidth="1"/>
    <col min="8" max="24" width="14.287037037037"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203</v>
      </c>
    </row>
    <row r="2" ht="45" customHeight="1" spans="1:24">
      <c r="A2" s="3" t="s">
        <v>204</v>
      </c>
      <c r="B2" s="3"/>
      <c r="C2" s="3"/>
      <c r="D2" s="3"/>
      <c r="E2" s="3"/>
      <c r="F2" s="3"/>
      <c r="G2" s="3"/>
      <c r="H2" s="3"/>
      <c r="I2" s="3"/>
      <c r="J2" s="3"/>
      <c r="K2" s="3"/>
      <c r="L2" s="3"/>
      <c r="M2" s="54"/>
      <c r="N2" s="54"/>
      <c r="O2" s="54"/>
      <c r="P2" s="54"/>
      <c r="Q2" s="54"/>
      <c r="R2" s="54"/>
      <c r="S2" s="54"/>
      <c r="T2" s="54"/>
      <c r="U2" s="54"/>
      <c r="V2" s="54"/>
      <c r="W2" s="54"/>
      <c r="X2" s="54"/>
    </row>
    <row r="3" ht="18.75" customHeight="1" spans="1:24">
      <c r="A3" s="4" t="s">
        <v>2</v>
      </c>
      <c r="B3" s="4"/>
      <c r="C3" s="4"/>
      <c r="D3" s="4"/>
      <c r="E3" s="4"/>
      <c r="F3" s="4"/>
      <c r="G3" s="4"/>
      <c r="H3" s="55"/>
      <c r="I3" s="55"/>
      <c r="J3" s="55"/>
      <c r="K3" s="55"/>
      <c r="L3" s="55"/>
      <c r="M3" s="5"/>
      <c r="N3" s="5"/>
      <c r="O3" s="5"/>
      <c r="P3" s="5"/>
      <c r="Q3" s="5"/>
      <c r="R3" s="5"/>
      <c r="S3" s="5"/>
      <c r="T3" s="5"/>
      <c r="U3" s="5"/>
      <c r="V3" s="5"/>
      <c r="W3" s="5"/>
      <c r="X3" s="5" t="s">
        <v>58</v>
      </c>
    </row>
    <row r="4" ht="18.75" customHeight="1" spans="1:24">
      <c r="A4" s="56" t="s">
        <v>205</v>
      </c>
      <c r="B4" s="56" t="s">
        <v>206</v>
      </c>
      <c r="C4" s="56" t="s">
        <v>207</v>
      </c>
      <c r="D4" s="56" t="s">
        <v>208</v>
      </c>
      <c r="E4" s="56" t="s">
        <v>209</v>
      </c>
      <c r="F4" s="56" t="s">
        <v>210</v>
      </c>
      <c r="G4" s="56" t="s">
        <v>211</v>
      </c>
      <c r="H4" s="57" t="s">
        <v>61</v>
      </c>
      <c r="I4" s="57" t="s">
        <v>212</v>
      </c>
      <c r="J4" s="56"/>
      <c r="K4" s="56"/>
      <c r="L4" s="56"/>
      <c r="M4" s="56"/>
      <c r="N4" s="56"/>
      <c r="O4" s="56" t="s">
        <v>213</v>
      </c>
      <c r="P4" s="56"/>
      <c r="Q4" s="56"/>
      <c r="R4" s="56" t="s">
        <v>67</v>
      </c>
      <c r="S4" s="56" t="s">
        <v>68</v>
      </c>
      <c r="T4" s="56"/>
      <c r="U4" s="56"/>
      <c r="V4" s="56"/>
      <c r="W4" s="56"/>
      <c r="X4" s="56"/>
    </row>
    <row r="5" ht="18.75" customHeight="1" spans="1:24">
      <c r="A5" s="56"/>
      <c r="B5" s="56"/>
      <c r="C5" s="56"/>
      <c r="D5" s="56"/>
      <c r="E5" s="56"/>
      <c r="F5" s="56"/>
      <c r="G5" s="56"/>
      <c r="H5" s="57" t="s">
        <v>214</v>
      </c>
      <c r="I5" s="57" t="s">
        <v>215</v>
      </c>
      <c r="J5" s="57"/>
      <c r="K5" s="56" t="s">
        <v>65</v>
      </c>
      <c r="L5" s="56" t="s">
        <v>66</v>
      </c>
      <c r="M5" s="56"/>
      <c r="N5" s="56"/>
      <c r="O5" s="56" t="s">
        <v>213</v>
      </c>
      <c r="P5" s="56" t="s">
        <v>65</v>
      </c>
      <c r="Q5" s="56" t="s">
        <v>66</v>
      </c>
      <c r="R5" s="56" t="s">
        <v>67</v>
      </c>
      <c r="S5" s="56" t="s">
        <v>68</v>
      </c>
      <c r="T5" s="56" t="s">
        <v>69</v>
      </c>
      <c r="U5" s="56" t="s">
        <v>70</v>
      </c>
      <c r="V5" s="56" t="s">
        <v>71</v>
      </c>
      <c r="W5" s="56" t="s">
        <v>72</v>
      </c>
      <c r="X5" s="56" t="s">
        <v>73</v>
      </c>
    </row>
    <row r="6" ht="18.75" customHeight="1" spans="1:24">
      <c r="A6" s="56"/>
      <c r="B6" s="56"/>
      <c r="C6" s="56"/>
      <c r="D6" s="56"/>
      <c r="E6" s="56"/>
      <c r="F6" s="56"/>
      <c r="G6" s="56"/>
      <c r="H6" s="57"/>
      <c r="I6" s="57" t="s">
        <v>216</v>
      </c>
      <c r="J6" s="56" t="s">
        <v>217</v>
      </c>
      <c r="K6" s="56" t="s">
        <v>218</v>
      </c>
      <c r="L6" s="56" t="s">
        <v>219</v>
      </c>
      <c r="M6" s="56" t="s">
        <v>220</v>
      </c>
      <c r="N6" s="56" t="s">
        <v>221</v>
      </c>
      <c r="O6" s="56" t="s">
        <v>64</v>
      </c>
      <c r="P6" s="56" t="s">
        <v>65</v>
      </c>
      <c r="Q6" s="56" t="s">
        <v>66</v>
      </c>
      <c r="R6" s="56"/>
      <c r="S6" s="56" t="s">
        <v>63</v>
      </c>
      <c r="T6" s="56" t="s">
        <v>69</v>
      </c>
      <c r="U6" s="56" t="s">
        <v>70</v>
      </c>
      <c r="V6" s="56" t="s">
        <v>71</v>
      </c>
      <c r="W6" s="56" t="s">
        <v>72</v>
      </c>
      <c r="X6" s="56" t="s">
        <v>73</v>
      </c>
    </row>
    <row r="7" ht="22.65" customHeight="1" spans="1:24">
      <c r="A7" s="56"/>
      <c r="B7" s="56"/>
      <c r="C7" s="56"/>
      <c r="D7" s="56"/>
      <c r="E7" s="56"/>
      <c r="F7" s="56"/>
      <c r="G7" s="56"/>
      <c r="H7" s="57"/>
      <c r="I7" s="57" t="s">
        <v>63</v>
      </c>
      <c r="J7" s="56" t="s">
        <v>217</v>
      </c>
      <c r="K7" s="56"/>
      <c r="L7" s="56"/>
      <c r="M7" s="56"/>
      <c r="N7" s="56"/>
      <c r="O7" s="56"/>
      <c r="P7" s="56"/>
      <c r="Q7" s="56"/>
      <c r="R7" s="56"/>
      <c r="S7" s="56"/>
      <c r="T7" s="56"/>
      <c r="U7" s="56"/>
      <c r="V7" s="56"/>
      <c r="W7" s="56"/>
      <c r="X7" s="56"/>
    </row>
    <row r="8" ht="18.75" customHeight="1" spans="1:24">
      <c r="A8" s="57" t="s">
        <v>74</v>
      </c>
      <c r="B8" s="57">
        <v>2</v>
      </c>
      <c r="C8" s="57">
        <v>3</v>
      </c>
      <c r="D8" s="57">
        <v>4</v>
      </c>
      <c r="E8" s="57">
        <v>5</v>
      </c>
      <c r="F8" s="57">
        <v>6</v>
      </c>
      <c r="G8" s="57">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18.75" customHeight="1" spans="1:24">
      <c r="A9" s="8" t="s">
        <v>84</v>
      </c>
      <c r="B9" s="8" t="s">
        <v>222</v>
      </c>
      <c r="C9" s="9" t="s">
        <v>223</v>
      </c>
      <c r="D9" s="8" t="s">
        <v>131</v>
      </c>
      <c r="E9" s="8" t="s">
        <v>132</v>
      </c>
      <c r="F9" s="8" t="s">
        <v>224</v>
      </c>
      <c r="G9" s="8" t="s">
        <v>225</v>
      </c>
      <c r="H9" s="16">
        <v>51.7908</v>
      </c>
      <c r="I9" s="16">
        <v>51.7908</v>
      </c>
      <c r="J9" s="16"/>
      <c r="K9" s="16"/>
      <c r="L9" s="16"/>
      <c r="M9" s="16">
        <v>51.7908</v>
      </c>
      <c r="N9" s="16"/>
      <c r="O9" s="16"/>
      <c r="P9" s="16"/>
      <c r="Q9" s="16"/>
      <c r="R9" s="16"/>
      <c r="S9" s="16"/>
      <c r="T9" s="16"/>
      <c r="U9" s="16"/>
      <c r="V9" s="16"/>
      <c r="W9" s="16"/>
      <c r="X9" s="16"/>
    </row>
    <row r="10" ht="18.75" customHeight="1" spans="1:24">
      <c r="A10" s="8" t="s">
        <v>84</v>
      </c>
      <c r="B10" s="8" t="s">
        <v>222</v>
      </c>
      <c r="C10" s="9" t="s">
        <v>223</v>
      </c>
      <c r="D10" s="8" t="s">
        <v>131</v>
      </c>
      <c r="E10" s="8" t="s">
        <v>132</v>
      </c>
      <c r="F10" s="8" t="s">
        <v>226</v>
      </c>
      <c r="G10" s="8" t="s">
        <v>227</v>
      </c>
      <c r="H10" s="16">
        <v>66.5916</v>
      </c>
      <c r="I10" s="16">
        <v>66.5916</v>
      </c>
      <c r="J10" s="16"/>
      <c r="K10" s="16"/>
      <c r="L10" s="16"/>
      <c r="M10" s="16">
        <v>66.5916</v>
      </c>
      <c r="N10" s="16"/>
      <c r="O10" s="16"/>
      <c r="P10" s="16"/>
      <c r="Q10" s="22"/>
      <c r="R10" s="16"/>
      <c r="S10" s="16"/>
      <c r="T10" s="16"/>
      <c r="U10" s="16"/>
      <c r="V10" s="16"/>
      <c r="W10" s="16"/>
      <c r="X10" s="16"/>
    </row>
    <row r="11" ht="18.75" customHeight="1" spans="1:24">
      <c r="A11" s="8" t="s">
        <v>84</v>
      </c>
      <c r="B11" s="8" t="s">
        <v>222</v>
      </c>
      <c r="C11" s="9" t="s">
        <v>223</v>
      </c>
      <c r="D11" s="8" t="s">
        <v>131</v>
      </c>
      <c r="E11" s="8" t="s">
        <v>132</v>
      </c>
      <c r="F11" s="8" t="s">
        <v>228</v>
      </c>
      <c r="G11" s="8" t="s">
        <v>229</v>
      </c>
      <c r="H11" s="16">
        <v>4.3159</v>
      </c>
      <c r="I11" s="16">
        <v>4.3159</v>
      </c>
      <c r="J11" s="16"/>
      <c r="K11" s="16"/>
      <c r="L11" s="16"/>
      <c r="M11" s="16">
        <v>4.3159</v>
      </c>
      <c r="N11" s="16"/>
      <c r="O11" s="16"/>
      <c r="P11" s="16"/>
      <c r="Q11" s="22"/>
      <c r="R11" s="16"/>
      <c r="S11" s="16"/>
      <c r="T11" s="16"/>
      <c r="U11" s="16"/>
      <c r="V11" s="16"/>
      <c r="W11" s="16"/>
      <c r="X11" s="16"/>
    </row>
    <row r="12" ht="18.75" customHeight="1" spans="1:24">
      <c r="A12" s="8" t="s">
        <v>84</v>
      </c>
      <c r="B12" s="8" t="s">
        <v>230</v>
      </c>
      <c r="C12" s="9" t="s">
        <v>231</v>
      </c>
      <c r="D12" s="8" t="s">
        <v>111</v>
      </c>
      <c r="E12" s="8" t="s">
        <v>112</v>
      </c>
      <c r="F12" s="8" t="s">
        <v>232</v>
      </c>
      <c r="G12" s="8" t="s">
        <v>233</v>
      </c>
      <c r="H12" s="16">
        <v>19.688944</v>
      </c>
      <c r="I12" s="16">
        <v>19.688944</v>
      </c>
      <c r="J12" s="16"/>
      <c r="K12" s="16"/>
      <c r="L12" s="16"/>
      <c r="M12" s="16">
        <v>19.688944</v>
      </c>
      <c r="N12" s="16"/>
      <c r="O12" s="16"/>
      <c r="P12" s="16"/>
      <c r="Q12" s="22"/>
      <c r="R12" s="16"/>
      <c r="S12" s="16"/>
      <c r="T12" s="16"/>
      <c r="U12" s="16"/>
      <c r="V12" s="16"/>
      <c r="W12" s="16"/>
      <c r="X12" s="16"/>
    </row>
    <row r="13" ht="18.75" customHeight="1" spans="1:24">
      <c r="A13" s="8" t="s">
        <v>84</v>
      </c>
      <c r="B13" s="8" t="s">
        <v>230</v>
      </c>
      <c r="C13" s="9" t="s">
        <v>231</v>
      </c>
      <c r="D13" s="8" t="s">
        <v>121</v>
      </c>
      <c r="E13" s="8" t="s">
        <v>122</v>
      </c>
      <c r="F13" s="8" t="s">
        <v>234</v>
      </c>
      <c r="G13" s="8" t="s">
        <v>235</v>
      </c>
      <c r="H13" s="16">
        <v>10.21364</v>
      </c>
      <c r="I13" s="16">
        <v>10.21364</v>
      </c>
      <c r="J13" s="16"/>
      <c r="K13" s="16"/>
      <c r="L13" s="16"/>
      <c r="M13" s="16">
        <v>10.21364</v>
      </c>
      <c r="N13" s="16"/>
      <c r="O13" s="16"/>
      <c r="P13" s="16"/>
      <c r="Q13" s="22"/>
      <c r="R13" s="16"/>
      <c r="S13" s="16"/>
      <c r="T13" s="16"/>
      <c r="U13" s="16"/>
      <c r="V13" s="16"/>
      <c r="W13" s="16"/>
      <c r="X13" s="16"/>
    </row>
    <row r="14" ht="18.75" customHeight="1" spans="1:24">
      <c r="A14" s="8" t="s">
        <v>84</v>
      </c>
      <c r="B14" s="8" t="s">
        <v>230</v>
      </c>
      <c r="C14" s="9" t="s">
        <v>231</v>
      </c>
      <c r="D14" s="8" t="s">
        <v>123</v>
      </c>
      <c r="E14" s="8" t="s">
        <v>124</v>
      </c>
      <c r="F14" s="8" t="s">
        <v>236</v>
      </c>
      <c r="G14" s="8" t="s">
        <v>237</v>
      </c>
      <c r="H14" s="16">
        <v>4.934542</v>
      </c>
      <c r="I14" s="16">
        <v>4.934542</v>
      </c>
      <c r="J14" s="16"/>
      <c r="K14" s="16"/>
      <c r="L14" s="16"/>
      <c r="M14" s="16">
        <v>4.934542</v>
      </c>
      <c r="N14" s="16"/>
      <c r="O14" s="16"/>
      <c r="P14" s="16"/>
      <c r="Q14" s="22"/>
      <c r="R14" s="16"/>
      <c r="S14" s="16"/>
      <c r="T14" s="16"/>
      <c r="U14" s="16"/>
      <c r="V14" s="16"/>
      <c r="W14" s="16"/>
      <c r="X14" s="16"/>
    </row>
    <row r="15" ht="18.75" customHeight="1" spans="1:24">
      <c r="A15" s="8" t="s">
        <v>84</v>
      </c>
      <c r="B15" s="8" t="s">
        <v>230</v>
      </c>
      <c r="C15" s="9" t="s">
        <v>231</v>
      </c>
      <c r="D15" s="8" t="s">
        <v>123</v>
      </c>
      <c r="E15" s="8" t="s">
        <v>124</v>
      </c>
      <c r="F15" s="8" t="s">
        <v>236</v>
      </c>
      <c r="G15" s="8" t="s">
        <v>237</v>
      </c>
      <c r="H15" s="16">
        <v>4.034608</v>
      </c>
      <c r="I15" s="16">
        <v>4.034608</v>
      </c>
      <c r="J15" s="16"/>
      <c r="K15" s="16"/>
      <c r="L15" s="16"/>
      <c r="M15" s="16">
        <v>4.034608</v>
      </c>
      <c r="N15" s="16"/>
      <c r="O15" s="16"/>
      <c r="P15" s="16"/>
      <c r="Q15" s="22"/>
      <c r="R15" s="16"/>
      <c r="S15" s="16"/>
      <c r="T15" s="16"/>
      <c r="U15" s="16"/>
      <c r="V15" s="16"/>
      <c r="W15" s="16"/>
      <c r="X15" s="16"/>
    </row>
    <row r="16" ht="18.75" customHeight="1" spans="1:24">
      <c r="A16" s="8" t="s">
        <v>84</v>
      </c>
      <c r="B16" s="8" t="s">
        <v>230</v>
      </c>
      <c r="C16" s="9" t="s">
        <v>231</v>
      </c>
      <c r="D16" s="8" t="s">
        <v>125</v>
      </c>
      <c r="E16" s="8" t="s">
        <v>126</v>
      </c>
      <c r="F16" s="8" t="s">
        <v>238</v>
      </c>
      <c r="G16" s="8" t="s">
        <v>239</v>
      </c>
      <c r="H16" s="16">
        <v>0.467612</v>
      </c>
      <c r="I16" s="16">
        <v>0.467612</v>
      </c>
      <c r="J16" s="16"/>
      <c r="K16" s="16"/>
      <c r="L16" s="16"/>
      <c r="M16" s="16">
        <v>0.467612</v>
      </c>
      <c r="N16" s="16"/>
      <c r="O16" s="16"/>
      <c r="P16" s="16"/>
      <c r="Q16" s="22"/>
      <c r="R16" s="16"/>
      <c r="S16" s="16"/>
      <c r="T16" s="16"/>
      <c r="U16" s="16"/>
      <c r="V16" s="16"/>
      <c r="W16" s="16"/>
      <c r="X16" s="16"/>
    </row>
    <row r="17" ht="18.75" customHeight="1" spans="1:24">
      <c r="A17" s="8" t="s">
        <v>84</v>
      </c>
      <c r="B17" s="8" t="s">
        <v>230</v>
      </c>
      <c r="C17" s="9" t="s">
        <v>231</v>
      </c>
      <c r="D17" s="8" t="s">
        <v>125</v>
      </c>
      <c r="E17" s="8" t="s">
        <v>126</v>
      </c>
      <c r="F17" s="8" t="s">
        <v>238</v>
      </c>
      <c r="G17" s="8" t="s">
        <v>239</v>
      </c>
      <c r="H17" s="16">
        <v>0.3883</v>
      </c>
      <c r="I17" s="16">
        <v>0.3883</v>
      </c>
      <c r="J17" s="16"/>
      <c r="K17" s="16"/>
      <c r="L17" s="16"/>
      <c r="M17" s="16">
        <v>0.3883</v>
      </c>
      <c r="N17" s="16"/>
      <c r="O17" s="16"/>
      <c r="P17" s="16"/>
      <c r="Q17" s="22"/>
      <c r="R17" s="16"/>
      <c r="S17" s="16"/>
      <c r="T17" s="16"/>
      <c r="U17" s="16"/>
      <c r="V17" s="16"/>
      <c r="W17" s="16"/>
      <c r="X17" s="16"/>
    </row>
    <row r="18" ht="18.75" customHeight="1" spans="1:24">
      <c r="A18" s="8" t="s">
        <v>84</v>
      </c>
      <c r="B18" s="8" t="s">
        <v>230</v>
      </c>
      <c r="C18" s="9" t="s">
        <v>231</v>
      </c>
      <c r="D18" s="8" t="s">
        <v>125</v>
      </c>
      <c r="E18" s="8" t="s">
        <v>126</v>
      </c>
      <c r="F18" s="8" t="s">
        <v>238</v>
      </c>
      <c r="G18" s="8" t="s">
        <v>239</v>
      </c>
      <c r="H18" s="16">
        <v>0.4589</v>
      </c>
      <c r="I18" s="16">
        <v>0.4589</v>
      </c>
      <c r="J18" s="16"/>
      <c r="K18" s="16"/>
      <c r="L18" s="16"/>
      <c r="M18" s="16">
        <v>0.4589</v>
      </c>
      <c r="N18" s="16"/>
      <c r="O18" s="16"/>
      <c r="P18" s="16"/>
      <c r="Q18" s="22"/>
      <c r="R18" s="16"/>
      <c r="S18" s="16"/>
      <c r="T18" s="16"/>
      <c r="U18" s="16"/>
      <c r="V18" s="16"/>
      <c r="W18" s="16"/>
      <c r="X18" s="16"/>
    </row>
    <row r="19" ht="18.75" customHeight="1" spans="1:24">
      <c r="A19" s="8" t="s">
        <v>84</v>
      </c>
      <c r="B19" s="8" t="s">
        <v>230</v>
      </c>
      <c r="C19" s="9" t="s">
        <v>231</v>
      </c>
      <c r="D19" s="8" t="s">
        <v>131</v>
      </c>
      <c r="E19" s="8" t="s">
        <v>132</v>
      </c>
      <c r="F19" s="8" t="s">
        <v>238</v>
      </c>
      <c r="G19" s="8" t="s">
        <v>239</v>
      </c>
      <c r="H19" s="16">
        <v>0.093649</v>
      </c>
      <c r="I19" s="16">
        <v>0.093649</v>
      </c>
      <c r="J19" s="16"/>
      <c r="K19" s="16"/>
      <c r="L19" s="16"/>
      <c r="M19" s="16">
        <v>0.093649</v>
      </c>
      <c r="N19" s="16"/>
      <c r="O19" s="16"/>
      <c r="P19" s="16"/>
      <c r="Q19" s="22"/>
      <c r="R19" s="16"/>
      <c r="S19" s="16"/>
      <c r="T19" s="16"/>
      <c r="U19" s="16"/>
      <c r="V19" s="16"/>
      <c r="W19" s="16"/>
      <c r="X19" s="16"/>
    </row>
    <row r="20" ht="18.75" customHeight="1" spans="1:24">
      <c r="A20" s="8" t="s">
        <v>84</v>
      </c>
      <c r="B20" s="8" t="s">
        <v>240</v>
      </c>
      <c r="C20" s="9" t="s">
        <v>151</v>
      </c>
      <c r="D20" s="8" t="s">
        <v>150</v>
      </c>
      <c r="E20" s="8" t="s">
        <v>151</v>
      </c>
      <c r="F20" s="8" t="s">
        <v>241</v>
      </c>
      <c r="G20" s="8" t="s">
        <v>151</v>
      </c>
      <c r="H20" s="16">
        <v>17.4624</v>
      </c>
      <c r="I20" s="16">
        <v>17.4624</v>
      </c>
      <c r="J20" s="16"/>
      <c r="K20" s="16"/>
      <c r="L20" s="16"/>
      <c r="M20" s="16">
        <v>17.4624</v>
      </c>
      <c r="N20" s="16"/>
      <c r="O20" s="16"/>
      <c r="P20" s="16"/>
      <c r="Q20" s="22"/>
      <c r="R20" s="16"/>
      <c r="S20" s="16"/>
      <c r="T20" s="16"/>
      <c r="U20" s="16"/>
      <c r="V20" s="16"/>
      <c r="W20" s="16"/>
      <c r="X20" s="16"/>
    </row>
    <row r="21" ht="18.75" customHeight="1" spans="1:24">
      <c r="A21" s="8" t="s">
        <v>84</v>
      </c>
      <c r="B21" s="8" t="s">
        <v>242</v>
      </c>
      <c r="C21" s="9" t="s">
        <v>243</v>
      </c>
      <c r="D21" s="8" t="s">
        <v>107</v>
      </c>
      <c r="E21" s="8" t="s">
        <v>108</v>
      </c>
      <c r="F21" s="8" t="s">
        <v>244</v>
      </c>
      <c r="G21" s="8" t="s">
        <v>245</v>
      </c>
      <c r="H21" s="16">
        <v>17.28</v>
      </c>
      <c r="I21" s="16">
        <v>17.28</v>
      </c>
      <c r="J21" s="16"/>
      <c r="K21" s="16"/>
      <c r="L21" s="16"/>
      <c r="M21" s="16">
        <v>17.28</v>
      </c>
      <c r="N21" s="16"/>
      <c r="O21" s="16"/>
      <c r="P21" s="16"/>
      <c r="Q21" s="22"/>
      <c r="R21" s="16"/>
      <c r="S21" s="16"/>
      <c r="T21" s="16"/>
      <c r="U21" s="16"/>
      <c r="V21" s="16"/>
      <c r="W21" s="16"/>
      <c r="X21" s="16"/>
    </row>
    <row r="22" ht="18.75" customHeight="1" spans="1:24">
      <c r="A22" s="8" t="s">
        <v>84</v>
      </c>
      <c r="B22" s="8" t="s">
        <v>242</v>
      </c>
      <c r="C22" s="9" t="s">
        <v>243</v>
      </c>
      <c r="D22" s="8" t="s">
        <v>109</v>
      </c>
      <c r="E22" s="8" t="s">
        <v>110</v>
      </c>
      <c r="F22" s="8" t="s">
        <v>244</v>
      </c>
      <c r="G22" s="8" t="s">
        <v>245</v>
      </c>
      <c r="H22" s="16">
        <v>1.44</v>
      </c>
      <c r="I22" s="16">
        <v>1.44</v>
      </c>
      <c r="J22" s="16"/>
      <c r="K22" s="16"/>
      <c r="L22" s="16"/>
      <c r="M22" s="16">
        <v>1.44</v>
      </c>
      <c r="N22" s="16"/>
      <c r="O22" s="16"/>
      <c r="P22" s="16"/>
      <c r="Q22" s="22"/>
      <c r="R22" s="16"/>
      <c r="S22" s="16"/>
      <c r="T22" s="16"/>
      <c r="U22" s="16"/>
      <c r="V22" s="16"/>
      <c r="W22" s="16"/>
      <c r="X22" s="16"/>
    </row>
    <row r="23" ht="18.75" customHeight="1" spans="1:24">
      <c r="A23" s="8" t="s">
        <v>84</v>
      </c>
      <c r="B23" s="8" t="s">
        <v>246</v>
      </c>
      <c r="C23" s="9" t="s">
        <v>247</v>
      </c>
      <c r="D23" s="8" t="s">
        <v>131</v>
      </c>
      <c r="E23" s="8" t="s">
        <v>132</v>
      </c>
      <c r="F23" s="8" t="s">
        <v>248</v>
      </c>
      <c r="G23" s="8" t="s">
        <v>249</v>
      </c>
      <c r="H23" s="16">
        <v>2.5</v>
      </c>
      <c r="I23" s="16">
        <v>2.5</v>
      </c>
      <c r="J23" s="16"/>
      <c r="K23" s="16"/>
      <c r="L23" s="16"/>
      <c r="M23" s="16">
        <v>2.5</v>
      </c>
      <c r="N23" s="16"/>
      <c r="O23" s="16"/>
      <c r="P23" s="16"/>
      <c r="Q23" s="22"/>
      <c r="R23" s="16"/>
      <c r="S23" s="16"/>
      <c r="T23" s="16"/>
      <c r="U23" s="16"/>
      <c r="V23" s="16"/>
      <c r="W23" s="16"/>
      <c r="X23" s="16"/>
    </row>
    <row r="24" ht="18.75" customHeight="1" spans="1:24">
      <c r="A24" s="8" t="s">
        <v>84</v>
      </c>
      <c r="B24" s="8" t="s">
        <v>250</v>
      </c>
      <c r="C24" s="9" t="s">
        <v>251</v>
      </c>
      <c r="D24" s="8" t="s">
        <v>131</v>
      </c>
      <c r="E24" s="8" t="s">
        <v>132</v>
      </c>
      <c r="F24" s="8" t="s">
        <v>252</v>
      </c>
      <c r="G24" s="8" t="s">
        <v>253</v>
      </c>
      <c r="H24" s="16">
        <v>10.86</v>
      </c>
      <c r="I24" s="16">
        <v>10.86</v>
      </c>
      <c r="J24" s="16"/>
      <c r="K24" s="16"/>
      <c r="L24" s="16"/>
      <c r="M24" s="16">
        <v>10.86</v>
      </c>
      <c r="N24" s="16"/>
      <c r="O24" s="16"/>
      <c r="P24" s="16"/>
      <c r="Q24" s="22"/>
      <c r="R24" s="16"/>
      <c r="S24" s="16"/>
      <c r="T24" s="16"/>
      <c r="U24" s="16"/>
      <c r="V24" s="16"/>
      <c r="W24" s="16"/>
      <c r="X24" s="16"/>
    </row>
    <row r="25" ht="18.75" customHeight="1" spans="1:24">
      <c r="A25" s="8" t="s">
        <v>84</v>
      </c>
      <c r="B25" s="8" t="s">
        <v>254</v>
      </c>
      <c r="C25" s="9" t="s">
        <v>255</v>
      </c>
      <c r="D25" s="8" t="s">
        <v>131</v>
      </c>
      <c r="E25" s="8" t="s">
        <v>132</v>
      </c>
      <c r="F25" s="8" t="s">
        <v>256</v>
      </c>
      <c r="G25" s="8" t="s">
        <v>255</v>
      </c>
      <c r="H25" s="16">
        <v>0.66</v>
      </c>
      <c r="I25" s="16">
        <v>0.66</v>
      </c>
      <c r="J25" s="16"/>
      <c r="K25" s="16"/>
      <c r="L25" s="16"/>
      <c r="M25" s="16">
        <v>0.66</v>
      </c>
      <c r="N25" s="16"/>
      <c r="O25" s="16"/>
      <c r="P25" s="16"/>
      <c r="Q25" s="22"/>
      <c r="R25" s="16"/>
      <c r="S25" s="16"/>
      <c r="T25" s="16"/>
      <c r="U25" s="16"/>
      <c r="V25" s="16"/>
      <c r="W25" s="16"/>
      <c r="X25" s="16"/>
    </row>
    <row r="26" ht="18.75" customHeight="1" spans="1:24">
      <c r="A26" s="8" t="s">
        <v>84</v>
      </c>
      <c r="B26" s="8" t="s">
        <v>257</v>
      </c>
      <c r="C26" s="9" t="s">
        <v>258</v>
      </c>
      <c r="D26" s="8" t="s">
        <v>131</v>
      </c>
      <c r="E26" s="8" t="s">
        <v>132</v>
      </c>
      <c r="F26" s="8" t="s">
        <v>259</v>
      </c>
      <c r="G26" s="8" t="s">
        <v>260</v>
      </c>
      <c r="H26" s="16">
        <v>0.217</v>
      </c>
      <c r="I26" s="16">
        <v>0.217</v>
      </c>
      <c r="J26" s="16"/>
      <c r="K26" s="16"/>
      <c r="L26" s="16"/>
      <c r="M26" s="16">
        <v>0.217</v>
      </c>
      <c r="N26" s="16"/>
      <c r="O26" s="16"/>
      <c r="P26" s="16"/>
      <c r="Q26" s="22"/>
      <c r="R26" s="16"/>
      <c r="S26" s="16"/>
      <c r="T26" s="16"/>
      <c r="U26" s="16"/>
      <c r="V26" s="16"/>
      <c r="W26" s="16"/>
      <c r="X26" s="16"/>
    </row>
    <row r="27" ht="18.75" customHeight="1" spans="1:24">
      <c r="A27" s="8" t="s">
        <v>84</v>
      </c>
      <c r="B27" s="8" t="s">
        <v>257</v>
      </c>
      <c r="C27" s="9" t="s">
        <v>258</v>
      </c>
      <c r="D27" s="8" t="s">
        <v>131</v>
      </c>
      <c r="E27" s="8" t="s">
        <v>132</v>
      </c>
      <c r="F27" s="8" t="s">
        <v>259</v>
      </c>
      <c r="G27" s="8" t="s">
        <v>260</v>
      </c>
      <c r="H27" s="16">
        <v>0.483</v>
      </c>
      <c r="I27" s="16">
        <v>0.483</v>
      </c>
      <c r="J27" s="16"/>
      <c r="K27" s="16"/>
      <c r="L27" s="16"/>
      <c r="M27" s="16">
        <v>0.483</v>
      </c>
      <c r="N27" s="16"/>
      <c r="O27" s="16"/>
      <c r="P27" s="16"/>
      <c r="Q27" s="22"/>
      <c r="R27" s="16"/>
      <c r="S27" s="16"/>
      <c r="T27" s="16"/>
      <c r="U27" s="16"/>
      <c r="V27" s="16"/>
      <c r="W27" s="16"/>
      <c r="X27" s="16"/>
    </row>
    <row r="28" ht="18.75" customHeight="1" spans="1:24">
      <c r="A28" s="8" t="s">
        <v>84</v>
      </c>
      <c r="B28" s="8" t="s">
        <v>257</v>
      </c>
      <c r="C28" s="9" t="s">
        <v>258</v>
      </c>
      <c r="D28" s="8" t="s">
        <v>131</v>
      </c>
      <c r="E28" s="8" t="s">
        <v>132</v>
      </c>
      <c r="F28" s="8" t="s">
        <v>259</v>
      </c>
      <c r="G28" s="8" t="s">
        <v>260</v>
      </c>
      <c r="H28" s="16">
        <v>1.7</v>
      </c>
      <c r="I28" s="16">
        <v>1.7</v>
      </c>
      <c r="J28" s="16"/>
      <c r="K28" s="16"/>
      <c r="L28" s="16"/>
      <c r="M28" s="16">
        <v>1.7</v>
      </c>
      <c r="N28" s="16"/>
      <c r="O28" s="16"/>
      <c r="P28" s="16"/>
      <c r="Q28" s="22"/>
      <c r="R28" s="16"/>
      <c r="S28" s="16"/>
      <c r="T28" s="16"/>
      <c r="U28" s="16"/>
      <c r="V28" s="16"/>
      <c r="W28" s="16"/>
      <c r="X28" s="16"/>
    </row>
    <row r="29" ht="18.75" customHeight="1" spans="1:24">
      <c r="A29" s="8" t="s">
        <v>84</v>
      </c>
      <c r="B29" s="8" t="s">
        <v>257</v>
      </c>
      <c r="C29" s="9" t="s">
        <v>258</v>
      </c>
      <c r="D29" s="8" t="s">
        <v>131</v>
      </c>
      <c r="E29" s="8" t="s">
        <v>132</v>
      </c>
      <c r="F29" s="8" t="s">
        <v>259</v>
      </c>
      <c r="G29" s="8" t="s">
        <v>260</v>
      </c>
      <c r="H29" s="16">
        <v>1.3968</v>
      </c>
      <c r="I29" s="16">
        <v>1.3968</v>
      </c>
      <c r="J29" s="16"/>
      <c r="K29" s="16"/>
      <c r="L29" s="16"/>
      <c r="M29" s="16">
        <v>1.3968</v>
      </c>
      <c r="N29" s="16"/>
      <c r="O29" s="16"/>
      <c r="P29" s="16"/>
      <c r="Q29" s="22"/>
      <c r="R29" s="16"/>
      <c r="S29" s="16"/>
      <c r="T29" s="16"/>
      <c r="U29" s="16"/>
      <c r="V29" s="16"/>
      <c r="W29" s="16"/>
      <c r="X29" s="16"/>
    </row>
    <row r="30" ht="18.75" customHeight="1" spans="1:24">
      <c r="A30" s="8" t="s">
        <v>84</v>
      </c>
      <c r="B30" s="8" t="s">
        <v>257</v>
      </c>
      <c r="C30" s="9" t="s">
        <v>258</v>
      </c>
      <c r="D30" s="8" t="s">
        <v>131</v>
      </c>
      <c r="E30" s="8" t="s">
        <v>132</v>
      </c>
      <c r="F30" s="8" t="s">
        <v>259</v>
      </c>
      <c r="G30" s="8" t="s">
        <v>260</v>
      </c>
      <c r="H30" s="16">
        <v>0.3</v>
      </c>
      <c r="I30" s="16">
        <v>0.3</v>
      </c>
      <c r="J30" s="16"/>
      <c r="K30" s="16"/>
      <c r="L30" s="16"/>
      <c r="M30" s="16">
        <v>0.3</v>
      </c>
      <c r="N30" s="16"/>
      <c r="O30" s="16"/>
      <c r="P30" s="16"/>
      <c r="Q30" s="22"/>
      <c r="R30" s="16"/>
      <c r="S30" s="16"/>
      <c r="T30" s="16"/>
      <c r="U30" s="16"/>
      <c r="V30" s="16"/>
      <c r="W30" s="16"/>
      <c r="X30" s="16"/>
    </row>
    <row r="31" ht="18.75" customHeight="1" spans="1:24">
      <c r="A31" s="8" t="s">
        <v>84</v>
      </c>
      <c r="B31" s="8" t="s">
        <v>257</v>
      </c>
      <c r="C31" s="9" t="s">
        <v>258</v>
      </c>
      <c r="D31" s="8" t="s">
        <v>131</v>
      </c>
      <c r="E31" s="8" t="s">
        <v>132</v>
      </c>
      <c r="F31" s="8" t="s">
        <v>261</v>
      </c>
      <c r="G31" s="8" t="s">
        <v>262</v>
      </c>
      <c r="H31" s="16">
        <v>0.22</v>
      </c>
      <c r="I31" s="16">
        <v>0.22</v>
      </c>
      <c r="J31" s="16"/>
      <c r="K31" s="16"/>
      <c r="L31" s="16"/>
      <c r="M31" s="16">
        <v>0.22</v>
      </c>
      <c r="N31" s="16"/>
      <c r="O31" s="16"/>
      <c r="P31" s="16"/>
      <c r="Q31" s="22"/>
      <c r="R31" s="16"/>
      <c r="S31" s="16"/>
      <c r="T31" s="16"/>
      <c r="U31" s="16"/>
      <c r="V31" s="16"/>
      <c r="W31" s="16"/>
      <c r="X31" s="16"/>
    </row>
    <row r="32" ht="18.75" customHeight="1" spans="1:24">
      <c r="A32" s="8" t="s">
        <v>84</v>
      </c>
      <c r="B32" s="8" t="s">
        <v>257</v>
      </c>
      <c r="C32" s="9" t="s">
        <v>258</v>
      </c>
      <c r="D32" s="8" t="s">
        <v>131</v>
      </c>
      <c r="E32" s="8" t="s">
        <v>132</v>
      </c>
      <c r="F32" s="8" t="s">
        <v>263</v>
      </c>
      <c r="G32" s="8" t="s">
        <v>264</v>
      </c>
      <c r="H32" s="16">
        <v>0.88</v>
      </c>
      <c r="I32" s="16">
        <v>0.88</v>
      </c>
      <c r="J32" s="16"/>
      <c r="K32" s="16"/>
      <c r="L32" s="16"/>
      <c r="M32" s="16">
        <v>0.88</v>
      </c>
      <c r="N32" s="16"/>
      <c r="O32" s="16"/>
      <c r="P32" s="16"/>
      <c r="Q32" s="22"/>
      <c r="R32" s="16"/>
      <c r="S32" s="16"/>
      <c r="T32" s="16"/>
      <c r="U32" s="16"/>
      <c r="V32" s="16"/>
      <c r="W32" s="16"/>
      <c r="X32" s="16"/>
    </row>
    <row r="33" ht="18.75" customHeight="1" spans="1:24">
      <c r="A33" s="8" t="s">
        <v>84</v>
      </c>
      <c r="B33" s="8" t="s">
        <v>257</v>
      </c>
      <c r="C33" s="9" t="s">
        <v>258</v>
      </c>
      <c r="D33" s="8" t="s">
        <v>131</v>
      </c>
      <c r="E33" s="8" t="s">
        <v>132</v>
      </c>
      <c r="F33" s="8" t="s">
        <v>265</v>
      </c>
      <c r="G33" s="8" t="s">
        <v>266</v>
      </c>
      <c r="H33" s="16">
        <v>1.5</v>
      </c>
      <c r="I33" s="16">
        <v>1.5</v>
      </c>
      <c r="J33" s="16"/>
      <c r="K33" s="16"/>
      <c r="L33" s="16"/>
      <c r="M33" s="16">
        <v>1.5</v>
      </c>
      <c r="N33" s="16"/>
      <c r="O33" s="16"/>
      <c r="P33" s="16"/>
      <c r="Q33" s="22"/>
      <c r="R33" s="16"/>
      <c r="S33" s="16"/>
      <c r="T33" s="16"/>
      <c r="U33" s="16"/>
      <c r="V33" s="16"/>
      <c r="W33" s="16"/>
      <c r="X33" s="16"/>
    </row>
    <row r="34" ht="18.75" customHeight="1" spans="1:24">
      <c r="A34" s="8" t="s">
        <v>84</v>
      </c>
      <c r="B34" s="8" t="s">
        <v>257</v>
      </c>
      <c r="C34" s="9" t="s">
        <v>258</v>
      </c>
      <c r="D34" s="8" t="s">
        <v>131</v>
      </c>
      <c r="E34" s="8" t="s">
        <v>132</v>
      </c>
      <c r="F34" s="8" t="s">
        <v>267</v>
      </c>
      <c r="G34" s="8" t="s">
        <v>268</v>
      </c>
      <c r="H34" s="16">
        <v>0.4</v>
      </c>
      <c r="I34" s="16">
        <v>0.4</v>
      </c>
      <c r="J34" s="16"/>
      <c r="K34" s="16"/>
      <c r="L34" s="16"/>
      <c r="M34" s="16">
        <v>0.4</v>
      </c>
      <c r="N34" s="16"/>
      <c r="O34" s="16"/>
      <c r="P34" s="16"/>
      <c r="Q34" s="22"/>
      <c r="R34" s="16"/>
      <c r="S34" s="16"/>
      <c r="T34" s="16"/>
      <c r="U34" s="16"/>
      <c r="V34" s="16"/>
      <c r="W34" s="16"/>
      <c r="X34" s="16"/>
    </row>
    <row r="35" ht="18.75" customHeight="1" spans="1:24">
      <c r="A35" s="8" t="s">
        <v>84</v>
      </c>
      <c r="B35" s="8" t="s">
        <v>257</v>
      </c>
      <c r="C35" s="9" t="s">
        <v>258</v>
      </c>
      <c r="D35" s="8" t="s">
        <v>131</v>
      </c>
      <c r="E35" s="8" t="s">
        <v>132</v>
      </c>
      <c r="F35" s="8" t="s">
        <v>269</v>
      </c>
      <c r="G35" s="8" t="s">
        <v>270</v>
      </c>
      <c r="H35" s="16">
        <v>0.482</v>
      </c>
      <c r="I35" s="16">
        <v>0.482</v>
      </c>
      <c r="J35" s="16"/>
      <c r="K35" s="16"/>
      <c r="L35" s="16"/>
      <c r="M35" s="16">
        <v>0.482</v>
      </c>
      <c r="N35" s="16"/>
      <c r="O35" s="16"/>
      <c r="P35" s="16"/>
      <c r="Q35" s="22"/>
      <c r="R35" s="16"/>
      <c r="S35" s="16"/>
      <c r="T35" s="16"/>
      <c r="U35" s="16"/>
      <c r="V35" s="16"/>
      <c r="W35" s="16"/>
      <c r="X35" s="16"/>
    </row>
    <row r="36" ht="18.75" customHeight="1" spans="1:24">
      <c r="A36" s="8" t="s">
        <v>84</v>
      </c>
      <c r="B36" s="8" t="s">
        <v>271</v>
      </c>
      <c r="C36" s="9" t="s">
        <v>200</v>
      </c>
      <c r="D36" s="8" t="s">
        <v>131</v>
      </c>
      <c r="E36" s="8" t="s">
        <v>132</v>
      </c>
      <c r="F36" s="8" t="s">
        <v>272</v>
      </c>
      <c r="G36" s="8" t="s">
        <v>200</v>
      </c>
      <c r="H36" s="16">
        <v>1.2212</v>
      </c>
      <c r="I36" s="16">
        <v>1.2212</v>
      </c>
      <c r="J36" s="16"/>
      <c r="K36" s="16"/>
      <c r="L36" s="16"/>
      <c r="M36" s="16">
        <v>1.2212</v>
      </c>
      <c r="N36" s="16"/>
      <c r="O36" s="16"/>
      <c r="P36" s="16"/>
      <c r="Q36" s="22"/>
      <c r="R36" s="16"/>
      <c r="S36" s="16"/>
      <c r="T36" s="16"/>
      <c r="U36" s="16"/>
      <c r="V36" s="16"/>
      <c r="W36" s="16"/>
      <c r="X36" s="16"/>
    </row>
    <row r="37" ht="18.75" customHeight="1" spans="1:24">
      <c r="A37" s="8" t="s">
        <v>84</v>
      </c>
      <c r="B37" s="8" t="s">
        <v>273</v>
      </c>
      <c r="C37" s="9" t="s">
        <v>274</v>
      </c>
      <c r="D37" s="8" t="s">
        <v>131</v>
      </c>
      <c r="E37" s="8" t="s">
        <v>132</v>
      </c>
      <c r="F37" s="8" t="s">
        <v>275</v>
      </c>
      <c r="G37" s="8" t="s">
        <v>276</v>
      </c>
      <c r="H37" s="16">
        <v>6.6</v>
      </c>
      <c r="I37" s="16">
        <v>6.6</v>
      </c>
      <c r="J37" s="16"/>
      <c r="K37" s="16"/>
      <c r="L37" s="16"/>
      <c r="M37" s="16">
        <v>6.6</v>
      </c>
      <c r="N37" s="16"/>
      <c r="O37" s="16"/>
      <c r="P37" s="16"/>
      <c r="Q37" s="22"/>
      <c r="R37" s="16"/>
      <c r="S37" s="16"/>
      <c r="T37" s="16"/>
      <c r="U37" s="16"/>
      <c r="V37" s="16"/>
      <c r="W37" s="16"/>
      <c r="X37" s="16"/>
    </row>
    <row r="38" ht="18.75" customHeight="1" spans="1:24">
      <c r="A38" s="8" t="s">
        <v>84</v>
      </c>
      <c r="B38" s="8" t="s">
        <v>277</v>
      </c>
      <c r="C38" s="9" t="s">
        <v>278</v>
      </c>
      <c r="D38" s="8" t="s">
        <v>131</v>
      </c>
      <c r="E38" s="8" t="s">
        <v>132</v>
      </c>
      <c r="F38" s="8" t="s">
        <v>228</v>
      </c>
      <c r="G38" s="8" t="s">
        <v>229</v>
      </c>
      <c r="H38" s="16">
        <v>13.7196</v>
      </c>
      <c r="I38" s="16">
        <v>13.7196</v>
      </c>
      <c r="J38" s="16"/>
      <c r="K38" s="16"/>
      <c r="L38" s="16"/>
      <c r="M38" s="16">
        <v>13.7196</v>
      </c>
      <c r="N38" s="16"/>
      <c r="O38" s="16"/>
      <c r="P38" s="16"/>
      <c r="Q38" s="22"/>
      <c r="R38" s="16"/>
      <c r="S38" s="16"/>
      <c r="T38" s="16"/>
      <c r="U38" s="16"/>
      <c r="V38" s="16"/>
      <c r="W38" s="16"/>
      <c r="X38" s="16"/>
    </row>
    <row r="39" ht="18.75" customHeight="1" spans="1:24">
      <c r="A39" s="8" t="s">
        <v>84</v>
      </c>
      <c r="B39" s="8" t="s">
        <v>277</v>
      </c>
      <c r="C39" s="9" t="s">
        <v>278</v>
      </c>
      <c r="D39" s="8" t="s">
        <v>131</v>
      </c>
      <c r="E39" s="8" t="s">
        <v>132</v>
      </c>
      <c r="F39" s="8" t="s">
        <v>228</v>
      </c>
      <c r="G39" s="8" t="s">
        <v>229</v>
      </c>
      <c r="H39" s="16">
        <v>6.061</v>
      </c>
      <c r="I39" s="16">
        <v>6.061</v>
      </c>
      <c r="J39" s="16"/>
      <c r="K39" s="16"/>
      <c r="L39" s="16"/>
      <c r="M39" s="16">
        <v>6.061</v>
      </c>
      <c r="N39" s="16"/>
      <c r="O39" s="16"/>
      <c r="P39" s="16"/>
      <c r="Q39" s="22"/>
      <c r="R39" s="16"/>
      <c r="S39" s="16"/>
      <c r="T39" s="16"/>
      <c r="U39" s="16"/>
      <c r="V39" s="16"/>
      <c r="W39" s="16"/>
      <c r="X39" s="16"/>
    </row>
    <row r="40" ht="18.75" customHeight="1" spans="1:24">
      <c r="A40" s="8" t="s">
        <v>84</v>
      </c>
      <c r="B40" s="8" t="s">
        <v>279</v>
      </c>
      <c r="C40" s="9" t="s">
        <v>280</v>
      </c>
      <c r="D40" s="8" t="s">
        <v>131</v>
      </c>
      <c r="E40" s="8" t="s">
        <v>132</v>
      </c>
      <c r="F40" s="8" t="s">
        <v>281</v>
      </c>
      <c r="G40" s="8" t="s">
        <v>282</v>
      </c>
      <c r="H40" s="16">
        <v>1.43</v>
      </c>
      <c r="I40" s="16">
        <v>1.43</v>
      </c>
      <c r="J40" s="16"/>
      <c r="K40" s="16"/>
      <c r="L40" s="16"/>
      <c r="M40" s="16">
        <v>1.43</v>
      </c>
      <c r="N40" s="16"/>
      <c r="O40" s="16"/>
      <c r="P40" s="16"/>
      <c r="Q40" s="22"/>
      <c r="R40" s="16"/>
      <c r="S40" s="16"/>
      <c r="T40" s="16"/>
      <c r="U40" s="16"/>
      <c r="V40" s="16"/>
      <c r="W40" s="16"/>
      <c r="X40" s="16"/>
    </row>
    <row r="41" ht="18.75" customHeight="1" spans="1:24">
      <c r="A41" s="8" t="s">
        <v>84</v>
      </c>
      <c r="B41" s="8" t="s">
        <v>283</v>
      </c>
      <c r="C41" s="9" t="s">
        <v>284</v>
      </c>
      <c r="D41" s="8" t="s">
        <v>131</v>
      </c>
      <c r="E41" s="8" t="s">
        <v>132</v>
      </c>
      <c r="F41" s="8" t="s">
        <v>259</v>
      </c>
      <c r="G41" s="8" t="s">
        <v>260</v>
      </c>
      <c r="H41" s="16">
        <v>8.98</v>
      </c>
      <c r="I41" s="16">
        <v>8.98</v>
      </c>
      <c r="J41" s="16"/>
      <c r="K41" s="16"/>
      <c r="L41" s="16"/>
      <c r="M41" s="16">
        <v>8.98</v>
      </c>
      <c r="N41" s="16"/>
      <c r="O41" s="16"/>
      <c r="P41" s="16"/>
      <c r="Q41" s="22"/>
      <c r="R41" s="16"/>
      <c r="S41" s="16"/>
      <c r="T41" s="16"/>
      <c r="U41" s="16"/>
      <c r="V41" s="16"/>
      <c r="W41" s="16"/>
      <c r="X41" s="16"/>
    </row>
    <row r="42" ht="18.75" customHeight="1" spans="1:24">
      <c r="A42" s="8" t="s">
        <v>84</v>
      </c>
      <c r="B42" s="8" t="s">
        <v>283</v>
      </c>
      <c r="C42" s="9" t="s">
        <v>284</v>
      </c>
      <c r="D42" s="8" t="s">
        <v>131</v>
      </c>
      <c r="E42" s="8" t="s">
        <v>132</v>
      </c>
      <c r="F42" s="8" t="s">
        <v>265</v>
      </c>
      <c r="G42" s="8" t="s">
        <v>266</v>
      </c>
      <c r="H42" s="16">
        <v>1</v>
      </c>
      <c r="I42" s="16">
        <v>1</v>
      </c>
      <c r="J42" s="16"/>
      <c r="K42" s="16"/>
      <c r="L42" s="16"/>
      <c r="M42" s="16">
        <v>1</v>
      </c>
      <c r="N42" s="16"/>
      <c r="O42" s="16"/>
      <c r="P42" s="16"/>
      <c r="Q42" s="22"/>
      <c r="R42" s="16"/>
      <c r="S42" s="16"/>
      <c r="T42" s="16"/>
      <c r="U42" s="16"/>
      <c r="V42" s="16"/>
      <c r="W42" s="16"/>
      <c r="X42" s="16"/>
    </row>
    <row r="43" ht="18.75" customHeight="1" spans="1:24">
      <c r="A43" s="11" t="s">
        <v>61</v>
      </c>
      <c r="B43" s="11"/>
      <c r="C43" s="11"/>
      <c r="D43" s="11"/>
      <c r="E43" s="11"/>
      <c r="F43" s="11"/>
      <c r="G43" s="11"/>
      <c r="H43" s="16">
        <v>259.771495</v>
      </c>
      <c r="I43" s="16">
        <v>259.771495</v>
      </c>
      <c r="J43" s="16"/>
      <c r="K43" s="16"/>
      <c r="L43" s="16"/>
      <c r="M43" s="16">
        <v>259.771495</v>
      </c>
      <c r="N43" s="16"/>
      <c r="O43" s="16"/>
      <c r="P43" s="16"/>
      <c r="Q43" s="16"/>
      <c r="R43" s="16"/>
      <c r="S43" s="16"/>
      <c r="T43" s="16"/>
      <c r="U43" s="16"/>
      <c r="V43" s="16"/>
      <c r="W43" s="16"/>
      <c r="X43" s="16"/>
    </row>
  </sheetData>
  <autoFilter xmlns:etc="http://www.wps.cn/officeDocument/2017/etCustomData" ref="A8:X43" etc:filterBottomFollowUsedRange="0">
    <extLst/>
  </autoFilter>
  <mergeCells count="30">
    <mergeCell ref="A2:X2"/>
    <mergeCell ref="A3:G3"/>
    <mergeCell ref="I4:X4"/>
    <mergeCell ref="I5:N5"/>
    <mergeCell ref="O5:Q5"/>
    <mergeCell ref="S5:X5"/>
    <mergeCell ref="I6:J6"/>
    <mergeCell ref="A43:G43"/>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7"/>
  <sheetViews>
    <sheetView showZeros="0" workbookViewId="0">
      <selection activeCell="A3" sqref="A3:H3"/>
    </sheetView>
  </sheetViews>
  <sheetFormatPr defaultColWidth="8.85185185185185" defaultRowHeight="15" customHeight="1"/>
  <cols>
    <col min="1" max="8" width="28.5740740740741" customWidth="1"/>
    <col min="9" max="23" width="14.287037037037" customWidth="1"/>
  </cols>
  <sheetData>
    <row r="1" ht="18.75" customHeight="1" spans="1:23">
      <c r="A1" s="1"/>
      <c r="B1" s="1"/>
      <c r="C1" s="1"/>
      <c r="D1" s="1"/>
      <c r="E1" s="1"/>
      <c r="F1" s="1"/>
      <c r="G1" s="1"/>
      <c r="H1" s="1"/>
      <c r="I1" s="1"/>
      <c r="J1" s="1"/>
      <c r="K1" s="1"/>
      <c r="L1" s="1"/>
      <c r="M1" s="1"/>
      <c r="N1" s="2"/>
      <c r="O1" s="2"/>
      <c r="P1" s="2"/>
      <c r="Q1" s="2"/>
      <c r="R1" s="2"/>
      <c r="S1" s="2"/>
      <c r="T1" s="2"/>
      <c r="U1" s="2"/>
      <c r="V1" s="2"/>
      <c r="W1" s="2" t="s">
        <v>285</v>
      </c>
    </row>
    <row r="2" ht="45" customHeight="1" spans="1:23">
      <c r="A2" s="3" t="s">
        <v>286</v>
      </c>
      <c r="B2" s="3"/>
      <c r="C2" s="3"/>
      <c r="D2" s="3"/>
      <c r="E2" s="3"/>
      <c r="F2" s="3"/>
      <c r="G2" s="3"/>
      <c r="H2" s="3"/>
      <c r="I2" s="3"/>
      <c r="J2" s="3"/>
      <c r="K2" s="3"/>
      <c r="L2" s="3"/>
      <c r="M2" s="3"/>
      <c r="N2" s="54"/>
      <c r="O2" s="54"/>
      <c r="P2" s="54"/>
      <c r="Q2" s="54"/>
      <c r="R2" s="54"/>
      <c r="S2" s="54"/>
      <c r="T2" s="54"/>
      <c r="U2" s="54"/>
      <c r="V2" s="54"/>
      <c r="W2" s="54"/>
    </row>
    <row r="3" ht="18.75" customHeight="1" spans="1:23">
      <c r="A3" s="4" t="s">
        <v>2</v>
      </c>
      <c r="B3" s="4"/>
      <c r="C3" s="4"/>
      <c r="D3" s="4"/>
      <c r="E3" s="4"/>
      <c r="F3" s="4"/>
      <c r="G3" s="4"/>
      <c r="H3" s="4"/>
      <c r="I3" s="55"/>
      <c r="J3" s="55"/>
      <c r="K3" s="55"/>
      <c r="L3" s="55"/>
      <c r="M3" s="55"/>
      <c r="N3" s="5"/>
      <c r="O3" s="5"/>
      <c r="P3" s="5"/>
      <c r="Q3" s="5"/>
      <c r="R3" s="5"/>
      <c r="S3" s="5"/>
      <c r="T3" s="5"/>
      <c r="U3" s="5"/>
      <c r="V3" s="5"/>
      <c r="W3" s="5" t="s">
        <v>58</v>
      </c>
    </row>
    <row r="4" ht="18.75" customHeight="1" spans="1:23">
      <c r="A4" s="12" t="s">
        <v>287</v>
      </c>
      <c r="B4" s="12" t="s">
        <v>206</v>
      </c>
      <c r="C4" s="12" t="s">
        <v>207</v>
      </c>
      <c r="D4" s="12" t="s">
        <v>205</v>
      </c>
      <c r="E4" s="12" t="s">
        <v>208</v>
      </c>
      <c r="F4" s="12" t="s">
        <v>209</v>
      </c>
      <c r="G4" s="12" t="s">
        <v>210</v>
      </c>
      <c r="H4" s="12" t="s">
        <v>211</v>
      </c>
      <c r="I4" s="45" t="s">
        <v>61</v>
      </c>
      <c r="J4" s="45" t="s">
        <v>288</v>
      </c>
      <c r="K4" s="12"/>
      <c r="L4" s="12"/>
      <c r="M4" s="12"/>
      <c r="N4" s="12" t="s">
        <v>213</v>
      </c>
      <c r="O4" s="12"/>
      <c r="P4" s="12"/>
      <c r="Q4" s="12" t="s">
        <v>67</v>
      </c>
      <c r="R4" s="12" t="s">
        <v>68</v>
      </c>
      <c r="S4" s="12"/>
      <c r="T4" s="12"/>
      <c r="U4" s="12"/>
      <c r="V4" s="12"/>
      <c r="W4" s="12"/>
    </row>
    <row r="5" ht="18.75" customHeight="1" spans="1:23">
      <c r="A5" s="12"/>
      <c r="B5" s="12"/>
      <c r="C5" s="12"/>
      <c r="D5" s="12"/>
      <c r="E5" s="12"/>
      <c r="F5" s="12"/>
      <c r="G5" s="12"/>
      <c r="H5" s="12"/>
      <c r="I5" s="45" t="s">
        <v>214</v>
      </c>
      <c r="J5" s="45" t="s">
        <v>215</v>
      </c>
      <c r="K5" s="12"/>
      <c r="L5" s="12" t="s">
        <v>65</v>
      </c>
      <c r="M5" s="12" t="s">
        <v>66</v>
      </c>
      <c r="N5" s="12" t="s">
        <v>64</v>
      </c>
      <c r="O5" s="12" t="s">
        <v>65</v>
      </c>
      <c r="P5" s="12" t="s">
        <v>66</v>
      </c>
      <c r="Q5" s="12" t="s">
        <v>67</v>
      </c>
      <c r="R5" s="12" t="s">
        <v>63</v>
      </c>
      <c r="S5" s="12" t="s">
        <v>69</v>
      </c>
      <c r="T5" s="12" t="s">
        <v>70</v>
      </c>
      <c r="U5" s="12" t="s">
        <v>71</v>
      </c>
      <c r="V5" s="12" t="s">
        <v>72</v>
      </c>
      <c r="W5" s="12" t="s">
        <v>73</v>
      </c>
    </row>
    <row r="6" ht="18.75" customHeight="1" spans="1:23">
      <c r="A6" s="12"/>
      <c r="B6" s="12"/>
      <c r="C6" s="12"/>
      <c r="D6" s="12"/>
      <c r="E6" s="12"/>
      <c r="F6" s="12"/>
      <c r="G6" s="12"/>
      <c r="H6" s="12"/>
      <c r="I6" s="45"/>
      <c r="J6" s="45" t="s">
        <v>64</v>
      </c>
      <c r="K6" s="12"/>
      <c r="L6" s="12" t="s">
        <v>65</v>
      </c>
      <c r="M6" s="12" t="s">
        <v>66</v>
      </c>
      <c r="N6" s="12" t="s">
        <v>64</v>
      </c>
      <c r="O6" s="12" t="s">
        <v>65</v>
      </c>
      <c r="P6" s="12" t="s">
        <v>66</v>
      </c>
      <c r="Q6" s="12"/>
      <c r="R6" s="12" t="s">
        <v>63</v>
      </c>
      <c r="S6" s="12" t="s">
        <v>69</v>
      </c>
      <c r="T6" s="12" t="s">
        <v>70</v>
      </c>
      <c r="U6" s="12" t="s">
        <v>71</v>
      </c>
      <c r="V6" s="12" t="s">
        <v>72</v>
      </c>
      <c r="W6" s="12" t="s">
        <v>73</v>
      </c>
    </row>
    <row r="7" ht="22.65" customHeight="1" spans="1:23">
      <c r="A7" s="12"/>
      <c r="B7" s="12"/>
      <c r="C7" s="12"/>
      <c r="D7" s="12"/>
      <c r="E7" s="12"/>
      <c r="F7" s="12"/>
      <c r="G7" s="12"/>
      <c r="H7" s="12"/>
      <c r="I7" s="45"/>
      <c r="J7" s="45" t="s">
        <v>63</v>
      </c>
      <c r="K7" s="12" t="s">
        <v>289</v>
      </c>
      <c r="L7" s="12"/>
      <c r="M7" s="12"/>
      <c r="N7" s="12"/>
      <c r="O7" s="12"/>
      <c r="P7" s="12"/>
      <c r="Q7" s="12"/>
      <c r="R7" s="12"/>
      <c r="S7" s="12"/>
      <c r="T7" s="12"/>
      <c r="U7" s="12"/>
      <c r="V7" s="12"/>
      <c r="W7" s="12"/>
    </row>
    <row r="8" ht="18.75" customHeight="1" spans="1:23">
      <c r="A8" s="13" t="s">
        <v>74</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290</v>
      </c>
      <c r="D9" s="8"/>
      <c r="E9" s="8"/>
      <c r="F9" s="8"/>
      <c r="G9" s="8"/>
      <c r="H9" s="8"/>
      <c r="I9" s="10">
        <v>470</v>
      </c>
      <c r="J9" s="10"/>
      <c r="K9" s="10"/>
      <c r="L9" s="10">
        <v>470</v>
      </c>
      <c r="M9" s="10"/>
      <c r="N9" s="10"/>
      <c r="O9" s="10"/>
      <c r="P9" s="10"/>
      <c r="Q9" s="10"/>
      <c r="R9" s="10"/>
      <c r="S9" s="10"/>
      <c r="T9" s="10"/>
      <c r="U9" s="10"/>
      <c r="V9" s="10"/>
      <c r="W9" s="10"/>
    </row>
    <row r="10" ht="18.75" customHeight="1" spans="1:23">
      <c r="A10" s="8" t="s">
        <v>291</v>
      </c>
      <c r="B10" s="8" t="s">
        <v>292</v>
      </c>
      <c r="C10" s="9" t="s">
        <v>290</v>
      </c>
      <c r="D10" s="8" t="s">
        <v>84</v>
      </c>
      <c r="E10" s="8" t="s">
        <v>138</v>
      </c>
      <c r="F10" s="8" t="s">
        <v>139</v>
      </c>
      <c r="G10" s="8" t="s">
        <v>293</v>
      </c>
      <c r="H10" s="8" t="s">
        <v>294</v>
      </c>
      <c r="I10" s="10">
        <v>470</v>
      </c>
      <c r="J10" s="10"/>
      <c r="K10" s="10"/>
      <c r="L10" s="10">
        <v>470</v>
      </c>
      <c r="M10" s="10"/>
      <c r="N10" s="10"/>
      <c r="O10" s="10"/>
      <c r="P10" s="10"/>
      <c r="Q10" s="10"/>
      <c r="R10" s="10"/>
      <c r="S10" s="10"/>
      <c r="T10" s="10"/>
      <c r="U10" s="10"/>
      <c r="V10" s="10"/>
      <c r="W10" s="10"/>
    </row>
    <row r="11" ht="18.75" customHeight="1" spans="1:23">
      <c r="A11" s="22"/>
      <c r="B11" s="22"/>
      <c r="C11" s="9" t="s">
        <v>295</v>
      </c>
      <c r="D11" s="22"/>
      <c r="E11" s="22"/>
      <c r="F11" s="22"/>
      <c r="G11" s="22"/>
      <c r="H11" s="22"/>
      <c r="I11" s="10">
        <v>46</v>
      </c>
      <c r="J11" s="10"/>
      <c r="K11" s="10"/>
      <c r="L11" s="10">
        <v>46</v>
      </c>
      <c r="M11" s="10"/>
      <c r="N11" s="10"/>
      <c r="O11" s="10"/>
      <c r="P11" s="22"/>
      <c r="Q11" s="10"/>
      <c r="R11" s="10"/>
      <c r="S11" s="10"/>
      <c r="T11" s="10"/>
      <c r="U11" s="10"/>
      <c r="V11" s="10"/>
      <c r="W11" s="10"/>
    </row>
    <row r="12" ht="18.75" customHeight="1" spans="1:23">
      <c r="A12" s="8" t="s">
        <v>296</v>
      </c>
      <c r="B12" s="8" t="s">
        <v>297</v>
      </c>
      <c r="C12" s="9" t="s">
        <v>295</v>
      </c>
      <c r="D12" s="8" t="s">
        <v>84</v>
      </c>
      <c r="E12" s="8" t="s">
        <v>142</v>
      </c>
      <c r="F12" s="8" t="s">
        <v>143</v>
      </c>
      <c r="G12" s="8" t="s">
        <v>293</v>
      </c>
      <c r="H12" s="8" t="s">
        <v>294</v>
      </c>
      <c r="I12" s="10">
        <v>46</v>
      </c>
      <c r="J12" s="10"/>
      <c r="K12" s="10"/>
      <c r="L12" s="10">
        <v>46</v>
      </c>
      <c r="M12" s="10"/>
      <c r="N12" s="10"/>
      <c r="O12" s="10"/>
      <c r="P12" s="22"/>
      <c r="Q12" s="10"/>
      <c r="R12" s="10"/>
      <c r="S12" s="10"/>
      <c r="T12" s="10"/>
      <c r="U12" s="10"/>
      <c r="V12" s="10"/>
      <c r="W12" s="10"/>
    </row>
    <row r="13" ht="18.75" customHeight="1" spans="1:23">
      <c r="A13" s="22"/>
      <c r="B13" s="22"/>
      <c r="C13" s="9" t="s">
        <v>298</v>
      </c>
      <c r="D13" s="22"/>
      <c r="E13" s="22"/>
      <c r="F13" s="22"/>
      <c r="G13" s="22"/>
      <c r="H13" s="22"/>
      <c r="I13" s="10">
        <v>5</v>
      </c>
      <c r="J13" s="10">
        <v>5</v>
      </c>
      <c r="K13" s="10">
        <v>5</v>
      </c>
      <c r="L13" s="10"/>
      <c r="M13" s="10"/>
      <c r="N13" s="10"/>
      <c r="O13" s="10"/>
      <c r="P13" s="22"/>
      <c r="Q13" s="10"/>
      <c r="R13" s="10"/>
      <c r="S13" s="10"/>
      <c r="T13" s="10"/>
      <c r="U13" s="10"/>
      <c r="V13" s="10"/>
      <c r="W13" s="10"/>
    </row>
    <row r="14" ht="18.75" customHeight="1" spans="1:23">
      <c r="A14" s="8" t="s">
        <v>296</v>
      </c>
      <c r="B14" s="8" t="s">
        <v>299</v>
      </c>
      <c r="C14" s="9" t="s">
        <v>298</v>
      </c>
      <c r="D14" s="8" t="s">
        <v>84</v>
      </c>
      <c r="E14" s="8" t="s">
        <v>131</v>
      </c>
      <c r="F14" s="8" t="s">
        <v>132</v>
      </c>
      <c r="G14" s="8" t="s">
        <v>293</v>
      </c>
      <c r="H14" s="8" t="s">
        <v>294</v>
      </c>
      <c r="I14" s="10">
        <v>5</v>
      </c>
      <c r="J14" s="10">
        <v>5</v>
      </c>
      <c r="K14" s="10">
        <v>5</v>
      </c>
      <c r="L14" s="10"/>
      <c r="M14" s="10"/>
      <c r="N14" s="10"/>
      <c r="O14" s="10"/>
      <c r="P14" s="22"/>
      <c r="Q14" s="10"/>
      <c r="R14" s="10"/>
      <c r="S14" s="10"/>
      <c r="T14" s="10"/>
      <c r="U14" s="10"/>
      <c r="V14" s="10"/>
      <c r="W14" s="10"/>
    </row>
    <row r="15" ht="18.75" customHeight="1" spans="1:23">
      <c r="A15" s="22"/>
      <c r="B15" s="22"/>
      <c r="C15" s="9" t="s">
        <v>300</v>
      </c>
      <c r="D15" s="22"/>
      <c r="E15" s="22"/>
      <c r="F15" s="22"/>
      <c r="G15" s="22"/>
      <c r="H15" s="22"/>
      <c r="I15" s="10">
        <v>500</v>
      </c>
      <c r="J15" s="10"/>
      <c r="K15" s="10"/>
      <c r="L15" s="10">
        <v>500</v>
      </c>
      <c r="M15" s="10"/>
      <c r="N15" s="10"/>
      <c r="O15" s="10"/>
      <c r="P15" s="22"/>
      <c r="Q15" s="10"/>
      <c r="R15" s="10"/>
      <c r="S15" s="10"/>
      <c r="T15" s="10"/>
      <c r="U15" s="10"/>
      <c r="V15" s="10"/>
      <c r="W15" s="10"/>
    </row>
    <row r="16" ht="18.75" customHeight="1" spans="1:23">
      <c r="A16" s="8" t="s">
        <v>296</v>
      </c>
      <c r="B16" s="8" t="s">
        <v>301</v>
      </c>
      <c r="C16" s="9" t="s">
        <v>300</v>
      </c>
      <c r="D16" s="8" t="s">
        <v>84</v>
      </c>
      <c r="E16" s="8" t="s">
        <v>138</v>
      </c>
      <c r="F16" s="8" t="s">
        <v>139</v>
      </c>
      <c r="G16" s="8" t="s">
        <v>293</v>
      </c>
      <c r="H16" s="8" t="s">
        <v>294</v>
      </c>
      <c r="I16" s="10">
        <v>500</v>
      </c>
      <c r="J16" s="10"/>
      <c r="K16" s="10"/>
      <c r="L16" s="10">
        <v>500</v>
      </c>
      <c r="M16" s="10"/>
      <c r="N16" s="10"/>
      <c r="O16" s="10"/>
      <c r="P16" s="22"/>
      <c r="Q16" s="10"/>
      <c r="R16" s="10"/>
      <c r="S16" s="10"/>
      <c r="T16" s="10"/>
      <c r="U16" s="10"/>
      <c r="V16" s="10"/>
      <c r="W16" s="10"/>
    </row>
    <row r="17" ht="18.75" customHeight="1" spans="1:23">
      <c r="A17" s="22"/>
      <c r="B17" s="22"/>
      <c r="C17" s="9" t="s">
        <v>302</v>
      </c>
      <c r="D17" s="22"/>
      <c r="E17" s="22"/>
      <c r="F17" s="22"/>
      <c r="G17" s="22"/>
      <c r="H17" s="22"/>
      <c r="I17" s="10">
        <v>11.4526</v>
      </c>
      <c r="J17" s="10">
        <v>11.4526</v>
      </c>
      <c r="K17" s="10">
        <v>11.4526</v>
      </c>
      <c r="L17" s="10"/>
      <c r="M17" s="10"/>
      <c r="N17" s="10"/>
      <c r="O17" s="10"/>
      <c r="P17" s="22"/>
      <c r="Q17" s="10"/>
      <c r="R17" s="10"/>
      <c r="S17" s="10"/>
      <c r="T17" s="10"/>
      <c r="U17" s="10"/>
      <c r="V17" s="10"/>
      <c r="W17" s="10"/>
    </row>
    <row r="18" ht="18.75" customHeight="1" spans="1:23">
      <c r="A18" s="8" t="s">
        <v>296</v>
      </c>
      <c r="B18" s="8" t="s">
        <v>303</v>
      </c>
      <c r="C18" s="9" t="s">
        <v>302</v>
      </c>
      <c r="D18" s="8" t="s">
        <v>84</v>
      </c>
      <c r="E18" s="8" t="s">
        <v>102</v>
      </c>
      <c r="F18" s="8" t="s">
        <v>101</v>
      </c>
      <c r="G18" s="8" t="s">
        <v>293</v>
      </c>
      <c r="H18" s="8" t="s">
        <v>294</v>
      </c>
      <c r="I18" s="10">
        <v>11.4526</v>
      </c>
      <c r="J18" s="10">
        <v>11.4526</v>
      </c>
      <c r="K18" s="10">
        <v>11.4526</v>
      </c>
      <c r="L18" s="10"/>
      <c r="M18" s="10"/>
      <c r="N18" s="10"/>
      <c r="O18" s="10"/>
      <c r="P18" s="22"/>
      <c r="Q18" s="10"/>
      <c r="R18" s="10"/>
      <c r="S18" s="10"/>
      <c r="T18" s="10"/>
      <c r="U18" s="10"/>
      <c r="V18" s="10"/>
      <c r="W18" s="10"/>
    </row>
    <row r="19" ht="18.75" customHeight="1" spans="1:23">
      <c r="A19" s="22"/>
      <c r="B19" s="22"/>
      <c r="C19" s="9" t="s">
        <v>304</v>
      </c>
      <c r="D19" s="22"/>
      <c r="E19" s="22"/>
      <c r="F19" s="22"/>
      <c r="G19" s="22"/>
      <c r="H19" s="22"/>
      <c r="I19" s="10">
        <v>9.3</v>
      </c>
      <c r="J19" s="10">
        <v>9.3</v>
      </c>
      <c r="K19" s="10">
        <v>9.3</v>
      </c>
      <c r="L19" s="10"/>
      <c r="M19" s="10"/>
      <c r="N19" s="10"/>
      <c r="O19" s="10"/>
      <c r="P19" s="22"/>
      <c r="Q19" s="10"/>
      <c r="R19" s="10"/>
      <c r="S19" s="10"/>
      <c r="T19" s="10"/>
      <c r="U19" s="10"/>
      <c r="V19" s="10"/>
      <c r="W19" s="10"/>
    </row>
    <row r="20" ht="18.75" customHeight="1" spans="1:23">
      <c r="A20" s="8" t="s">
        <v>296</v>
      </c>
      <c r="B20" s="8" t="s">
        <v>305</v>
      </c>
      <c r="C20" s="9" t="s">
        <v>304</v>
      </c>
      <c r="D20" s="8" t="s">
        <v>84</v>
      </c>
      <c r="E20" s="8" t="s">
        <v>131</v>
      </c>
      <c r="F20" s="8" t="s">
        <v>132</v>
      </c>
      <c r="G20" s="8" t="s">
        <v>259</v>
      </c>
      <c r="H20" s="8" t="s">
        <v>260</v>
      </c>
      <c r="I20" s="10">
        <v>3.2</v>
      </c>
      <c r="J20" s="10">
        <v>3.2</v>
      </c>
      <c r="K20" s="10">
        <v>3.2</v>
      </c>
      <c r="L20" s="10"/>
      <c r="M20" s="10"/>
      <c r="N20" s="10"/>
      <c r="O20" s="10"/>
      <c r="P20" s="22"/>
      <c r="Q20" s="10"/>
      <c r="R20" s="10"/>
      <c r="S20" s="10"/>
      <c r="T20" s="10"/>
      <c r="U20" s="10"/>
      <c r="V20" s="10"/>
      <c r="W20" s="10"/>
    </row>
    <row r="21" ht="18.75" customHeight="1" spans="1:23">
      <c r="A21" s="8" t="s">
        <v>296</v>
      </c>
      <c r="B21" s="8" t="s">
        <v>305</v>
      </c>
      <c r="C21" s="9" t="s">
        <v>304</v>
      </c>
      <c r="D21" s="8" t="s">
        <v>84</v>
      </c>
      <c r="E21" s="8" t="s">
        <v>131</v>
      </c>
      <c r="F21" s="8" t="s">
        <v>132</v>
      </c>
      <c r="G21" s="8" t="s">
        <v>306</v>
      </c>
      <c r="H21" s="8" t="s">
        <v>307</v>
      </c>
      <c r="I21" s="10">
        <v>3</v>
      </c>
      <c r="J21" s="10">
        <v>3</v>
      </c>
      <c r="K21" s="10">
        <v>3</v>
      </c>
      <c r="L21" s="10"/>
      <c r="M21" s="10"/>
      <c r="N21" s="10"/>
      <c r="O21" s="10"/>
      <c r="P21" s="22"/>
      <c r="Q21" s="10"/>
      <c r="R21" s="10"/>
      <c r="S21" s="10"/>
      <c r="T21" s="10"/>
      <c r="U21" s="10"/>
      <c r="V21" s="10"/>
      <c r="W21" s="10"/>
    </row>
    <row r="22" ht="18.75" customHeight="1" spans="1:23">
      <c r="A22" s="8" t="s">
        <v>296</v>
      </c>
      <c r="B22" s="8" t="s">
        <v>305</v>
      </c>
      <c r="C22" s="9" t="s">
        <v>304</v>
      </c>
      <c r="D22" s="8" t="s">
        <v>84</v>
      </c>
      <c r="E22" s="8" t="s">
        <v>131</v>
      </c>
      <c r="F22" s="8" t="s">
        <v>132</v>
      </c>
      <c r="G22" s="8" t="s">
        <v>308</v>
      </c>
      <c r="H22" s="8" t="s">
        <v>309</v>
      </c>
      <c r="I22" s="10">
        <v>2.25</v>
      </c>
      <c r="J22" s="10">
        <v>2.25</v>
      </c>
      <c r="K22" s="10">
        <v>2.25</v>
      </c>
      <c r="L22" s="10"/>
      <c r="M22" s="10"/>
      <c r="N22" s="10"/>
      <c r="O22" s="10"/>
      <c r="P22" s="22"/>
      <c r="Q22" s="10"/>
      <c r="R22" s="10"/>
      <c r="S22" s="10"/>
      <c r="T22" s="10"/>
      <c r="U22" s="10"/>
      <c r="V22" s="10"/>
      <c r="W22" s="10"/>
    </row>
    <row r="23" ht="18.75" customHeight="1" spans="1:23">
      <c r="A23" s="8" t="s">
        <v>296</v>
      </c>
      <c r="B23" s="8" t="s">
        <v>305</v>
      </c>
      <c r="C23" s="9" t="s">
        <v>304</v>
      </c>
      <c r="D23" s="8" t="s">
        <v>84</v>
      </c>
      <c r="E23" s="8" t="s">
        <v>131</v>
      </c>
      <c r="F23" s="8" t="s">
        <v>132</v>
      </c>
      <c r="G23" s="8" t="s">
        <v>308</v>
      </c>
      <c r="H23" s="8" t="s">
        <v>309</v>
      </c>
      <c r="I23" s="10">
        <v>0.85</v>
      </c>
      <c r="J23" s="10">
        <v>0.85</v>
      </c>
      <c r="K23" s="10">
        <v>0.85</v>
      </c>
      <c r="L23" s="10"/>
      <c r="M23" s="10"/>
      <c r="N23" s="10"/>
      <c r="O23" s="10"/>
      <c r="P23" s="22"/>
      <c r="Q23" s="10"/>
      <c r="R23" s="10"/>
      <c r="S23" s="10"/>
      <c r="T23" s="10"/>
      <c r="U23" s="10"/>
      <c r="V23" s="10"/>
      <c r="W23" s="10"/>
    </row>
    <row r="24" ht="18.75" customHeight="1" spans="1:23">
      <c r="A24" s="22"/>
      <c r="B24" s="22"/>
      <c r="C24" s="9" t="s">
        <v>310</v>
      </c>
      <c r="D24" s="22"/>
      <c r="E24" s="22"/>
      <c r="F24" s="22"/>
      <c r="G24" s="22"/>
      <c r="H24" s="22"/>
      <c r="I24" s="10">
        <v>500</v>
      </c>
      <c r="J24" s="10"/>
      <c r="K24" s="10"/>
      <c r="L24" s="10">
        <v>500</v>
      </c>
      <c r="M24" s="10"/>
      <c r="N24" s="10"/>
      <c r="O24" s="10"/>
      <c r="P24" s="22"/>
      <c r="Q24" s="10"/>
      <c r="R24" s="10"/>
      <c r="S24" s="10"/>
      <c r="T24" s="10"/>
      <c r="U24" s="10"/>
      <c r="V24" s="10"/>
      <c r="W24" s="10"/>
    </row>
    <row r="25" ht="18.75" customHeight="1" spans="1:23">
      <c r="A25" s="8" t="s">
        <v>311</v>
      </c>
      <c r="B25" s="8" t="s">
        <v>312</v>
      </c>
      <c r="C25" s="9" t="s">
        <v>310</v>
      </c>
      <c r="D25" s="8" t="s">
        <v>84</v>
      </c>
      <c r="E25" s="8" t="s">
        <v>144</v>
      </c>
      <c r="F25" s="8" t="s">
        <v>145</v>
      </c>
      <c r="G25" s="8" t="s">
        <v>293</v>
      </c>
      <c r="H25" s="8" t="s">
        <v>294</v>
      </c>
      <c r="I25" s="10">
        <v>500</v>
      </c>
      <c r="J25" s="10"/>
      <c r="K25" s="10"/>
      <c r="L25" s="10">
        <v>500</v>
      </c>
      <c r="M25" s="10"/>
      <c r="N25" s="10"/>
      <c r="O25" s="10"/>
      <c r="P25" s="22"/>
      <c r="Q25" s="10"/>
      <c r="R25" s="10"/>
      <c r="S25" s="10"/>
      <c r="T25" s="10"/>
      <c r="U25" s="10"/>
      <c r="V25" s="10"/>
      <c r="W25" s="10"/>
    </row>
    <row r="26" ht="18.75" customHeight="1" spans="1:23">
      <c r="A26" s="22"/>
      <c r="B26" s="22"/>
      <c r="C26" s="9" t="s">
        <v>313</v>
      </c>
      <c r="D26" s="22"/>
      <c r="E26" s="22"/>
      <c r="F26" s="22"/>
      <c r="G26" s="22"/>
      <c r="H26" s="22"/>
      <c r="I26" s="10">
        <v>50</v>
      </c>
      <c r="J26" s="10">
        <v>50</v>
      </c>
      <c r="K26" s="10">
        <v>50</v>
      </c>
      <c r="L26" s="10"/>
      <c r="M26" s="10"/>
      <c r="N26" s="10"/>
      <c r="O26" s="10"/>
      <c r="P26" s="22"/>
      <c r="Q26" s="10"/>
      <c r="R26" s="10"/>
      <c r="S26" s="10"/>
      <c r="T26" s="10"/>
      <c r="U26" s="10"/>
      <c r="V26" s="10"/>
      <c r="W26" s="10"/>
    </row>
    <row r="27" ht="18.75" customHeight="1" spans="1:23">
      <c r="A27" s="8" t="s">
        <v>291</v>
      </c>
      <c r="B27" s="8" t="s">
        <v>314</v>
      </c>
      <c r="C27" s="9" t="s">
        <v>313</v>
      </c>
      <c r="D27" s="8" t="s">
        <v>84</v>
      </c>
      <c r="E27" s="8" t="s">
        <v>135</v>
      </c>
      <c r="F27" s="8" t="s">
        <v>134</v>
      </c>
      <c r="G27" s="8" t="s">
        <v>293</v>
      </c>
      <c r="H27" s="8" t="s">
        <v>294</v>
      </c>
      <c r="I27" s="10">
        <v>3</v>
      </c>
      <c r="J27" s="10">
        <v>3</v>
      </c>
      <c r="K27" s="10">
        <v>3</v>
      </c>
      <c r="L27" s="10"/>
      <c r="M27" s="10"/>
      <c r="N27" s="10"/>
      <c r="O27" s="10"/>
      <c r="P27" s="22"/>
      <c r="Q27" s="10"/>
      <c r="R27" s="10"/>
      <c r="S27" s="10"/>
      <c r="T27" s="10"/>
      <c r="U27" s="10"/>
      <c r="V27" s="10"/>
      <c r="W27" s="10"/>
    </row>
    <row r="28" ht="18.75" customHeight="1" spans="1:23">
      <c r="A28" s="8" t="s">
        <v>291</v>
      </c>
      <c r="B28" s="8" t="s">
        <v>314</v>
      </c>
      <c r="C28" s="9" t="s">
        <v>313</v>
      </c>
      <c r="D28" s="8" t="s">
        <v>84</v>
      </c>
      <c r="E28" s="8" t="s">
        <v>135</v>
      </c>
      <c r="F28" s="8" t="s">
        <v>134</v>
      </c>
      <c r="G28" s="8" t="s">
        <v>293</v>
      </c>
      <c r="H28" s="8" t="s">
        <v>294</v>
      </c>
      <c r="I28" s="10">
        <v>28</v>
      </c>
      <c r="J28" s="10">
        <v>28</v>
      </c>
      <c r="K28" s="10">
        <v>28</v>
      </c>
      <c r="L28" s="10"/>
      <c r="M28" s="10"/>
      <c r="N28" s="10"/>
      <c r="O28" s="10"/>
      <c r="P28" s="22"/>
      <c r="Q28" s="10"/>
      <c r="R28" s="10"/>
      <c r="S28" s="10"/>
      <c r="T28" s="10"/>
      <c r="U28" s="10"/>
      <c r="V28" s="10"/>
      <c r="W28" s="10"/>
    </row>
    <row r="29" ht="18.75" customHeight="1" spans="1:23">
      <c r="A29" s="8" t="s">
        <v>291</v>
      </c>
      <c r="B29" s="8" t="s">
        <v>314</v>
      </c>
      <c r="C29" s="9" t="s">
        <v>313</v>
      </c>
      <c r="D29" s="8" t="s">
        <v>84</v>
      </c>
      <c r="E29" s="8" t="s">
        <v>135</v>
      </c>
      <c r="F29" s="8" t="s">
        <v>134</v>
      </c>
      <c r="G29" s="8" t="s">
        <v>293</v>
      </c>
      <c r="H29" s="8" t="s">
        <v>294</v>
      </c>
      <c r="I29" s="10">
        <v>2</v>
      </c>
      <c r="J29" s="10">
        <v>2</v>
      </c>
      <c r="K29" s="10">
        <v>2</v>
      </c>
      <c r="L29" s="10"/>
      <c r="M29" s="10"/>
      <c r="N29" s="10"/>
      <c r="O29" s="10"/>
      <c r="P29" s="22"/>
      <c r="Q29" s="10"/>
      <c r="R29" s="10"/>
      <c r="S29" s="10"/>
      <c r="T29" s="10"/>
      <c r="U29" s="10"/>
      <c r="V29" s="10"/>
      <c r="W29" s="10"/>
    </row>
    <row r="30" ht="18.75" customHeight="1" spans="1:23">
      <c r="A30" s="8" t="s">
        <v>291</v>
      </c>
      <c r="B30" s="8" t="s">
        <v>314</v>
      </c>
      <c r="C30" s="9" t="s">
        <v>313</v>
      </c>
      <c r="D30" s="8" t="s">
        <v>84</v>
      </c>
      <c r="E30" s="8" t="s">
        <v>135</v>
      </c>
      <c r="F30" s="8" t="s">
        <v>134</v>
      </c>
      <c r="G30" s="8" t="s">
        <v>293</v>
      </c>
      <c r="H30" s="8" t="s">
        <v>294</v>
      </c>
      <c r="I30" s="10">
        <v>5</v>
      </c>
      <c r="J30" s="10">
        <v>5</v>
      </c>
      <c r="K30" s="10">
        <v>5</v>
      </c>
      <c r="L30" s="10"/>
      <c r="M30" s="10"/>
      <c r="N30" s="10"/>
      <c r="O30" s="10"/>
      <c r="P30" s="22"/>
      <c r="Q30" s="10"/>
      <c r="R30" s="10"/>
      <c r="S30" s="10"/>
      <c r="T30" s="10"/>
      <c r="U30" s="10"/>
      <c r="V30" s="10"/>
      <c r="W30" s="10"/>
    </row>
    <row r="31" ht="18.75" customHeight="1" spans="1:23">
      <c r="A31" s="8" t="s">
        <v>291</v>
      </c>
      <c r="B31" s="8" t="s">
        <v>314</v>
      </c>
      <c r="C31" s="9" t="s">
        <v>313</v>
      </c>
      <c r="D31" s="8" t="s">
        <v>84</v>
      </c>
      <c r="E31" s="8" t="s">
        <v>135</v>
      </c>
      <c r="F31" s="8" t="s">
        <v>134</v>
      </c>
      <c r="G31" s="8" t="s">
        <v>293</v>
      </c>
      <c r="H31" s="8" t="s">
        <v>294</v>
      </c>
      <c r="I31" s="10">
        <v>2</v>
      </c>
      <c r="J31" s="10">
        <v>2</v>
      </c>
      <c r="K31" s="10">
        <v>2</v>
      </c>
      <c r="L31" s="10"/>
      <c r="M31" s="10"/>
      <c r="N31" s="10"/>
      <c r="O31" s="10"/>
      <c r="P31" s="22"/>
      <c r="Q31" s="10"/>
      <c r="R31" s="10"/>
      <c r="S31" s="10"/>
      <c r="T31" s="10"/>
      <c r="U31" s="10"/>
      <c r="V31" s="10"/>
      <c r="W31" s="10"/>
    </row>
    <row r="32" ht="18.75" customHeight="1" spans="1:23">
      <c r="A32" s="8" t="s">
        <v>291</v>
      </c>
      <c r="B32" s="8" t="s">
        <v>314</v>
      </c>
      <c r="C32" s="9" t="s">
        <v>313</v>
      </c>
      <c r="D32" s="8" t="s">
        <v>84</v>
      </c>
      <c r="E32" s="8" t="s">
        <v>135</v>
      </c>
      <c r="F32" s="8" t="s">
        <v>134</v>
      </c>
      <c r="G32" s="8" t="s">
        <v>293</v>
      </c>
      <c r="H32" s="8" t="s">
        <v>294</v>
      </c>
      <c r="I32" s="10">
        <v>10</v>
      </c>
      <c r="J32" s="10">
        <v>10</v>
      </c>
      <c r="K32" s="10">
        <v>10</v>
      </c>
      <c r="L32" s="10"/>
      <c r="M32" s="10"/>
      <c r="N32" s="10"/>
      <c r="O32" s="10"/>
      <c r="P32" s="22"/>
      <c r="Q32" s="10"/>
      <c r="R32" s="10"/>
      <c r="S32" s="10"/>
      <c r="T32" s="10"/>
      <c r="U32" s="10"/>
      <c r="V32" s="10"/>
      <c r="W32" s="10"/>
    </row>
    <row r="33" ht="18.75" customHeight="1" spans="1:23">
      <c r="A33" s="22"/>
      <c r="B33" s="22"/>
      <c r="C33" s="9" t="s">
        <v>315</v>
      </c>
      <c r="D33" s="22"/>
      <c r="E33" s="22"/>
      <c r="F33" s="22"/>
      <c r="G33" s="22"/>
      <c r="H33" s="22"/>
      <c r="I33" s="10">
        <v>200</v>
      </c>
      <c r="J33" s="10"/>
      <c r="K33" s="10"/>
      <c r="L33" s="10">
        <v>200</v>
      </c>
      <c r="M33" s="10"/>
      <c r="N33" s="10"/>
      <c r="O33" s="10"/>
      <c r="P33" s="22"/>
      <c r="Q33" s="10"/>
      <c r="R33" s="10"/>
      <c r="S33" s="10"/>
      <c r="T33" s="10"/>
      <c r="U33" s="10"/>
      <c r="V33" s="10"/>
      <c r="W33" s="10"/>
    </row>
    <row r="34" ht="18.75" customHeight="1" spans="1:23">
      <c r="A34" s="8" t="s">
        <v>296</v>
      </c>
      <c r="B34" s="8" t="s">
        <v>316</v>
      </c>
      <c r="C34" s="9" t="s">
        <v>315</v>
      </c>
      <c r="D34" s="8" t="s">
        <v>84</v>
      </c>
      <c r="E34" s="8" t="s">
        <v>144</v>
      </c>
      <c r="F34" s="8" t="s">
        <v>145</v>
      </c>
      <c r="G34" s="8" t="s">
        <v>293</v>
      </c>
      <c r="H34" s="8" t="s">
        <v>294</v>
      </c>
      <c r="I34" s="10">
        <v>200</v>
      </c>
      <c r="J34" s="10"/>
      <c r="K34" s="10"/>
      <c r="L34" s="10">
        <v>200</v>
      </c>
      <c r="M34" s="10"/>
      <c r="N34" s="10"/>
      <c r="O34" s="10"/>
      <c r="P34" s="22"/>
      <c r="Q34" s="10"/>
      <c r="R34" s="10"/>
      <c r="S34" s="10"/>
      <c r="T34" s="10"/>
      <c r="U34" s="10"/>
      <c r="V34" s="10"/>
      <c r="W34" s="10"/>
    </row>
    <row r="35" ht="18.75" customHeight="1" spans="1:23">
      <c r="A35" s="22"/>
      <c r="B35" s="22"/>
      <c r="C35" s="9" t="s">
        <v>317</v>
      </c>
      <c r="D35" s="22"/>
      <c r="E35" s="22"/>
      <c r="F35" s="22"/>
      <c r="G35" s="22"/>
      <c r="H35" s="22"/>
      <c r="I35" s="10">
        <v>3</v>
      </c>
      <c r="J35" s="10">
        <v>3</v>
      </c>
      <c r="K35" s="10">
        <v>3</v>
      </c>
      <c r="L35" s="10"/>
      <c r="M35" s="10"/>
      <c r="N35" s="10"/>
      <c r="O35" s="10"/>
      <c r="P35" s="22"/>
      <c r="Q35" s="10"/>
      <c r="R35" s="10"/>
      <c r="S35" s="10"/>
      <c r="T35" s="10"/>
      <c r="U35" s="10"/>
      <c r="V35" s="10"/>
      <c r="W35" s="10"/>
    </row>
    <row r="36" ht="18.75" customHeight="1" spans="1:23">
      <c r="A36" s="8" t="s">
        <v>311</v>
      </c>
      <c r="B36" s="8" t="s">
        <v>318</v>
      </c>
      <c r="C36" s="9" t="s">
        <v>317</v>
      </c>
      <c r="D36" s="8" t="s">
        <v>84</v>
      </c>
      <c r="E36" s="8" t="s">
        <v>102</v>
      </c>
      <c r="F36" s="8" t="s">
        <v>101</v>
      </c>
      <c r="G36" s="8" t="s">
        <v>293</v>
      </c>
      <c r="H36" s="8" t="s">
        <v>294</v>
      </c>
      <c r="I36" s="10">
        <v>3</v>
      </c>
      <c r="J36" s="10">
        <v>3</v>
      </c>
      <c r="K36" s="10">
        <v>3</v>
      </c>
      <c r="L36" s="10"/>
      <c r="M36" s="10"/>
      <c r="N36" s="10"/>
      <c r="O36" s="10"/>
      <c r="P36" s="22"/>
      <c r="Q36" s="10"/>
      <c r="R36" s="10"/>
      <c r="S36" s="10"/>
      <c r="T36" s="10"/>
      <c r="U36" s="10"/>
      <c r="V36" s="10"/>
      <c r="W36" s="10"/>
    </row>
    <row r="37" ht="18.75" customHeight="1" spans="1:23">
      <c r="A37" s="22"/>
      <c r="B37" s="22"/>
      <c r="C37" s="9" t="s">
        <v>319</v>
      </c>
      <c r="D37" s="22"/>
      <c r="E37" s="22"/>
      <c r="F37" s="22"/>
      <c r="G37" s="22"/>
      <c r="H37" s="22"/>
      <c r="I37" s="10">
        <v>50</v>
      </c>
      <c r="J37" s="10">
        <v>50</v>
      </c>
      <c r="K37" s="10">
        <v>50</v>
      </c>
      <c r="L37" s="10"/>
      <c r="M37" s="10"/>
      <c r="N37" s="10"/>
      <c r="O37" s="10"/>
      <c r="P37" s="22"/>
      <c r="Q37" s="10"/>
      <c r="R37" s="10"/>
      <c r="S37" s="10"/>
      <c r="T37" s="10"/>
      <c r="U37" s="10"/>
      <c r="V37" s="10"/>
      <c r="W37" s="10"/>
    </row>
    <row r="38" ht="18.75" customHeight="1" spans="1:23">
      <c r="A38" s="8" t="s">
        <v>291</v>
      </c>
      <c r="B38" s="8" t="s">
        <v>320</v>
      </c>
      <c r="C38" s="9" t="s">
        <v>319</v>
      </c>
      <c r="D38" s="8" t="s">
        <v>84</v>
      </c>
      <c r="E38" s="8" t="s">
        <v>102</v>
      </c>
      <c r="F38" s="8" t="s">
        <v>101</v>
      </c>
      <c r="G38" s="8" t="s">
        <v>293</v>
      </c>
      <c r="H38" s="8" t="s">
        <v>294</v>
      </c>
      <c r="I38" s="10">
        <v>50</v>
      </c>
      <c r="J38" s="10">
        <v>50</v>
      </c>
      <c r="K38" s="10">
        <v>50</v>
      </c>
      <c r="L38" s="10"/>
      <c r="M38" s="10"/>
      <c r="N38" s="10"/>
      <c r="O38" s="10"/>
      <c r="P38" s="22"/>
      <c r="Q38" s="10"/>
      <c r="R38" s="10"/>
      <c r="S38" s="10"/>
      <c r="T38" s="10"/>
      <c r="U38" s="10"/>
      <c r="V38" s="10"/>
      <c r="W38" s="10"/>
    </row>
    <row r="39" ht="18.75" customHeight="1" spans="1:23">
      <c r="A39" s="22"/>
      <c r="B39" s="22"/>
      <c r="C39" s="9" t="s">
        <v>321</v>
      </c>
      <c r="D39" s="22"/>
      <c r="E39" s="22"/>
      <c r="F39" s="22"/>
      <c r="G39" s="22"/>
      <c r="H39" s="22"/>
      <c r="I39" s="10">
        <v>30</v>
      </c>
      <c r="J39" s="10">
        <v>30</v>
      </c>
      <c r="K39" s="10">
        <v>30</v>
      </c>
      <c r="L39" s="10"/>
      <c r="M39" s="10"/>
      <c r="N39" s="10"/>
      <c r="O39" s="10"/>
      <c r="P39" s="22"/>
      <c r="Q39" s="10"/>
      <c r="R39" s="10"/>
      <c r="S39" s="10"/>
      <c r="T39" s="10"/>
      <c r="U39" s="10"/>
      <c r="V39" s="10"/>
      <c r="W39" s="10"/>
    </row>
    <row r="40" ht="18.75" customHeight="1" spans="1:23">
      <c r="A40" s="8" t="s">
        <v>291</v>
      </c>
      <c r="B40" s="8" t="s">
        <v>322</v>
      </c>
      <c r="C40" s="9" t="s">
        <v>321</v>
      </c>
      <c r="D40" s="8" t="s">
        <v>84</v>
      </c>
      <c r="E40" s="8" t="s">
        <v>102</v>
      </c>
      <c r="F40" s="8" t="s">
        <v>101</v>
      </c>
      <c r="G40" s="8" t="s">
        <v>323</v>
      </c>
      <c r="H40" s="8" t="s">
        <v>324</v>
      </c>
      <c r="I40" s="10">
        <v>18</v>
      </c>
      <c r="J40" s="10">
        <v>18</v>
      </c>
      <c r="K40" s="10">
        <v>18</v>
      </c>
      <c r="L40" s="10"/>
      <c r="M40" s="10"/>
      <c r="N40" s="10"/>
      <c r="O40" s="10"/>
      <c r="P40" s="22"/>
      <c r="Q40" s="10"/>
      <c r="R40" s="10"/>
      <c r="S40" s="10"/>
      <c r="T40" s="10"/>
      <c r="U40" s="10"/>
      <c r="V40" s="10"/>
      <c r="W40" s="10"/>
    </row>
    <row r="41" ht="18.75" customHeight="1" spans="1:23">
      <c r="A41" s="8" t="s">
        <v>291</v>
      </c>
      <c r="B41" s="8" t="s">
        <v>322</v>
      </c>
      <c r="C41" s="9" t="s">
        <v>321</v>
      </c>
      <c r="D41" s="8" t="s">
        <v>84</v>
      </c>
      <c r="E41" s="8" t="s">
        <v>102</v>
      </c>
      <c r="F41" s="8" t="s">
        <v>101</v>
      </c>
      <c r="G41" s="8" t="s">
        <v>293</v>
      </c>
      <c r="H41" s="8" t="s">
        <v>294</v>
      </c>
      <c r="I41" s="10">
        <v>6</v>
      </c>
      <c r="J41" s="10">
        <v>6</v>
      </c>
      <c r="K41" s="10">
        <v>6</v>
      </c>
      <c r="L41" s="10"/>
      <c r="M41" s="10"/>
      <c r="N41" s="10"/>
      <c r="O41" s="10"/>
      <c r="P41" s="22"/>
      <c r="Q41" s="10"/>
      <c r="R41" s="10"/>
      <c r="S41" s="10"/>
      <c r="T41" s="10"/>
      <c r="U41" s="10"/>
      <c r="V41" s="10"/>
      <c r="W41" s="10"/>
    </row>
    <row r="42" ht="18.75" customHeight="1" spans="1:23">
      <c r="A42" s="8" t="s">
        <v>291</v>
      </c>
      <c r="B42" s="8" t="s">
        <v>322</v>
      </c>
      <c r="C42" s="9" t="s">
        <v>321</v>
      </c>
      <c r="D42" s="8" t="s">
        <v>84</v>
      </c>
      <c r="E42" s="8" t="s">
        <v>102</v>
      </c>
      <c r="F42" s="8" t="s">
        <v>101</v>
      </c>
      <c r="G42" s="8" t="s">
        <v>293</v>
      </c>
      <c r="H42" s="8" t="s">
        <v>294</v>
      </c>
      <c r="I42" s="10">
        <v>6</v>
      </c>
      <c r="J42" s="10">
        <v>6</v>
      </c>
      <c r="K42" s="10">
        <v>6</v>
      </c>
      <c r="L42" s="10"/>
      <c r="M42" s="10"/>
      <c r="N42" s="10"/>
      <c r="O42" s="10"/>
      <c r="P42" s="22"/>
      <c r="Q42" s="10"/>
      <c r="R42" s="10"/>
      <c r="S42" s="10"/>
      <c r="T42" s="10"/>
      <c r="U42" s="10"/>
      <c r="V42" s="10"/>
      <c r="W42" s="10"/>
    </row>
    <row r="43" ht="18.75" customHeight="1" spans="1:23">
      <c r="A43" s="22"/>
      <c r="B43" s="22"/>
      <c r="C43" s="9" t="s">
        <v>325</v>
      </c>
      <c r="D43" s="22"/>
      <c r="E43" s="22"/>
      <c r="F43" s="22"/>
      <c r="G43" s="22"/>
      <c r="H43" s="22"/>
      <c r="I43" s="10">
        <v>0.8316</v>
      </c>
      <c r="J43" s="10">
        <v>0.8316</v>
      </c>
      <c r="K43" s="10">
        <v>0.8316</v>
      </c>
      <c r="L43" s="10"/>
      <c r="M43" s="10"/>
      <c r="N43" s="10"/>
      <c r="O43" s="10"/>
      <c r="P43" s="22"/>
      <c r="Q43" s="10"/>
      <c r="R43" s="10"/>
      <c r="S43" s="10"/>
      <c r="T43" s="10"/>
      <c r="U43" s="10"/>
      <c r="V43" s="10"/>
      <c r="W43" s="10"/>
    </row>
    <row r="44" ht="18.75" customHeight="1" spans="1:23">
      <c r="A44" s="8" t="s">
        <v>291</v>
      </c>
      <c r="B44" s="8" t="s">
        <v>326</v>
      </c>
      <c r="C44" s="9" t="s">
        <v>325</v>
      </c>
      <c r="D44" s="8" t="s">
        <v>84</v>
      </c>
      <c r="E44" s="8" t="s">
        <v>115</v>
      </c>
      <c r="F44" s="8" t="s">
        <v>116</v>
      </c>
      <c r="G44" s="8" t="s">
        <v>244</v>
      </c>
      <c r="H44" s="8" t="s">
        <v>245</v>
      </c>
      <c r="I44" s="10">
        <v>0.8316</v>
      </c>
      <c r="J44" s="10">
        <v>0.8316</v>
      </c>
      <c r="K44" s="10">
        <v>0.8316</v>
      </c>
      <c r="L44" s="10"/>
      <c r="M44" s="10"/>
      <c r="N44" s="10"/>
      <c r="O44" s="10"/>
      <c r="P44" s="22"/>
      <c r="Q44" s="10"/>
      <c r="R44" s="10"/>
      <c r="S44" s="10"/>
      <c r="T44" s="10"/>
      <c r="U44" s="10"/>
      <c r="V44" s="10"/>
      <c r="W44" s="10"/>
    </row>
    <row r="45" ht="18.75" customHeight="1" spans="1:23">
      <c r="A45" s="22"/>
      <c r="B45" s="22"/>
      <c r="C45" s="9" t="s">
        <v>327</v>
      </c>
      <c r="D45" s="22"/>
      <c r="E45" s="22"/>
      <c r="F45" s="22"/>
      <c r="G45" s="22"/>
      <c r="H45" s="22"/>
      <c r="I45" s="10">
        <v>36</v>
      </c>
      <c r="J45" s="10">
        <v>36</v>
      </c>
      <c r="K45" s="10">
        <v>36</v>
      </c>
      <c r="L45" s="10"/>
      <c r="M45" s="10"/>
      <c r="N45" s="10"/>
      <c r="O45" s="10"/>
      <c r="P45" s="22"/>
      <c r="Q45" s="10"/>
      <c r="R45" s="10"/>
      <c r="S45" s="10"/>
      <c r="T45" s="10"/>
      <c r="U45" s="10"/>
      <c r="V45" s="10"/>
      <c r="W45" s="10"/>
    </row>
    <row r="46" ht="18.75" customHeight="1" spans="1:23">
      <c r="A46" s="8" t="s">
        <v>291</v>
      </c>
      <c r="B46" s="8" t="s">
        <v>328</v>
      </c>
      <c r="C46" s="9" t="s">
        <v>327</v>
      </c>
      <c r="D46" s="8" t="s">
        <v>84</v>
      </c>
      <c r="E46" s="8" t="s">
        <v>102</v>
      </c>
      <c r="F46" s="8" t="s">
        <v>101</v>
      </c>
      <c r="G46" s="8" t="s">
        <v>263</v>
      </c>
      <c r="H46" s="8" t="s">
        <v>264</v>
      </c>
      <c r="I46" s="10">
        <v>36</v>
      </c>
      <c r="J46" s="10">
        <v>36</v>
      </c>
      <c r="K46" s="10">
        <v>36</v>
      </c>
      <c r="L46" s="10"/>
      <c r="M46" s="10"/>
      <c r="N46" s="10"/>
      <c r="O46" s="10"/>
      <c r="P46" s="22"/>
      <c r="Q46" s="10"/>
      <c r="R46" s="10"/>
      <c r="S46" s="10"/>
      <c r="T46" s="10"/>
      <c r="U46" s="10"/>
      <c r="V46" s="10"/>
      <c r="W46" s="10"/>
    </row>
    <row r="47" ht="18.75" customHeight="1" spans="1:23">
      <c r="A47" s="11" t="s">
        <v>61</v>
      </c>
      <c r="B47" s="11"/>
      <c r="C47" s="11"/>
      <c r="D47" s="11"/>
      <c r="E47" s="11"/>
      <c r="F47" s="11"/>
      <c r="G47" s="11"/>
      <c r="H47" s="11"/>
      <c r="I47" s="10">
        <v>1911.5842</v>
      </c>
      <c r="J47" s="10">
        <v>195.5842</v>
      </c>
      <c r="K47" s="10">
        <v>195.5842</v>
      </c>
      <c r="L47" s="10">
        <v>1716</v>
      </c>
      <c r="M47" s="10"/>
      <c r="N47" s="10"/>
      <c r="O47" s="10"/>
      <c r="P47" s="10"/>
      <c r="Q47" s="10"/>
      <c r="R47" s="10"/>
      <c r="S47" s="10"/>
      <c r="T47" s="10"/>
      <c r="U47" s="10"/>
      <c r="V47" s="10"/>
      <c r="W47" s="10"/>
    </row>
  </sheetData>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8"/>
  <sheetViews>
    <sheetView showZeros="0" tabSelected="1" topLeftCell="A19" workbookViewId="0">
      <selection activeCell="B39" sqref="B39"/>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19" t="s">
        <v>329</v>
      </c>
      <c r="B1" s="19"/>
      <c r="C1" s="19"/>
      <c r="D1" s="19"/>
      <c r="E1" s="19"/>
      <c r="F1" s="19"/>
      <c r="G1" s="19"/>
      <c r="H1" s="19"/>
      <c r="I1" s="19"/>
      <c r="J1" s="19"/>
    </row>
    <row r="2" ht="45" customHeight="1" spans="1:10">
      <c r="A2" s="30" t="s">
        <v>330</v>
      </c>
      <c r="B2" s="30"/>
      <c r="C2" s="30"/>
      <c r="D2" s="30"/>
      <c r="E2" s="30"/>
      <c r="F2" s="30"/>
      <c r="G2" s="30"/>
      <c r="H2" s="30"/>
      <c r="I2" s="30"/>
      <c r="J2" s="30"/>
    </row>
    <row r="3" ht="20.25" customHeight="1" spans="1:10">
      <c r="A3" s="18" t="s">
        <v>2</v>
      </c>
      <c r="B3" s="18"/>
      <c r="C3" s="18"/>
      <c r="D3" s="18"/>
      <c r="E3" s="18"/>
      <c r="F3" s="18"/>
      <c r="G3" s="18"/>
      <c r="H3" s="18"/>
      <c r="I3" s="18"/>
      <c r="J3" s="18"/>
    </row>
    <row r="4" ht="20.25" customHeight="1" spans="1:10">
      <c r="A4" s="31" t="s">
        <v>331</v>
      </c>
      <c r="B4" s="31" t="s">
        <v>332</v>
      </c>
      <c r="C4" s="31" t="s">
        <v>333</v>
      </c>
      <c r="D4" s="31" t="s">
        <v>334</v>
      </c>
      <c r="E4" s="31" t="s">
        <v>335</v>
      </c>
      <c r="F4" s="31" t="s">
        <v>336</v>
      </c>
      <c r="G4" s="31" t="s">
        <v>337</v>
      </c>
      <c r="H4" s="31" t="s">
        <v>338</v>
      </c>
      <c r="I4" s="31" t="s">
        <v>339</v>
      </c>
      <c r="J4" s="31" t="s">
        <v>340</v>
      </c>
    </row>
    <row r="5" ht="46.5" customHeight="1" spans="1:10">
      <c r="A5" s="31"/>
      <c r="B5" s="31"/>
      <c r="C5" s="31"/>
      <c r="D5" s="31"/>
      <c r="E5" s="31"/>
      <c r="F5" s="31"/>
      <c r="G5" s="31"/>
      <c r="H5" s="31"/>
      <c r="I5" s="31"/>
      <c r="J5" s="31"/>
    </row>
    <row r="6" ht="20.25" customHeight="1" spans="1:10">
      <c r="A6" s="32">
        <v>1</v>
      </c>
      <c r="B6" s="32">
        <v>2</v>
      </c>
      <c r="C6" s="32">
        <v>3</v>
      </c>
      <c r="D6" s="32">
        <v>4</v>
      </c>
      <c r="E6" s="32">
        <v>5</v>
      </c>
      <c r="F6" s="32">
        <v>6</v>
      </c>
      <c r="G6" s="32">
        <v>7</v>
      </c>
      <c r="H6" s="32">
        <v>8</v>
      </c>
      <c r="I6" s="32">
        <v>9</v>
      </c>
      <c r="J6" s="32">
        <v>10</v>
      </c>
    </row>
    <row r="7" ht="20.25" customHeight="1" spans="1:10">
      <c r="A7" s="22" t="s">
        <v>84</v>
      </c>
      <c r="B7" s="22"/>
      <c r="C7" s="22"/>
      <c r="E7" s="33"/>
      <c r="F7" s="33"/>
      <c r="G7" s="33"/>
      <c r="H7" s="33"/>
      <c r="I7" s="33"/>
      <c r="J7" s="33"/>
    </row>
    <row r="8" ht="20.25" customHeight="1" spans="1:10">
      <c r="A8" s="50" t="s">
        <v>290</v>
      </c>
      <c r="B8" s="22" t="s">
        <v>341</v>
      </c>
      <c r="C8" s="23"/>
      <c r="D8" s="23"/>
      <c r="E8" s="33"/>
      <c r="F8" s="33"/>
      <c r="G8" s="33"/>
      <c r="H8" s="33"/>
      <c r="I8" s="33"/>
      <c r="J8" s="33"/>
    </row>
    <row r="9" ht="20.25" customHeight="1" spans="1:10">
      <c r="A9" s="22"/>
      <c r="B9" s="22"/>
      <c r="C9" s="22" t="s">
        <v>342</v>
      </c>
      <c r="D9" s="51" t="s">
        <v>343</v>
      </c>
      <c r="E9" s="52" t="s">
        <v>344</v>
      </c>
      <c r="F9" s="38" t="s">
        <v>345</v>
      </c>
      <c r="G9" s="23" t="s">
        <v>346</v>
      </c>
      <c r="H9" s="38" t="s">
        <v>347</v>
      </c>
      <c r="I9" s="38" t="s">
        <v>348</v>
      </c>
      <c r="J9" s="52" t="s">
        <v>349</v>
      </c>
    </row>
    <row r="10" ht="20.25" customHeight="1" spans="1:10">
      <c r="A10" s="22"/>
      <c r="B10" s="22"/>
      <c r="C10" s="22" t="s">
        <v>342</v>
      </c>
      <c r="D10" s="51" t="s">
        <v>343</v>
      </c>
      <c r="E10" s="52" t="s">
        <v>350</v>
      </c>
      <c r="F10" s="38" t="s">
        <v>345</v>
      </c>
      <c r="G10" s="23" t="s">
        <v>346</v>
      </c>
      <c r="H10" s="38" t="s">
        <v>347</v>
      </c>
      <c r="I10" s="38" t="s">
        <v>348</v>
      </c>
      <c r="J10" s="52" t="s">
        <v>351</v>
      </c>
    </row>
    <row r="11" ht="20.25" customHeight="1" spans="1:10">
      <c r="A11" s="22"/>
      <c r="B11" s="22"/>
      <c r="C11" s="22" t="s">
        <v>342</v>
      </c>
      <c r="D11" s="51" t="s">
        <v>352</v>
      </c>
      <c r="E11" s="52" t="s">
        <v>353</v>
      </c>
      <c r="F11" s="38" t="s">
        <v>345</v>
      </c>
      <c r="G11" s="23" t="s">
        <v>346</v>
      </c>
      <c r="H11" s="38" t="s">
        <v>347</v>
      </c>
      <c r="I11" s="38" t="s">
        <v>348</v>
      </c>
      <c r="J11" s="52" t="s">
        <v>354</v>
      </c>
    </row>
    <row r="12" ht="20.25" customHeight="1" spans="1:10">
      <c r="A12" s="22"/>
      <c r="B12" s="22"/>
      <c r="C12" s="22" t="s">
        <v>355</v>
      </c>
      <c r="D12" s="51" t="s">
        <v>356</v>
      </c>
      <c r="E12" s="52" t="s">
        <v>357</v>
      </c>
      <c r="F12" s="38" t="s">
        <v>345</v>
      </c>
      <c r="G12" s="23" t="s">
        <v>346</v>
      </c>
      <c r="H12" s="38" t="s">
        <v>347</v>
      </c>
      <c r="I12" s="38" t="s">
        <v>348</v>
      </c>
      <c r="J12" s="52" t="s">
        <v>358</v>
      </c>
    </row>
    <row r="13" ht="20.25" customHeight="1" spans="1:10">
      <c r="A13" s="22"/>
      <c r="B13" s="22"/>
      <c r="C13" s="22" t="s">
        <v>359</v>
      </c>
      <c r="D13" s="51" t="s">
        <v>360</v>
      </c>
      <c r="E13" s="52" t="s">
        <v>361</v>
      </c>
      <c r="F13" s="38" t="s">
        <v>362</v>
      </c>
      <c r="G13" s="23" t="s">
        <v>363</v>
      </c>
      <c r="H13" s="38" t="s">
        <v>347</v>
      </c>
      <c r="I13" s="38" t="s">
        <v>348</v>
      </c>
      <c r="J13" s="52" t="s">
        <v>364</v>
      </c>
    </row>
    <row r="14" ht="20.25" customHeight="1" spans="1:10">
      <c r="A14" s="50" t="s">
        <v>321</v>
      </c>
      <c r="B14" s="22" t="s">
        <v>365</v>
      </c>
      <c r="C14" s="22"/>
      <c r="D14" s="22"/>
      <c r="E14" s="22"/>
      <c r="F14" s="22"/>
      <c r="G14" s="22"/>
      <c r="H14" s="22"/>
      <c r="I14" s="22"/>
      <c r="J14" s="22"/>
    </row>
    <row r="15" ht="20.25" customHeight="1" spans="1:10">
      <c r="A15" s="22"/>
      <c r="B15" s="22"/>
      <c r="C15" s="22" t="s">
        <v>342</v>
      </c>
      <c r="D15" s="51" t="s">
        <v>343</v>
      </c>
      <c r="E15" s="52" t="s">
        <v>366</v>
      </c>
      <c r="F15" s="38" t="s">
        <v>362</v>
      </c>
      <c r="G15" s="23" t="s">
        <v>367</v>
      </c>
      <c r="H15" s="38" t="s">
        <v>347</v>
      </c>
      <c r="I15" s="38" t="s">
        <v>348</v>
      </c>
      <c r="J15" s="52" t="s">
        <v>368</v>
      </c>
    </row>
    <row r="16" ht="20.25" customHeight="1" spans="1:10">
      <c r="A16" s="22"/>
      <c r="B16" s="22"/>
      <c r="C16" s="22" t="s">
        <v>355</v>
      </c>
      <c r="D16" s="51" t="s">
        <v>369</v>
      </c>
      <c r="E16" s="52" t="s">
        <v>370</v>
      </c>
      <c r="F16" s="38" t="s">
        <v>362</v>
      </c>
      <c r="G16" s="23" t="s">
        <v>371</v>
      </c>
      <c r="H16" s="38" t="s">
        <v>372</v>
      </c>
      <c r="I16" s="38" t="s">
        <v>348</v>
      </c>
      <c r="J16" s="52" t="s">
        <v>373</v>
      </c>
    </row>
    <row r="17" ht="20.25" customHeight="1" spans="1:10">
      <c r="A17" s="22"/>
      <c r="B17" s="22"/>
      <c r="C17" s="22" t="s">
        <v>355</v>
      </c>
      <c r="D17" s="51" t="s">
        <v>374</v>
      </c>
      <c r="E17" s="52" t="s">
        <v>375</v>
      </c>
      <c r="F17" s="38" t="s">
        <v>362</v>
      </c>
      <c r="G17" s="23" t="s">
        <v>376</v>
      </c>
      <c r="H17" s="38" t="s">
        <v>377</v>
      </c>
      <c r="I17" s="38" t="s">
        <v>348</v>
      </c>
      <c r="J17" s="52" t="s">
        <v>378</v>
      </c>
    </row>
    <row r="18" ht="20.25" customHeight="1" spans="1:10">
      <c r="A18" s="22"/>
      <c r="B18" s="22"/>
      <c r="C18" s="22" t="s">
        <v>355</v>
      </c>
      <c r="D18" s="51" t="s">
        <v>374</v>
      </c>
      <c r="E18" s="52" t="s">
        <v>379</v>
      </c>
      <c r="F18" s="38" t="s">
        <v>362</v>
      </c>
      <c r="G18" s="23" t="s">
        <v>380</v>
      </c>
      <c r="H18" s="38" t="s">
        <v>377</v>
      </c>
      <c r="I18" s="38" t="s">
        <v>348</v>
      </c>
      <c r="J18" s="52" t="s">
        <v>381</v>
      </c>
    </row>
    <row r="19" ht="20.25" customHeight="1" spans="1:10">
      <c r="A19" s="22"/>
      <c r="B19" s="22"/>
      <c r="C19" s="22" t="s">
        <v>355</v>
      </c>
      <c r="D19" s="51" t="s">
        <v>382</v>
      </c>
      <c r="E19" s="52" t="s">
        <v>366</v>
      </c>
      <c r="F19" s="38" t="s">
        <v>362</v>
      </c>
      <c r="G19" s="23" t="s">
        <v>367</v>
      </c>
      <c r="H19" s="38" t="s">
        <v>347</v>
      </c>
      <c r="I19" s="38" t="s">
        <v>348</v>
      </c>
      <c r="J19" s="52" t="s">
        <v>383</v>
      </c>
    </row>
    <row r="20" ht="20.25" customHeight="1" spans="1:10">
      <c r="A20" s="22"/>
      <c r="B20" s="22"/>
      <c r="C20" s="22" t="s">
        <v>359</v>
      </c>
      <c r="D20" s="51" t="s">
        <v>360</v>
      </c>
      <c r="E20" s="52" t="s">
        <v>384</v>
      </c>
      <c r="F20" s="38" t="s">
        <v>362</v>
      </c>
      <c r="G20" s="23" t="s">
        <v>363</v>
      </c>
      <c r="H20" s="38" t="s">
        <v>347</v>
      </c>
      <c r="I20" s="38" t="s">
        <v>348</v>
      </c>
      <c r="J20" s="52" t="s">
        <v>385</v>
      </c>
    </row>
    <row r="21" ht="20.25" customHeight="1" spans="1:10">
      <c r="A21" s="50" t="s">
        <v>295</v>
      </c>
      <c r="B21" s="22" t="s">
        <v>386</v>
      </c>
      <c r="C21" s="22"/>
      <c r="D21" s="22"/>
      <c r="E21" s="22"/>
      <c r="F21" s="22"/>
      <c r="G21" s="22"/>
      <c r="H21" s="22"/>
      <c r="I21" s="22"/>
      <c r="J21" s="22"/>
    </row>
    <row r="22" ht="20.25" customHeight="1" spans="1:10">
      <c r="A22" s="22"/>
      <c r="B22" s="22"/>
      <c r="C22" s="22" t="s">
        <v>342</v>
      </c>
      <c r="D22" s="51" t="s">
        <v>343</v>
      </c>
      <c r="E22" s="52" t="s">
        <v>387</v>
      </c>
      <c r="F22" s="38" t="s">
        <v>362</v>
      </c>
      <c r="G22" s="23" t="s">
        <v>388</v>
      </c>
      <c r="H22" s="38" t="s">
        <v>372</v>
      </c>
      <c r="I22" s="38" t="s">
        <v>348</v>
      </c>
      <c r="J22" s="52" t="s">
        <v>389</v>
      </c>
    </row>
    <row r="23" ht="20.25" customHeight="1" spans="1:10">
      <c r="A23" s="22"/>
      <c r="B23" s="22"/>
      <c r="C23" s="22" t="s">
        <v>342</v>
      </c>
      <c r="D23" s="51" t="s">
        <v>343</v>
      </c>
      <c r="E23" s="52" t="s">
        <v>390</v>
      </c>
      <c r="F23" s="38" t="s">
        <v>345</v>
      </c>
      <c r="G23" s="23" t="s">
        <v>363</v>
      </c>
      <c r="H23" s="38" t="s">
        <v>347</v>
      </c>
      <c r="I23" s="38" t="s">
        <v>348</v>
      </c>
      <c r="J23" s="52" t="s">
        <v>391</v>
      </c>
    </row>
    <row r="24" ht="20.25" customHeight="1" spans="1:10">
      <c r="A24" s="22"/>
      <c r="B24" s="22"/>
      <c r="C24" s="22" t="s">
        <v>355</v>
      </c>
      <c r="D24" s="51" t="s">
        <v>356</v>
      </c>
      <c r="E24" s="52" t="s">
        <v>392</v>
      </c>
      <c r="F24" s="38" t="s">
        <v>362</v>
      </c>
      <c r="G24" s="23" t="s">
        <v>393</v>
      </c>
      <c r="H24" s="38" t="s">
        <v>394</v>
      </c>
      <c r="I24" s="38" t="s">
        <v>348</v>
      </c>
      <c r="J24" s="52" t="s">
        <v>395</v>
      </c>
    </row>
    <row r="25" ht="20.25" customHeight="1" spans="1:10">
      <c r="A25" s="22"/>
      <c r="B25" s="22"/>
      <c r="C25" s="22" t="s">
        <v>355</v>
      </c>
      <c r="D25" s="51" t="s">
        <v>369</v>
      </c>
      <c r="E25" s="52" t="s">
        <v>396</v>
      </c>
      <c r="F25" s="38" t="s">
        <v>362</v>
      </c>
      <c r="G25" s="23" t="s">
        <v>397</v>
      </c>
      <c r="H25" s="38" t="s">
        <v>398</v>
      </c>
      <c r="I25" s="38" t="s">
        <v>348</v>
      </c>
      <c r="J25" s="52" t="s">
        <v>399</v>
      </c>
    </row>
    <row r="26" ht="20.25" customHeight="1" spans="1:10">
      <c r="A26" s="22"/>
      <c r="B26" s="22"/>
      <c r="C26" s="22" t="s">
        <v>359</v>
      </c>
      <c r="D26" s="51" t="s">
        <v>360</v>
      </c>
      <c r="E26" s="52" t="s">
        <v>400</v>
      </c>
      <c r="F26" s="38" t="s">
        <v>362</v>
      </c>
      <c r="G26" s="23" t="s">
        <v>401</v>
      </c>
      <c r="H26" s="38" t="s">
        <v>347</v>
      </c>
      <c r="I26" s="38" t="s">
        <v>348</v>
      </c>
      <c r="J26" s="52" t="s">
        <v>402</v>
      </c>
    </row>
    <row r="27" ht="20.25" customHeight="1" spans="1:10">
      <c r="A27" s="50" t="s">
        <v>319</v>
      </c>
      <c r="B27" s="22" t="s">
        <v>403</v>
      </c>
      <c r="C27" s="22"/>
      <c r="D27" s="22"/>
      <c r="E27" s="22"/>
      <c r="F27" s="22"/>
      <c r="G27" s="22"/>
      <c r="H27" s="22"/>
      <c r="I27" s="22"/>
      <c r="J27" s="22"/>
    </row>
    <row r="28" ht="20.25" customHeight="1" spans="1:10">
      <c r="A28" s="22"/>
      <c r="B28" s="22"/>
      <c r="C28" s="22" t="s">
        <v>342</v>
      </c>
      <c r="D28" s="51" t="s">
        <v>343</v>
      </c>
      <c r="E28" s="52" t="s">
        <v>404</v>
      </c>
      <c r="F28" s="38" t="s">
        <v>345</v>
      </c>
      <c r="G28" s="23" t="s">
        <v>346</v>
      </c>
      <c r="H28" s="38" t="s">
        <v>347</v>
      </c>
      <c r="I28" s="38" t="s">
        <v>348</v>
      </c>
      <c r="J28" s="52" t="s">
        <v>405</v>
      </c>
    </row>
    <row r="29" ht="20.25" customHeight="1" spans="1:10">
      <c r="A29" s="22"/>
      <c r="B29" s="22"/>
      <c r="C29" s="22" t="s">
        <v>342</v>
      </c>
      <c r="D29" s="51" t="s">
        <v>406</v>
      </c>
      <c r="E29" s="52" t="s">
        <v>407</v>
      </c>
      <c r="F29" s="38" t="s">
        <v>345</v>
      </c>
      <c r="G29" s="23" t="s">
        <v>346</v>
      </c>
      <c r="H29" s="38" t="s">
        <v>347</v>
      </c>
      <c r="I29" s="38" t="s">
        <v>348</v>
      </c>
      <c r="J29" s="52" t="s">
        <v>408</v>
      </c>
    </row>
    <row r="30" ht="20.25" customHeight="1" spans="1:10">
      <c r="A30" s="22"/>
      <c r="B30" s="22"/>
      <c r="C30" s="22" t="s">
        <v>355</v>
      </c>
      <c r="D30" s="51" t="s">
        <v>369</v>
      </c>
      <c r="E30" s="52" t="s">
        <v>409</v>
      </c>
      <c r="F30" s="38" t="s">
        <v>345</v>
      </c>
      <c r="G30" s="23" t="s">
        <v>346</v>
      </c>
      <c r="H30" s="38" t="s">
        <v>347</v>
      </c>
      <c r="I30" s="38" t="s">
        <v>348</v>
      </c>
      <c r="J30" s="52" t="s">
        <v>410</v>
      </c>
    </row>
    <row r="31" ht="20.25" customHeight="1" spans="1:10">
      <c r="A31" s="22"/>
      <c r="B31" s="22"/>
      <c r="C31" s="22" t="s">
        <v>355</v>
      </c>
      <c r="D31" s="51" t="s">
        <v>382</v>
      </c>
      <c r="E31" s="52" t="s">
        <v>411</v>
      </c>
      <c r="F31" s="38" t="s">
        <v>345</v>
      </c>
      <c r="G31" s="23" t="s">
        <v>346</v>
      </c>
      <c r="H31" s="38" t="s">
        <v>347</v>
      </c>
      <c r="I31" s="38" t="s">
        <v>348</v>
      </c>
      <c r="J31" s="52" t="s">
        <v>412</v>
      </c>
    </row>
    <row r="32" ht="20.25" customHeight="1" spans="1:10">
      <c r="A32" s="22"/>
      <c r="B32" s="22"/>
      <c r="C32" s="22" t="s">
        <v>359</v>
      </c>
      <c r="D32" s="51" t="s">
        <v>360</v>
      </c>
      <c r="E32" s="52" t="s">
        <v>384</v>
      </c>
      <c r="F32" s="38" t="s">
        <v>362</v>
      </c>
      <c r="G32" s="23" t="s">
        <v>413</v>
      </c>
      <c r="H32" s="38" t="s">
        <v>347</v>
      </c>
      <c r="I32" s="38" t="s">
        <v>348</v>
      </c>
      <c r="J32" s="52" t="s">
        <v>414</v>
      </c>
    </row>
    <row r="33" ht="20.25" customHeight="1" spans="1:10">
      <c r="A33" s="50" t="s">
        <v>302</v>
      </c>
      <c r="B33" s="22" t="s">
        <v>415</v>
      </c>
      <c r="C33" s="22"/>
      <c r="D33" s="22"/>
      <c r="E33" s="22"/>
      <c r="F33" s="22"/>
      <c r="G33" s="22"/>
      <c r="H33" s="22"/>
      <c r="I33" s="22"/>
      <c r="J33" s="22"/>
    </row>
    <row r="34" ht="20.25" customHeight="1" spans="1:10">
      <c r="A34" s="22"/>
      <c r="B34" s="22"/>
      <c r="C34" s="22" t="s">
        <v>342</v>
      </c>
      <c r="D34" s="51" t="s">
        <v>343</v>
      </c>
      <c r="E34" s="52" t="s">
        <v>416</v>
      </c>
      <c r="F34" s="38" t="s">
        <v>345</v>
      </c>
      <c r="G34" s="23" t="s">
        <v>346</v>
      </c>
      <c r="H34" s="38" t="s">
        <v>347</v>
      </c>
      <c r="I34" s="38" t="s">
        <v>348</v>
      </c>
      <c r="J34" s="52" t="s">
        <v>417</v>
      </c>
    </row>
    <row r="35" ht="20.25" customHeight="1" spans="1:10">
      <c r="A35" s="22"/>
      <c r="B35" s="22"/>
      <c r="C35" s="22" t="s">
        <v>342</v>
      </c>
      <c r="D35" s="51" t="s">
        <v>343</v>
      </c>
      <c r="E35" s="52" t="s">
        <v>418</v>
      </c>
      <c r="F35" s="38" t="s">
        <v>345</v>
      </c>
      <c r="G35" s="23" t="s">
        <v>419</v>
      </c>
      <c r="H35" s="38" t="s">
        <v>398</v>
      </c>
      <c r="I35" s="38" t="s">
        <v>348</v>
      </c>
      <c r="J35" s="52" t="s">
        <v>420</v>
      </c>
    </row>
    <row r="36" ht="20.25" customHeight="1" spans="1:10">
      <c r="A36" s="22"/>
      <c r="B36" s="22"/>
      <c r="C36" s="22" t="s">
        <v>342</v>
      </c>
      <c r="D36" s="51" t="s">
        <v>352</v>
      </c>
      <c r="E36" s="52" t="s">
        <v>418</v>
      </c>
      <c r="F36" s="38" t="s">
        <v>345</v>
      </c>
      <c r="G36" s="23" t="s">
        <v>346</v>
      </c>
      <c r="H36" s="38" t="s">
        <v>347</v>
      </c>
      <c r="I36" s="38" t="s">
        <v>348</v>
      </c>
      <c r="J36" s="52" t="s">
        <v>421</v>
      </c>
    </row>
    <row r="37" ht="20.25" customHeight="1" spans="1:10">
      <c r="A37" s="22"/>
      <c r="B37" s="22"/>
      <c r="C37" s="22" t="s">
        <v>355</v>
      </c>
      <c r="D37" s="51" t="s">
        <v>356</v>
      </c>
      <c r="E37" s="52" t="s">
        <v>422</v>
      </c>
      <c r="F37" s="38" t="s">
        <v>345</v>
      </c>
      <c r="G37" s="23" t="s">
        <v>423</v>
      </c>
      <c r="H37" s="38" t="s">
        <v>424</v>
      </c>
      <c r="I37" s="38" t="s">
        <v>348</v>
      </c>
      <c r="J37" s="52" t="s">
        <v>425</v>
      </c>
    </row>
    <row r="38" ht="20.25" customHeight="1" spans="1:10">
      <c r="A38" s="22"/>
      <c r="B38" s="22"/>
      <c r="C38" s="22" t="s">
        <v>359</v>
      </c>
      <c r="D38" s="51" t="s">
        <v>360</v>
      </c>
      <c r="E38" s="52" t="s">
        <v>426</v>
      </c>
      <c r="F38" s="38" t="s">
        <v>362</v>
      </c>
      <c r="G38" s="23" t="s">
        <v>363</v>
      </c>
      <c r="H38" s="38" t="s">
        <v>347</v>
      </c>
      <c r="I38" s="38" t="s">
        <v>348</v>
      </c>
      <c r="J38" s="52" t="s">
        <v>427</v>
      </c>
    </row>
    <row r="39" ht="20.25" customHeight="1" spans="1:10">
      <c r="A39" s="50" t="s">
        <v>310</v>
      </c>
      <c r="B39" s="53" t="s">
        <v>428</v>
      </c>
      <c r="C39" s="22"/>
      <c r="D39" s="22"/>
      <c r="E39" s="22"/>
      <c r="F39" s="22"/>
      <c r="G39" s="22"/>
      <c r="H39" s="22"/>
      <c r="I39" s="22"/>
      <c r="J39" s="22"/>
    </row>
    <row r="40" ht="20.25" customHeight="1" spans="1:10">
      <c r="A40" s="22"/>
      <c r="B40" s="22"/>
      <c r="C40" s="22" t="s">
        <v>342</v>
      </c>
      <c r="D40" s="51" t="s">
        <v>343</v>
      </c>
      <c r="E40" s="52" t="s">
        <v>429</v>
      </c>
      <c r="F40" s="38" t="s">
        <v>362</v>
      </c>
      <c r="G40" s="23" t="s">
        <v>430</v>
      </c>
      <c r="H40" s="38" t="s">
        <v>377</v>
      </c>
      <c r="I40" s="38" t="s">
        <v>348</v>
      </c>
      <c r="J40" s="52" t="s">
        <v>431</v>
      </c>
    </row>
    <row r="41" ht="20.25" customHeight="1" spans="1:10">
      <c r="A41" s="22"/>
      <c r="B41" s="22"/>
      <c r="C41" s="22" t="s">
        <v>342</v>
      </c>
      <c r="D41" s="51" t="s">
        <v>406</v>
      </c>
      <c r="E41" s="52" t="s">
        <v>432</v>
      </c>
      <c r="F41" s="38" t="s">
        <v>362</v>
      </c>
      <c r="G41" s="23" t="s">
        <v>363</v>
      </c>
      <c r="H41" s="38" t="s">
        <v>347</v>
      </c>
      <c r="I41" s="38" t="s">
        <v>348</v>
      </c>
      <c r="J41" s="52" t="s">
        <v>433</v>
      </c>
    </row>
    <row r="42" ht="20.25" customHeight="1" spans="1:10">
      <c r="A42" s="22"/>
      <c r="B42" s="22"/>
      <c r="C42" s="22" t="s">
        <v>342</v>
      </c>
      <c r="D42" s="51" t="s">
        <v>352</v>
      </c>
      <c r="E42" s="52" t="s">
        <v>434</v>
      </c>
      <c r="F42" s="38" t="s">
        <v>345</v>
      </c>
      <c r="G42" s="23" t="s">
        <v>346</v>
      </c>
      <c r="H42" s="38" t="s">
        <v>347</v>
      </c>
      <c r="I42" s="38" t="s">
        <v>435</v>
      </c>
      <c r="J42" s="52" t="s">
        <v>436</v>
      </c>
    </row>
    <row r="43" ht="20.25" customHeight="1" spans="1:10">
      <c r="A43" s="22"/>
      <c r="B43" s="22"/>
      <c r="C43" s="22" t="s">
        <v>355</v>
      </c>
      <c r="D43" s="51" t="s">
        <v>369</v>
      </c>
      <c r="E43" s="52" t="s">
        <v>437</v>
      </c>
      <c r="F43" s="38" t="s">
        <v>345</v>
      </c>
      <c r="G43" s="23" t="s">
        <v>346</v>
      </c>
      <c r="H43" s="38" t="s">
        <v>347</v>
      </c>
      <c r="I43" s="38" t="s">
        <v>435</v>
      </c>
      <c r="J43" s="52" t="s">
        <v>438</v>
      </c>
    </row>
    <row r="44" ht="20.25" customHeight="1" spans="1:10">
      <c r="A44" s="22"/>
      <c r="B44" s="22"/>
      <c r="C44" s="22" t="s">
        <v>359</v>
      </c>
      <c r="D44" s="51" t="s">
        <v>360</v>
      </c>
      <c r="E44" s="52" t="s">
        <v>439</v>
      </c>
      <c r="F44" s="38" t="s">
        <v>345</v>
      </c>
      <c r="G44" s="23" t="s">
        <v>363</v>
      </c>
      <c r="H44" s="38" t="s">
        <v>347</v>
      </c>
      <c r="I44" s="38" t="s">
        <v>435</v>
      </c>
      <c r="J44" s="52" t="s">
        <v>440</v>
      </c>
    </row>
    <row r="45" ht="20.25" customHeight="1" spans="1:10">
      <c r="A45" s="50" t="s">
        <v>304</v>
      </c>
      <c r="B45" s="22" t="s">
        <v>441</v>
      </c>
      <c r="C45" s="22"/>
      <c r="D45" s="22"/>
      <c r="E45" s="22"/>
      <c r="F45" s="22"/>
      <c r="G45" s="22"/>
      <c r="H45" s="22"/>
      <c r="I45" s="22"/>
      <c r="J45" s="22"/>
    </row>
    <row r="46" ht="20.25" customHeight="1" spans="1:10">
      <c r="A46" s="22"/>
      <c r="B46" s="22"/>
      <c r="C46" s="22" t="s">
        <v>342</v>
      </c>
      <c r="D46" s="51" t="s">
        <v>343</v>
      </c>
      <c r="E46" s="52" t="s">
        <v>442</v>
      </c>
      <c r="F46" s="38" t="s">
        <v>345</v>
      </c>
      <c r="G46" s="23" t="s">
        <v>346</v>
      </c>
      <c r="H46" s="38" t="s">
        <v>347</v>
      </c>
      <c r="I46" s="38" t="s">
        <v>348</v>
      </c>
      <c r="J46" s="52" t="s">
        <v>443</v>
      </c>
    </row>
    <row r="47" ht="20.25" customHeight="1" spans="1:10">
      <c r="A47" s="22"/>
      <c r="B47" s="22"/>
      <c r="C47" s="22" t="s">
        <v>342</v>
      </c>
      <c r="D47" s="51" t="s">
        <v>352</v>
      </c>
      <c r="E47" s="52" t="s">
        <v>444</v>
      </c>
      <c r="F47" s="38" t="s">
        <v>345</v>
      </c>
      <c r="G47" s="23" t="s">
        <v>346</v>
      </c>
      <c r="H47" s="38" t="s">
        <v>347</v>
      </c>
      <c r="I47" s="38" t="s">
        <v>348</v>
      </c>
      <c r="J47" s="52" t="s">
        <v>445</v>
      </c>
    </row>
    <row r="48" ht="20.25" customHeight="1" spans="1:10">
      <c r="A48" s="22"/>
      <c r="B48" s="22"/>
      <c r="C48" s="22" t="s">
        <v>355</v>
      </c>
      <c r="D48" s="51" t="s">
        <v>369</v>
      </c>
      <c r="E48" s="52" t="s">
        <v>446</v>
      </c>
      <c r="F48" s="38" t="s">
        <v>345</v>
      </c>
      <c r="G48" s="23" t="s">
        <v>447</v>
      </c>
      <c r="H48" s="38" t="s">
        <v>448</v>
      </c>
      <c r="I48" s="38" t="s">
        <v>435</v>
      </c>
      <c r="J48" s="52" t="s">
        <v>449</v>
      </c>
    </row>
    <row r="49" ht="20.25" customHeight="1" spans="1:10">
      <c r="A49" s="22"/>
      <c r="B49" s="22"/>
      <c r="C49" s="22" t="s">
        <v>359</v>
      </c>
      <c r="D49" s="51" t="s">
        <v>360</v>
      </c>
      <c r="E49" s="52" t="s">
        <v>450</v>
      </c>
      <c r="F49" s="38" t="s">
        <v>362</v>
      </c>
      <c r="G49" s="23" t="s">
        <v>363</v>
      </c>
      <c r="H49" s="38" t="s">
        <v>347</v>
      </c>
      <c r="I49" s="38" t="s">
        <v>348</v>
      </c>
      <c r="J49" s="52" t="s">
        <v>451</v>
      </c>
    </row>
    <row r="50" ht="20.25" customHeight="1" spans="1:10">
      <c r="A50" s="22"/>
      <c r="B50" s="22"/>
      <c r="C50" s="22" t="s">
        <v>359</v>
      </c>
      <c r="D50" s="51" t="s">
        <v>360</v>
      </c>
      <c r="E50" s="52" t="s">
        <v>452</v>
      </c>
      <c r="F50" s="38" t="s">
        <v>362</v>
      </c>
      <c r="G50" s="23" t="s">
        <v>363</v>
      </c>
      <c r="H50" s="38" t="s">
        <v>347</v>
      </c>
      <c r="I50" s="38" t="s">
        <v>348</v>
      </c>
      <c r="J50" s="52" t="s">
        <v>453</v>
      </c>
    </row>
    <row r="51" ht="20.25" customHeight="1" spans="1:10">
      <c r="A51" s="50" t="s">
        <v>315</v>
      </c>
      <c r="B51" s="22" t="s">
        <v>454</v>
      </c>
      <c r="C51" s="22"/>
      <c r="D51" s="22"/>
      <c r="E51" s="22"/>
      <c r="F51" s="22"/>
      <c r="G51" s="22"/>
      <c r="H51" s="22"/>
      <c r="I51" s="22"/>
      <c r="J51" s="22"/>
    </row>
    <row r="52" ht="20.25" customHeight="1" spans="1:10">
      <c r="A52" s="22"/>
      <c r="B52" s="22"/>
      <c r="C52" s="22" t="s">
        <v>342</v>
      </c>
      <c r="D52" s="51" t="s">
        <v>343</v>
      </c>
      <c r="E52" s="52" t="s">
        <v>429</v>
      </c>
      <c r="F52" s="38" t="s">
        <v>362</v>
      </c>
      <c r="G52" s="23" t="s">
        <v>455</v>
      </c>
      <c r="H52" s="38" t="s">
        <v>377</v>
      </c>
      <c r="I52" s="38" t="s">
        <v>348</v>
      </c>
      <c r="J52" s="52" t="s">
        <v>431</v>
      </c>
    </row>
    <row r="53" ht="20.25" customHeight="1" spans="1:10">
      <c r="A53" s="22"/>
      <c r="B53" s="22"/>
      <c r="C53" s="22" t="s">
        <v>342</v>
      </c>
      <c r="D53" s="51" t="s">
        <v>352</v>
      </c>
      <c r="E53" s="52" t="s">
        <v>456</v>
      </c>
      <c r="F53" s="38" t="s">
        <v>345</v>
      </c>
      <c r="G53" s="23" t="s">
        <v>380</v>
      </c>
      <c r="H53" s="38" t="s">
        <v>347</v>
      </c>
      <c r="I53" s="38" t="s">
        <v>348</v>
      </c>
      <c r="J53" s="52" t="s">
        <v>436</v>
      </c>
    </row>
    <row r="54" ht="20.25" customHeight="1" spans="1:10">
      <c r="A54" s="22"/>
      <c r="B54" s="22"/>
      <c r="C54" s="22" t="s">
        <v>355</v>
      </c>
      <c r="D54" s="51" t="s">
        <v>369</v>
      </c>
      <c r="E54" s="52" t="s">
        <v>437</v>
      </c>
      <c r="F54" s="38" t="s">
        <v>345</v>
      </c>
      <c r="G54" s="23" t="s">
        <v>346</v>
      </c>
      <c r="H54" s="38" t="s">
        <v>347</v>
      </c>
      <c r="I54" s="38" t="s">
        <v>348</v>
      </c>
      <c r="J54" s="52" t="s">
        <v>438</v>
      </c>
    </row>
    <row r="55" ht="20.25" customHeight="1" spans="1:10">
      <c r="A55" s="22"/>
      <c r="B55" s="22"/>
      <c r="C55" s="22" t="s">
        <v>355</v>
      </c>
      <c r="D55" s="51" t="s">
        <v>382</v>
      </c>
      <c r="E55" s="52" t="s">
        <v>457</v>
      </c>
      <c r="F55" s="38" t="s">
        <v>345</v>
      </c>
      <c r="G55" s="23" t="s">
        <v>458</v>
      </c>
      <c r="H55" s="38" t="s">
        <v>347</v>
      </c>
      <c r="I55" s="38" t="s">
        <v>348</v>
      </c>
      <c r="J55" s="52" t="s">
        <v>459</v>
      </c>
    </row>
    <row r="56" ht="20.25" customHeight="1" spans="1:10">
      <c r="A56" s="22"/>
      <c r="B56" s="22"/>
      <c r="C56" s="22" t="s">
        <v>359</v>
      </c>
      <c r="D56" s="51" t="s">
        <v>360</v>
      </c>
      <c r="E56" s="52" t="s">
        <v>460</v>
      </c>
      <c r="F56" s="38" t="s">
        <v>362</v>
      </c>
      <c r="G56" s="23" t="s">
        <v>363</v>
      </c>
      <c r="H56" s="38" t="s">
        <v>347</v>
      </c>
      <c r="I56" s="38" t="s">
        <v>348</v>
      </c>
      <c r="J56" s="52" t="s">
        <v>440</v>
      </c>
    </row>
    <row r="57" ht="20.25" customHeight="1" spans="1:10">
      <c r="A57" s="50" t="s">
        <v>317</v>
      </c>
      <c r="B57" s="22" t="s">
        <v>461</v>
      </c>
      <c r="C57" s="22"/>
      <c r="D57" s="22"/>
      <c r="E57" s="22"/>
      <c r="F57" s="22"/>
      <c r="G57" s="22"/>
      <c r="H57" s="22"/>
      <c r="I57" s="22"/>
      <c r="J57" s="22"/>
    </row>
    <row r="58" ht="20.25" customHeight="1" spans="1:10">
      <c r="A58" s="22"/>
      <c r="B58" s="22"/>
      <c r="C58" s="22" t="s">
        <v>342</v>
      </c>
      <c r="D58" s="51" t="s">
        <v>343</v>
      </c>
      <c r="E58" s="52" t="s">
        <v>462</v>
      </c>
      <c r="F58" s="38" t="s">
        <v>362</v>
      </c>
      <c r="G58" s="23" t="s">
        <v>76</v>
      </c>
      <c r="H58" s="38" t="s">
        <v>463</v>
      </c>
      <c r="I58" s="38" t="s">
        <v>348</v>
      </c>
      <c r="J58" s="52" t="s">
        <v>464</v>
      </c>
    </row>
    <row r="59" ht="20.25" customHeight="1" spans="1:10">
      <c r="A59" s="22"/>
      <c r="B59" s="22"/>
      <c r="C59" s="22" t="s">
        <v>342</v>
      </c>
      <c r="D59" s="51" t="s">
        <v>406</v>
      </c>
      <c r="E59" s="52" t="s">
        <v>465</v>
      </c>
      <c r="F59" s="38" t="s">
        <v>466</v>
      </c>
      <c r="G59" s="23" t="s">
        <v>75</v>
      </c>
      <c r="H59" s="38" t="s">
        <v>467</v>
      </c>
      <c r="I59" s="38" t="s">
        <v>348</v>
      </c>
      <c r="J59" s="52" t="s">
        <v>468</v>
      </c>
    </row>
    <row r="60" ht="20.25" customHeight="1" spans="1:10">
      <c r="A60" s="22"/>
      <c r="B60" s="22"/>
      <c r="C60" s="22" t="s">
        <v>342</v>
      </c>
      <c r="D60" s="51" t="s">
        <v>352</v>
      </c>
      <c r="E60" s="52" t="s">
        <v>469</v>
      </c>
      <c r="F60" s="38" t="s">
        <v>466</v>
      </c>
      <c r="G60" s="23" t="s">
        <v>470</v>
      </c>
      <c r="H60" s="38" t="s">
        <v>471</v>
      </c>
      <c r="I60" s="38" t="s">
        <v>348</v>
      </c>
      <c r="J60" s="52" t="s">
        <v>472</v>
      </c>
    </row>
    <row r="61" ht="20.25" customHeight="1" spans="1:10">
      <c r="A61" s="22"/>
      <c r="B61" s="22"/>
      <c r="C61" s="22" t="s">
        <v>355</v>
      </c>
      <c r="D61" s="51" t="s">
        <v>369</v>
      </c>
      <c r="E61" s="52" t="s">
        <v>473</v>
      </c>
      <c r="F61" s="38" t="s">
        <v>362</v>
      </c>
      <c r="G61" s="23" t="s">
        <v>78</v>
      </c>
      <c r="H61" s="38" t="s">
        <v>467</v>
      </c>
      <c r="I61" s="38" t="s">
        <v>348</v>
      </c>
      <c r="J61" s="52" t="s">
        <v>474</v>
      </c>
    </row>
    <row r="62" ht="20.25" customHeight="1" spans="1:10">
      <c r="A62" s="22"/>
      <c r="B62" s="22"/>
      <c r="C62" s="22" t="s">
        <v>359</v>
      </c>
      <c r="D62" s="51" t="s">
        <v>360</v>
      </c>
      <c r="E62" s="52" t="s">
        <v>475</v>
      </c>
      <c r="F62" s="38" t="s">
        <v>466</v>
      </c>
      <c r="G62" s="23" t="s">
        <v>476</v>
      </c>
      <c r="H62" s="38" t="s">
        <v>467</v>
      </c>
      <c r="I62" s="38" t="s">
        <v>348</v>
      </c>
      <c r="J62" s="52" t="s">
        <v>477</v>
      </c>
    </row>
    <row r="63" ht="20.25" customHeight="1" spans="1:10">
      <c r="A63" s="50" t="s">
        <v>313</v>
      </c>
      <c r="B63" s="22" t="s">
        <v>478</v>
      </c>
      <c r="C63" s="22"/>
      <c r="D63" s="22"/>
      <c r="E63" s="22"/>
      <c r="F63" s="22"/>
      <c r="G63" s="22"/>
      <c r="H63" s="22"/>
      <c r="I63" s="22"/>
      <c r="J63" s="22"/>
    </row>
    <row r="64" ht="20.25" customHeight="1" spans="1:10">
      <c r="A64" s="22"/>
      <c r="B64" s="22"/>
      <c r="C64" s="22" t="s">
        <v>342</v>
      </c>
      <c r="D64" s="51" t="s">
        <v>343</v>
      </c>
      <c r="E64" s="52" t="s">
        <v>479</v>
      </c>
      <c r="F64" s="38" t="s">
        <v>345</v>
      </c>
      <c r="G64" s="23" t="s">
        <v>480</v>
      </c>
      <c r="H64" s="38" t="s">
        <v>481</v>
      </c>
      <c r="I64" s="38" t="s">
        <v>348</v>
      </c>
      <c r="J64" s="52" t="s">
        <v>482</v>
      </c>
    </row>
    <row r="65" ht="20.25" customHeight="1" spans="1:10">
      <c r="A65" s="22"/>
      <c r="B65" s="22"/>
      <c r="C65" s="22" t="s">
        <v>342</v>
      </c>
      <c r="D65" s="51" t="s">
        <v>343</v>
      </c>
      <c r="E65" s="52" t="s">
        <v>483</v>
      </c>
      <c r="F65" s="38" t="s">
        <v>345</v>
      </c>
      <c r="G65" s="23" t="s">
        <v>480</v>
      </c>
      <c r="H65" s="38" t="s">
        <v>481</v>
      </c>
      <c r="I65" s="38" t="s">
        <v>348</v>
      </c>
      <c r="J65" s="52" t="s">
        <v>484</v>
      </c>
    </row>
    <row r="66" ht="20.25" customHeight="1" spans="1:10">
      <c r="A66" s="22"/>
      <c r="B66" s="22"/>
      <c r="C66" s="22" t="s">
        <v>342</v>
      </c>
      <c r="D66" s="51" t="s">
        <v>343</v>
      </c>
      <c r="E66" s="52" t="s">
        <v>485</v>
      </c>
      <c r="F66" s="38" t="s">
        <v>345</v>
      </c>
      <c r="G66" s="23" t="s">
        <v>480</v>
      </c>
      <c r="H66" s="38" t="s">
        <v>481</v>
      </c>
      <c r="I66" s="38" t="s">
        <v>348</v>
      </c>
      <c r="J66" s="52" t="s">
        <v>486</v>
      </c>
    </row>
    <row r="67" ht="20.25" customHeight="1" spans="1:10">
      <c r="A67" s="22"/>
      <c r="B67" s="22"/>
      <c r="C67" s="22" t="s">
        <v>342</v>
      </c>
      <c r="D67" s="51" t="s">
        <v>343</v>
      </c>
      <c r="E67" s="52" t="s">
        <v>487</v>
      </c>
      <c r="F67" s="38" t="s">
        <v>345</v>
      </c>
      <c r="G67" s="23" t="s">
        <v>480</v>
      </c>
      <c r="H67" s="38" t="s">
        <v>481</v>
      </c>
      <c r="I67" s="38" t="s">
        <v>348</v>
      </c>
      <c r="J67" s="52" t="s">
        <v>488</v>
      </c>
    </row>
    <row r="68" ht="20.25" customHeight="1" spans="1:10">
      <c r="A68" s="22"/>
      <c r="B68" s="22"/>
      <c r="C68" s="22" t="s">
        <v>342</v>
      </c>
      <c r="D68" s="51" t="s">
        <v>343</v>
      </c>
      <c r="E68" s="52" t="s">
        <v>489</v>
      </c>
      <c r="F68" s="38" t="s">
        <v>345</v>
      </c>
      <c r="G68" s="23" t="s">
        <v>490</v>
      </c>
      <c r="H68" s="38" t="s">
        <v>491</v>
      </c>
      <c r="I68" s="38" t="s">
        <v>348</v>
      </c>
      <c r="J68" s="52" t="s">
        <v>492</v>
      </c>
    </row>
    <row r="69" ht="20.25" customHeight="1" spans="1:10">
      <c r="A69" s="22"/>
      <c r="B69" s="22"/>
      <c r="C69" s="22" t="s">
        <v>342</v>
      </c>
      <c r="D69" s="51" t="s">
        <v>343</v>
      </c>
      <c r="E69" s="52" t="s">
        <v>493</v>
      </c>
      <c r="F69" s="38" t="s">
        <v>345</v>
      </c>
      <c r="G69" s="23" t="s">
        <v>480</v>
      </c>
      <c r="H69" s="38" t="s">
        <v>481</v>
      </c>
      <c r="I69" s="38" t="s">
        <v>348</v>
      </c>
      <c r="J69" s="52" t="s">
        <v>494</v>
      </c>
    </row>
    <row r="70" ht="20.25" customHeight="1" spans="1:10">
      <c r="A70" s="22"/>
      <c r="B70" s="22"/>
      <c r="C70" s="22" t="s">
        <v>342</v>
      </c>
      <c r="D70" s="51" t="s">
        <v>343</v>
      </c>
      <c r="E70" s="52" t="s">
        <v>495</v>
      </c>
      <c r="F70" s="38" t="s">
        <v>345</v>
      </c>
      <c r="G70" s="23" t="s">
        <v>480</v>
      </c>
      <c r="H70" s="38" t="s">
        <v>481</v>
      </c>
      <c r="I70" s="38" t="s">
        <v>348</v>
      </c>
      <c r="J70" s="52" t="s">
        <v>495</v>
      </c>
    </row>
    <row r="71" ht="20.25" customHeight="1" spans="1:10">
      <c r="A71" s="22"/>
      <c r="B71" s="22"/>
      <c r="C71" s="22" t="s">
        <v>342</v>
      </c>
      <c r="D71" s="51" t="s">
        <v>406</v>
      </c>
      <c r="E71" s="52" t="s">
        <v>496</v>
      </c>
      <c r="F71" s="38" t="s">
        <v>345</v>
      </c>
      <c r="G71" s="23" t="s">
        <v>346</v>
      </c>
      <c r="H71" s="38" t="s">
        <v>347</v>
      </c>
      <c r="I71" s="38" t="s">
        <v>348</v>
      </c>
      <c r="J71" s="52" t="s">
        <v>497</v>
      </c>
    </row>
    <row r="72" ht="20.25" customHeight="1" spans="1:10">
      <c r="A72" s="22"/>
      <c r="B72" s="22"/>
      <c r="C72" s="22" t="s">
        <v>355</v>
      </c>
      <c r="D72" s="51" t="s">
        <v>369</v>
      </c>
      <c r="E72" s="52" t="s">
        <v>498</v>
      </c>
      <c r="F72" s="38" t="s">
        <v>345</v>
      </c>
      <c r="G72" s="23" t="s">
        <v>346</v>
      </c>
      <c r="H72" s="38" t="s">
        <v>347</v>
      </c>
      <c r="I72" s="38" t="s">
        <v>348</v>
      </c>
      <c r="J72" s="52" t="s">
        <v>499</v>
      </c>
    </row>
    <row r="73" ht="20.25" customHeight="1" spans="1:10">
      <c r="A73" s="22"/>
      <c r="B73" s="22"/>
      <c r="C73" s="22" t="s">
        <v>355</v>
      </c>
      <c r="D73" s="51" t="s">
        <v>382</v>
      </c>
      <c r="E73" s="52" t="s">
        <v>500</v>
      </c>
      <c r="F73" s="38" t="s">
        <v>345</v>
      </c>
      <c r="G73" s="23" t="s">
        <v>346</v>
      </c>
      <c r="H73" s="38" t="s">
        <v>347</v>
      </c>
      <c r="I73" s="38" t="s">
        <v>348</v>
      </c>
      <c r="J73" s="52" t="s">
        <v>501</v>
      </c>
    </row>
    <row r="74" ht="20.25" customHeight="1" spans="1:10">
      <c r="A74" s="22"/>
      <c r="B74" s="22"/>
      <c r="C74" s="22" t="s">
        <v>359</v>
      </c>
      <c r="D74" s="51" t="s">
        <v>360</v>
      </c>
      <c r="E74" s="52" t="s">
        <v>384</v>
      </c>
      <c r="F74" s="38" t="s">
        <v>345</v>
      </c>
      <c r="G74" s="23" t="s">
        <v>346</v>
      </c>
      <c r="H74" s="38" t="s">
        <v>347</v>
      </c>
      <c r="I74" s="38" t="s">
        <v>348</v>
      </c>
      <c r="J74" s="52" t="s">
        <v>502</v>
      </c>
    </row>
    <row r="75" ht="20.25" customHeight="1" spans="1:10">
      <c r="A75" s="50" t="s">
        <v>327</v>
      </c>
      <c r="B75" s="22" t="s">
        <v>503</v>
      </c>
      <c r="C75" s="22"/>
      <c r="D75" s="22"/>
      <c r="E75" s="22"/>
      <c r="F75" s="22"/>
      <c r="G75" s="22"/>
      <c r="H75" s="22"/>
      <c r="I75" s="22"/>
      <c r="J75" s="22"/>
    </row>
    <row r="76" ht="20.25" customHeight="1" spans="1:10">
      <c r="A76" s="22"/>
      <c r="B76" s="22"/>
      <c r="C76" s="22" t="s">
        <v>342</v>
      </c>
      <c r="D76" s="51" t="s">
        <v>343</v>
      </c>
      <c r="E76" s="52" t="s">
        <v>504</v>
      </c>
      <c r="F76" s="38" t="s">
        <v>345</v>
      </c>
      <c r="G76" s="23" t="s">
        <v>505</v>
      </c>
      <c r="H76" s="38" t="s">
        <v>372</v>
      </c>
      <c r="I76" s="38" t="s">
        <v>348</v>
      </c>
      <c r="J76" s="52" t="s">
        <v>506</v>
      </c>
    </row>
    <row r="77" ht="20.25" customHeight="1" spans="1:10">
      <c r="A77" s="22"/>
      <c r="B77" s="22"/>
      <c r="C77" s="22" t="s">
        <v>342</v>
      </c>
      <c r="D77" s="51" t="s">
        <v>507</v>
      </c>
      <c r="E77" s="52" t="s">
        <v>508</v>
      </c>
      <c r="F77" s="38" t="s">
        <v>345</v>
      </c>
      <c r="G77" s="23" t="s">
        <v>509</v>
      </c>
      <c r="H77" s="38" t="s">
        <v>394</v>
      </c>
      <c r="I77" s="38" t="s">
        <v>348</v>
      </c>
      <c r="J77" s="52" t="s">
        <v>510</v>
      </c>
    </row>
    <row r="78" ht="20.25" customHeight="1" spans="1:10">
      <c r="A78" s="22"/>
      <c r="B78" s="22"/>
      <c r="C78" s="22" t="s">
        <v>355</v>
      </c>
      <c r="D78" s="51" t="s">
        <v>356</v>
      </c>
      <c r="E78" s="52" t="s">
        <v>511</v>
      </c>
      <c r="F78" s="38" t="s">
        <v>345</v>
      </c>
      <c r="G78" s="23" t="s">
        <v>512</v>
      </c>
      <c r="H78" s="38" t="s">
        <v>394</v>
      </c>
      <c r="I78" s="38" t="s">
        <v>348</v>
      </c>
      <c r="J78" s="52" t="s">
        <v>513</v>
      </c>
    </row>
    <row r="79" ht="20.25" customHeight="1" spans="1:10">
      <c r="A79" s="22"/>
      <c r="B79" s="22"/>
      <c r="C79" s="22" t="s">
        <v>355</v>
      </c>
      <c r="D79" s="51" t="s">
        <v>369</v>
      </c>
      <c r="E79" s="52" t="s">
        <v>514</v>
      </c>
      <c r="F79" s="38" t="s">
        <v>345</v>
      </c>
      <c r="G79" s="23" t="s">
        <v>515</v>
      </c>
      <c r="H79" s="38" t="s">
        <v>516</v>
      </c>
      <c r="I79" s="38" t="s">
        <v>348</v>
      </c>
      <c r="J79" s="52" t="s">
        <v>514</v>
      </c>
    </row>
    <row r="80" ht="20.25" customHeight="1" spans="1:10">
      <c r="A80" s="22"/>
      <c r="B80" s="22"/>
      <c r="C80" s="22" t="s">
        <v>359</v>
      </c>
      <c r="D80" s="51" t="s">
        <v>360</v>
      </c>
      <c r="E80" s="52" t="s">
        <v>517</v>
      </c>
      <c r="F80" s="38" t="s">
        <v>345</v>
      </c>
      <c r="G80" s="23" t="s">
        <v>401</v>
      </c>
      <c r="H80" s="38" t="s">
        <v>347</v>
      </c>
      <c r="I80" s="38" t="s">
        <v>348</v>
      </c>
      <c r="J80" s="52" t="s">
        <v>517</v>
      </c>
    </row>
    <row r="81" ht="20.25" customHeight="1" spans="1:10">
      <c r="A81" s="50" t="s">
        <v>298</v>
      </c>
      <c r="B81" s="22" t="s">
        <v>518</v>
      </c>
      <c r="C81" s="22"/>
      <c r="D81" s="22"/>
      <c r="E81" s="22"/>
      <c r="F81" s="22"/>
      <c r="G81" s="22"/>
      <c r="H81" s="22"/>
      <c r="I81" s="22"/>
      <c r="J81" s="22"/>
    </row>
    <row r="82" ht="20.25" customHeight="1" spans="1:10">
      <c r="A82" s="22"/>
      <c r="B82" s="22"/>
      <c r="C82" s="22" t="s">
        <v>342</v>
      </c>
      <c r="D82" s="51" t="s">
        <v>343</v>
      </c>
      <c r="E82" s="52" t="s">
        <v>519</v>
      </c>
      <c r="F82" s="38" t="s">
        <v>345</v>
      </c>
      <c r="G82" s="23" t="s">
        <v>346</v>
      </c>
      <c r="H82" s="38" t="s">
        <v>347</v>
      </c>
      <c r="I82" s="38" t="s">
        <v>348</v>
      </c>
      <c r="J82" s="52" t="s">
        <v>520</v>
      </c>
    </row>
    <row r="83" ht="20.25" customHeight="1" spans="1:10">
      <c r="A83" s="22"/>
      <c r="B83" s="22"/>
      <c r="C83" s="22" t="s">
        <v>342</v>
      </c>
      <c r="D83" s="51" t="s">
        <v>343</v>
      </c>
      <c r="E83" s="52" t="s">
        <v>521</v>
      </c>
      <c r="F83" s="38" t="s">
        <v>345</v>
      </c>
      <c r="G83" s="23" t="s">
        <v>74</v>
      </c>
      <c r="H83" s="38" t="s">
        <v>398</v>
      </c>
      <c r="I83" s="38" t="s">
        <v>348</v>
      </c>
      <c r="J83" s="52" t="s">
        <v>522</v>
      </c>
    </row>
    <row r="84" ht="20.25" customHeight="1" spans="1:10">
      <c r="A84" s="22"/>
      <c r="B84" s="22"/>
      <c r="C84" s="22" t="s">
        <v>342</v>
      </c>
      <c r="D84" s="51" t="s">
        <v>406</v>
      </c>
      <c r="E84" s="52" t="s">
        <v>523</v>
      </c>
      <c r="F84" s="38" t="s">
        <v>345</v>
      </c>
      <c r="G84" s="23" t="s">
        <v>346</v>
      </c>
      <c r="H84" s="38" t="s">
        <v>347</v>
      </c>
      <c r="I84" s="38" t="s">
        <v>348</v>
      </c>
      <c r="J84" s="52" t="s">
        <v>524</v>
      </c>
    </row>
    <row r="85" ht="20.25" customHeight="1" spans="1:10">
      <c r="A85" s="22"/>
      <c r="B85" s="22"/>
      <c r="C85" s="22" t="s">
        <v>355</v>
      </c>
      <c r="D85" s="51" t="s">
        <v>382</v>
      </c>
      <c r="E85" s="52" t="s">
        <v>525</v>
      </c>
      <c r="F85" s="38" t="s">
        <v>345</v>
      </c>
      <c r="G85" s="23" t="s">
        <v>346</v>
      </c>
      <c r="H85" s="38" t="s">
        <v>347</v>
      </c>
      <c r="I85" s="38" t="s">
        <v>348</v>
      </c>
      <c r="J85" s="52" t="s">
        <v>526</v>
      </c>
    </row>
    <row r="86" ht="20.25" customHeight="1" spans="1:10">
      <c r="A86" s="22"/>
      <c r="B86" s="22"/>
      <c r="C86" s="22" t="s">
        <v>359</v>
      </c>
      <c r="D86" s="51" t="s">
        <v>360</v>
      </c>
      <c r="E86" s="52" t="s">
        <v>527</v>
      </c>
      <c r="F86" s="38" t="s">
        <v>362</v>
      </c>
      <c r="G86" s="23" t="s">
        <v>363</v>
      </c>
      <c r="H86" s="38" t="s">
        <v>347</v>
      </c>
      <c r="I86" s="38" t="s">
        <v>348</v>
      </c>
      <c r="J86" s="52" t="s">
        <v>528</v>
      </c>
    </row>
    <row r="87" ht="20.25" customHeight="1" spans="1:10">
      <c r="A87" s="50" t="s">
        <v>300</v>
      </c>
      <c r="B87" s="22" t="s">
        <v>529</v>
      </c>
      <c r="C87" s="22"/>
      <c r="D87" s="22"/>
      <c r="E87" s="22"/>
      <c r="F87" s="22"/>
      <c r="G87" s="22"/>
      <c r="H87" s="22"/>
      <c r="I87" s="22"/>
      <c r="J87" s="22"/>
    </row>
    <row r="88" ht="20.25" customHeight="1" spans="1:10">
      <c r="A88" s="22"/>
      <c r="B88" s="22"/>
      <c r="C88" s="22" t="s">
        <v>342</v>
      </c>
      <c r="D88" s="51" t="s">
        <v>343</v>
      </c>
      <c r="E88" s="52" t="s">
        <v>416</v>
      </c>
      <c r="F88" s="38" t="s">
        <v>345</v>
      </c>
      <c r="G88" s="23" t="s">
        <v>346</v>
      </c>
      <c r="H88" s="38" t="s">
        <v>347</v>
      </c>
      <c r="I88" s="38" t="s">
        <v>348</v>
      </c>
      <c r="J88" s="52" t="s">
        <v>417</v>
      </c>
    </row>
    <row r="89" ht="20.25" customHeight="1" spans="1:10">
      <c r="A89" s="22"/>
      <c r="B89" s="22"/>
      <c r="C89" s="22" t="s">
        <v>342</v>
      </c>
      <c r="D89" s="51" t="s">
        <v>343</v>
      </c>
      <c r="E89" s="52" t="s">
        <v>418</v>
      </c>
      <c r="F89" s="38" t="s">
        <v>345</v>
      </c>
      <c r="G89" s="23" t="s">
        <v>480</v>
      </c>
      <c r="H89" s="38" t="s">
        <v>398</v>
      </c>
      <c r="I89" s="38" t="s">
        <v>348</v>
      </c>
      <c r="J89" s="52" t="s">
        <v>420</v>
      </c>
    </row>
    <row r="90" ht="20.25" customHeight="1" spans="1:10">
      <c r="A90" s="22"/>
      <c r="B90" s="22"/>
      <c r="C90" s="22" t="s">
        <v>342</v>
      </c>
      <c r="D90" s="51" t="s">
        <v>352</v>
      </c>
      <c r="E90" s="52" t="s">
        <v>530</v>
      </c>
      <c r="F90" s="38" t="s">
        <v>345</v>
      </c>
      <c r="G90" s="23" t="s">
        <v>346</v>
      </c>
      <c r="H90" s="38" t="s">
        <v>347</v>
      </c>
      <c r="I90" s="38" t="s">
        <v>348</v>
      </c>
      <c r="J90" s="52" t="s">
        <v>531</v>
      </c>
    </row>
    <row r="91" ht="20.25" customHeight="1" spans="1:10">
      <c r="A91" s="22"/>
      <c r="B91" s="22"/>
      <c r="C91" s="22" t="s">
        <v>355</v>
      </c>
      <c r="D91" s="51" t="s">
        <v>356</v>
      </c>
      <c r="E91" s="52" t="s">
        <v>532</v>
      </c>
      <c r="F91" s="38" t="s">
        <v>345</v>
      </c>
      <c r="G91" s="23" t="s">
        <v>533</v>
      </c>
      <c r="H91" s="38" t="s">
        <v>394</v>
      </c>
      <c r="I91" s="38" t="s">
        <v>348</v>
      </c>
      <c r="J91" s="52" t="s">
        <v>425</v>
      </c>
    </row>
    <row r="92" ht="20.25" customHeight="1" spans="1:10">
      <c r="A92" s="22"/>
      <c r="B92" s="22"/>
      <c r="C92" s="22" t="s">
        <v>359</v>
      </c>
      <c r="D92" s="51" t="s">
        <v>360</v>
      </c>
      <c r="E92" s="52" t="s">
        <v>426</v>
      </c>
      <c r="F92" s="38" t="s">
        <v>362</v>
      </c>
      <c r="G92" s="23" t="s">
        <v>458</v>
      </c>
      <c r="H92" s="38" t="s">
        <v>347</v>
      </c>
      <c r="I92" s="38" t="s">
        <v>435</v>
      </c>
      <c r="J92" s="52" t="s">
        <v>427</v>
      </c>
    </row>
    <row r="93" ht="20.25" customHeight="1" spans="1:10">
      <c r="A93" s="50" t="s">
        <v>325</v>
      </c>
      <c r="B93" s="22" t="s">
        <v>534</v>
      </c>
      <c r="C93" s="22"/>
      <c r="D93" s="22"/>
      <c r="E93" s="22"/>
      <c r="F93" s="22"/>
      <c r="G93" s="22"/>
      <c r="H93" s="22"/>
      <c r="I93" s="22"/>
      <c r="J93" s="22"/>
    </row>
    <row r="94" ht="20.25" customHeight="1" spans="1:10">
      <c r="A94" s="22"/>
      <c r="B94" s="22"/>
      <c r="C94" s="22" t="s">
        <v>342</v>
      </c>
      <c r="D94" s="51" t="s">
        <v>343</v>
      </c>
      <c r="E94" s="52" t="s">
        <v>535</v>
      </c>
      <c r="F94" s="38" t="s">
        <v>345</v>
      </c>
      <c r="G94" s="23" t="s">
        <v>480</v>
      </c>
      <c r="H94" s="38" t="s">
        <v>463</v>
      </c>
      <c r="I94" s="38" t="s">
        <v>348</v>
      </c>
      <c r="J94" s="52" t="s">
        <v>536</v>
      </c>
    </row>
    <row r="95" ht="20.25" customHeight="1" spans="1:10">
      <c r="A95" s="22"/>
      <c r="B95" s="22"/>
      <c r="C95" s="22" t="s">
        <v>342</v>
      </c>
      <c r="D95" s="51" t="s">
        <v>343</v>
      </c>
      <c r="E95" s="52" t="s">
        <v>537</v>
      </c>
      <c r="F95" s="38" t="s">
        <v>345</v>
      </c>
      <c r="G95" s="23" t="s">
        <v>538</v>
      </c>
      <c r="H95" s="38" t="s">
        <v>539</v>
      </c>
      <c r="I95" s="38" t="s">
        <v>348</v>
      </c>
      <c r="J95" s="52" t="s">
        <v>540</v>
      </c>
    </row>
    <row r="96" ht="20.25" customHeight="1" spans="1:10">
      <c r="A96" s="22"/>
      <c r="B96" s="22"/>
      <c r="C96" s="22" t="s">
        <v>342</v>
      </c>
      <c r="D96" s="51" t="s">
        <v>352</v>
      </c>
      <c r="E96" s="52" t="s">
        <v>541</v>
      </c>
      <c r="F96" s="38" t="s">
        <v>345</v>
      </c>
      <c r="G96" s="23" t="s">
        <v>346</v>
      </c>
      <c r="H96" s="38" t="s">
        <v>347</v>
      </c>
      <c r="I96" s="38" t="s">
        <v>348</v>
      </c>
      <c r="J96" s="52" t="s">
        <v>542</v>
      </c>
    </row>
    <row r="97" ht="20.25" customHeight="1" spans="1:10">
      <c r="A97" s="22"/>
      <c r="B97" s="22"/>
      <c r="C97" s="22" t="s">
        <v>355</v>
      </c>
      <c r="D97" s="51" t="s">
        <v>369</v>
      </c>
      <c r="E97" s="52" t="s">
        <v>543</v>
      </c>
      <c r="F97" s="38" t="s">
        <v>362</v>
      </c>
      <c r="G97" s="23" t="s">
        <v>363</v>
      </c>
      <c r="H97" s="38" t="s">
        <v>347</v>
      </c>
      <c r="I97" s="38" t="s">
        <v>348</v>
      </c>
      <c r="J97" s="52" t="s">
        <v>544</v>
      </c>
    </row>
    <row r="98" ht="20.25" customHeight="1" spans="1:10">
      <c r="A98" s="22"/>
      <c r="B98" s="22"/>
      <c r="C98" s="22" t="s">
        <v>359</v>
      </c>
      <c r="D98" s="51" t="s">
        <v>360</v>
      </c>
      <c r="E98" s="52" t="s">
        <v>545</v>
      </c>
      <c r="F98" s="38" t="s">
        <v>362</v>
      </c>
      <c r="G98" s="23" t="s">
        <v>363</v>
      </c>
      <c r="H98" s="38" t="s">
        <v>347</v>
      </c>
      <c r="I98" s="38" t="s">
        <v>348</v>
      </c>
      <c r="J98" s="52" t="s">
        <v>546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杨瑜</cp:lastModifiedBy>
  <dcterms:created xsi:type="dcterms:W3CDTF">2025-01-23T03:26:00Z</dcterms:created>
  <dcterms:modified xsi:type="dcterms:W3CDTF">2025-02-18T02:31:14Z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02ABA9130BD540898C78C85422086620_13</vt:lpwstr>
  </property>
  <property fmtid="{D5CDD505-2E9C-101B-9397-08002B2CF9AE}" pid="3" name="KSOProductBuildVer">
    <vt:lpwstr>2052-12.1.0.18276</vt:lpwstr>
  </property>
</Properties>
</file>