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360" windowHeight="7830" firstSheet="15" activeTab="15"/>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 03" sheetId="6" r:id="rId6"/>
    <sheet name="基本支出预算表04" sheetId="7" r:id="rId7"/>
    <sheet name="项目支出预算表05-1" sheetId="8" r:id="rId8"/>
    <sheet name="项目支出绩效目标表（本次下达）05-2" sheetId="9" r:id="rId9"/>
    <sheet name="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<sst xmlns="http://schemas.openxmlformats.org/spreadsheetml/2006/main" count="1323" uniqueCount="468">
  <si>
    <t>01-1表</t>
  </si>
  <si>
    <t>2025年财务收支预算总表</t>
  </si>
  <si>
    <t>单位:万元</t>
  </si>
  <si>
    <t>收        入</t>
  </si>
  <si>
    <t>支        出</t>
  </si>
  <si>
    <t>项      目</t>
  </si>
  <si>
    <t>2025年预算数</t>
  </si>
  <si>
    <t>项目（按功能分类）</t>
  </si>
  <si>
    <t>一、一般公共预算拨款收入</t>
  </si>
  <si>
    <t>二、政府性基金预算拨款收入</t>
  </si>
  <si>
    <t>三、国有资本经营预算拨款收入</t>
  </si>
  <si>
    <t>四、财政专户管理资金收入</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</si>
  <si>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</si>
  <si>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</si>
  <si>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</si>
  <si>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</si>
  <si>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</si>
  <si>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</si>
  <si>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</si>
  <si>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</si>
  <si>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</si>
  <si>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</si>
  <si>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收  入  总  计</t>
  </si>
  <si>
    <t>支 出 总 计</t>
  </si>
  <si>
    <t>01-2表</t>
  </si>
  <si>
    <t>2025年部门收入预算表</t>
  </si>
  <si>
    <t>单位：万元</t>
  </si>
  <si>
    <t>部门（单位）编码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</si>
  <si>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</si>
  <si>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</si>
  <si>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</si>
  <si>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</si>
  <si>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</si>
  <si>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</si>
  <si>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</si>
  <si>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</si>
  <si>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</si>
  <si>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</si>
  <si>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</si>
  <si>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</si>
  <si>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</si>
  <si>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</si>
  <si>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t>
  </si>
  <si>
    <t>2</t>
  </si>
  <si>
    <t>3</t>
  </si>
  <si>
    <t>4</t>
  </si>
  <si>
    <t>5</t>
  </si>
  <si>
    <t>6</t>
  </si>
  <si>
    <t>7</t>
  </si>
  <si>
    <t>8</t>
  </si>
  <si>
    <t>9</t>
  </si>
  <si>
    <t>131001</t>
  </si>
  <si>
    <t>通海县卫生健康局</t>
  </si>
  <si>
    <t>01-3表</t>
  </si>
  <si>
    <t>2025年部门支出预算表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</si>
  <si>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</si>
  <si>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</si>
  <si>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</si>
  <si>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</si>
  <si>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</si>
  <si>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</si>
  <si>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</si>
  <si>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</si>
  <si>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</si>
  <si>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</si>
  <si>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10</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</si>
  <si>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</si>
  <si>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</si>
  <si>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</si>
  <si>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</si>
  <si>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</si>
  <si>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</si>
  <si>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</si>
  <si>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</si>
  <si>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</si>
  <si>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</si>
  <si>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</si>
  <si>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</si>
  <si>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</si>
  <si>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</si>
  <si>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21001</t>
  </si>
  <si>
    <t>卫生健康管理事务</t>
  </si>
  <si>
    <t>2100101</t>
  </si>
  <si>
    <t>行政运行</t>
  </si>
  <si>
    <t>21003</t>
  </si>
  <si>
    <t>基层医疗卫生机构</t>
  </si>
  <si>
    <t>2100399</t>
  </si>
  <si>
    <t>其他基层医疗卫生机构支出</t>
  </si>
  <si>
    <t>21004</t>
  </si>
  <si>
    <t>公共卫生</t>
  </si>
  <si>
    <t>2100408</t>
  </si>
  <si>
    <t>基本公共卫生服务</t>
  </si>
  <si>
    <t>2100409</t>
  </si>
  <si>
    <t>重大公共卫生服务</t>
  </si>
  <si>
    <t>2100410</t>
  </si>
  <si>
    <t>突发公共卫生事件应急处置</t>
  </si>
  <si>
    <t>21007</t>
  </si>
  <si>
    <t>计划生育事务</t>
  </si>
  <si>
    <t>2100799</t>
  </si>
  <si>
    <t>其他计划生育事务支出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</si>
  <si>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</si>
  <si>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</si>
  <si>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</si>
  <si>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</si>
  <si>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</si>
  <si>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</si>
  <si>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</si>
  <si>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</si>
  <si>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</si>
  <si>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</si>
  <si>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</si>
  <si>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</si>
  <si>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</si>
  <si>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</si>
  <si>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</si>
  <si>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</si>
  <si>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</si>
  <si>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02-1表</t>
  </si>
  <si>
    <t>2025年财政拨款收支预算总表</t>
  </si>
  <si>
    <t>预算数</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</si>
  <si>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</si>
  <si>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</si>
  <si>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</si>
  <si>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</si>
  <si>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</si>
  <si>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</si>
  <si>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</si>
  <si>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</si>
  <si>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</si>
  <si>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</si>
  <si>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02-2表</t>
  </si>
  <si>
    <t>2025年一般公共预算支出预算表（按功能科目分类）</t>
  </si>
  <si>
    <t>部门预算支出功能分类科目</t>
  </si>
  <si>
    <t>人员经费</t>
  </si>
  <si>
    <t>公用经费</t>
  </si>
  <si>
    <t>03表</t>
  </si>
  <si>
    <t>2025年一般公共预算“三公”经费支出预算表</t>
  </si>
  <si>
    <t>“三公”经费合计</t>
  </si>
  <si>
    <t>因公出国（境）费</t>
  </si>
  <si>
    <t>公务用车购置及运行费</t>
  </si>
  <si>
    <t>公务接待费</t>
  </si>
  <si>
    <t>公务用车购置费</t>
  </si>
  <si>
    <t>公务用车运行费</t>
  </si>
  <si>
    <t>04表</t>
  </si>
  <si>
    <t>2025年部门基本支出预算表</t>
  </si>
  <si>
    <t>项目单位</t>
  </si>
  <si>
    <t>项目代码</t>
  </si>
  <si>
    <t>项目名称</t>
  </si>
  <si>
    <t>功能科目编码</t>
  </si>
  <si>
    <t>功能科目名称</t>
  </si>
  <si>
    <t>部门经济科目部门</t>
  </si>
  <si>
    <t>部门经济科目名称</t>
  </si>
  <si>
    <t>资金来源</t>
  </si>
  <si>
    <t>财政拨款结转结余</t>
  </si>
  <si>
    <t>总计</t>
  </si>
  <si>
    <t>一般公共预算资金</t>
  </si>
  <si>
    <t>全年数</t>
  </si>
  <si>
    <t>其中：转隶人员公用经费</t>
  </si>
  <si>
    <t>已提前安排</t>
  </si>
  <si>
    <t>抵扣上年垫付资金</t>
  </si>
  <si>
    <t>本次下达</t>
  </si>
  <si>
    <t>另文下达</t>
  </si>
  <si>
    <t>530423210000000004123</t>
  </si>
  <si>
    <t>行政人员支出工资</t>
  </si>
  <si>
    <t>30101</t>
  </si>
  <si>
    <t>基本工资</t>
  </si>
  <si>
    <t>30102</t>
  </si>
  <si>
    <t>津贴补贴</t>
  </si>
  <si>
    <t>30103</t>
  </si>
  <si>
    <t>奖金</t>
  </si>
  <si>
    <t>530423210000000004125</t>
  </si>
  <si>
    <t>事业人员支出工资</t>
  </si>
  <si>
    <t>30107</t>
  </si>
  <si>
    <t>绩效工资</t>
  </si>
  <si>
    <t>530423210000000004127</t>
  </si>
  <si>
    <t>社会保障缴费</t>
  </si>
  <si>
    <t>30108</t>
  </si>
  <si>
    <t>机关事业单位基本养老保险缴费</t>
  </si>
  <si>
    <t>30112</t>
  </si>
  <si>
    <t>其他社会保障缴费</t>
  </si>
  <si>
    <t>30110</t>
  </si>
  <si>
    <t>职工基本医疗保险缴费</t>
  </si>
  <si>
    <t>30111</t>
  </si>
  <si>
    <t>公务员医疗补助缴费</t>
  </si>
  <si>
    <t>530423210000000004129</t>
  </si>
  <si>
    <t>30113</t>
  </si>
  <si>
    <t>530423210000000004131</t>
  </si>
  <si>
    <t>对个人和家庭的补助</t>
  </si>
  <si>
    <t>30305</t>
  </si>
  <si>
    <t>生活补助</t>
  </si>
  <si>
    <t>530423210000000004135</t>
  </si>
  <si>
    <t>公车购置及运维费</t>
  </si>
  <si>
    <t>30231</t>
  </si>
  <si>
    <t>公务用车运行维护费</t>
  </si>
  <si>
    <t>530423210000000004136</t>
  </si>
  <si>
    <t>行政人员公务交通补贴</t>
  </si>
  <si>
    <t>30239</t>
  </si>
  <si>
    <t>其他交通费用</t>
  </si>
  <si>
    <t>530423210000000004137</t>
  </si>
  <si>
    <t>工会经费</t>
  </si>
  <si>
    <t>30228</t>
  </si>
  <si>
    <t>530423210000000004138</t>
  </si>
  <si>
    <t>一般公共经费</t>
  </si>
  <si>
    <t>30201</t>
  </si>
  <si>
    <t>办公费</t>
  </si>
  <si>
    <t>30205</t>
  </si>
  <si>
    <t>水费</t>
  </si>
  <si>
    <t>30206</t>
  </si>
  <si>
    <t>电费</t>
  </si>
  <si>
    <t>30207</t>
  </si>
  <si>
    <t>邮电费</t>
  </si>
  <si>
    <t>30211</t>
  </si>
  <si>
    <t>差旅费</t>
  </si>
  <si>
    <t>30215</t>
  </si>
  <si>
    <t>会议费</t>
  </si>
  <si>
    <t>530423221100000501370</t>
  </si>
  <si>
    <t>30217</t>
  </si>
  <si>
    <t>530423231100001480926</t>
  </si>
  <si>
    <t>事业人员奖励性绩效工资增量</t>
  </si>
  <si>
    <t>530423231100001480927</t>
  </si>
  <si>
    <t>人员经费预留</t>
  </si>
  <si>
    <t>30199</t>
  </si>
  <si>
    <t>其他工资福利支出</t>
  </si>
  <si>
    <t>530423231100001480932</t>
  </si>
  <si>
    <t>编外人员工资</t>
  </si>
  <si>
    <t>530423231100001480933</t>
  </si>
  <si>
    <t>福利费经费</t>
  </si>
  <si>
    <t>30229</t>
  </si>
  <si>
    <t>福利费</t>
  </si>
  <si>
    <t>530423231100001480948</t>
  </si>
  <si>
    <t>综合效能考核奖</t>
  </si>
  <si>
    <t>530423241100002272016</t>
  </si>
  <si>
    <t>编外人员工资（公用经费）</t>
  </si>
  <si>
    <t>05-1表</t>
  </si>
  <si>
    <t>2025年部门项目支出预算表</t>
  </si>
  <si>
    <t>项目分类</t>
  </si>
  <si>
    <t>本年拨款</t>
  </si>
  <si>
    <t>其中：本次下达</t>
  </si>
  <si>
    <t>基本公共卫生服务县级补助资金</t>
  </si>
  <si>
    <t>312 民生类</t>
  </si>
  <si>
    <t>530423210000000002516</t>
  </si>
  <si>
    <t>30227</t>
  </si>
  <si>
    <t>委托业务费</t>
  </si>
  <si>
    <t>计划生育奖励扶助补助资金</t>
  </si>
  <si>
    <t>530423210000000002077</t>
  </si>
  <si>
    <t>通海县生育支持项目经费</t>
  </si>
  <si>
    <t>313 事业发展类</t>
  </si>
  <si>
    <t>530423231100001499425</t>
  </si>
  <si>
    <t>乡村医生补助资金</t>
  </si>
  <si>
    <t>530423200000000000734</t>
  </si>
  <si>
    <t>新型冠状病毒感染肺炎防控县级补助经费</t>
  </si>
  <si>
    <t>530423210000000002861</t>
  </si>
  <si>
    <t>30218</t>
  </si>
  <si>
    <t>专用材料费</t>
  </si>
  <si>
    <t>30299</t>
  </si>
  <si>
    <t>其他商品和服务支出</t>
  </si>
  <si>
    <t>31003</t>
  </si>
  <si>
    <t>专用设备购置</t>
  </si>
  <si>
    <t>严重精神障碍患者监护人以奖代补经费</t>
  </si>
  <si>
    <t>530423210000000002527</t>
  </si>
  <si>
    <t>遗属生活补助经费</t>
  </si>
  <si>
    <t>530423231100002137604</t>
  </si>
  <si>
    <t>05-2表</t>
  </si>
  <si>
    <t>2025年项目支出绩效目标表</t>
  </si>
  <si>
    <t>单位名称、项目名称</t>
  </si>
  <si>
    <t>项目年度绩效目标</t>
  </si>
  <si>
    <t>一级指标</t>
  </si>
  <si>
    <t>二级指标</t>
  </si>
  <si>
    <t>三级指标</t>
  </si>
  <si>
    <t>指标性质</t>
  </si>
  <si>
    <t>指标值</t>
  </si>
  <si>
    <t>度量单位</t>
  </si>
  <si>
    <t>指标属性</t>
  </si>
  <si>
    <t>指标内容</t>
  </si>
  <si>
    <t>根据云人社发〔2010〕127号文件和玉民发〔2022〕16号文件精神，同意普开明配偶李晓仙领取遗属生活困难补助580元/月，从2023年7月起由580元/月调整到654元/月。</t>
  </si>
  <si>
    <t>产出指标</t>
  </si>
  <si>
    <t>数量指标</t>
  </si>
  <si>
    <t>获补对象数</t>
  </si>
  <si>
    <t>=</t>
  </si>
  <si>
    <t>人</t>
  </si>
  <si>
    <t>定量指标</t>
  </si>
  <si>
    <t>我单位共涉及1人</t>
  </si>
  <si>
    <t>时效指标</t>
  </si>
  <si>
    <t>获补对象准确率</t>
  </si>
  <si>
    <t>100</t>
  </si>
  <si>
    <t>%</t>
  </si>
  <si>
    <t>反映获补对象的准确性情况</t>
  </si>
  <si>
    <t>效益指标</t>
  </si>
  <si>
    <t>社会效益</t>
  </si>
  <si>
    <t>政策知晓率</t>
  </si>
  <si>
    <t>反映补助政策的知晓情况</t>
  </si>
  <si>
    <t>发放及时率</t>
  </si>
  <si>
    <t>反映补助资金的及时足额发放情况</t>
  </si>
  <si>
    <t>满意度指标</t>
  </si>
  <si>
    <t>服务对象满意度</t>
  </si>
  <si>
    <t>受益对象满意度</t>
  </si>
  <si>
    <t>90</t>
  </si>
  <si>
    <t>反映获补对象的满意程度</t>
  </si>
  <si>
    <t xml:space="preserve">1.2025年1-12月：具体开展城乡居民健康档案管理服务、健康教育服务、预防接种服务、0-6岁儿童健康管理服务、孕产妇健康管理服务、老年人健康管理服务慢性病患者健康管理服务、严重精神障碍患者健康管理服务、传染病及突发公共卫生事件报告和处置服务、结核病患者健康管理服务、卫生监督协管服务、中医药健康管理服务。
2.2025年原基本公共卫生服务项目12项补助资金标准为人均94元（其中人均5元用于家庭医生签约服务，由卫健局疾控防艾股负责组织实施），根据《玉溪市人民政府关于印发玉溪市公共服务领域市以下共同财政事权和支出责任划分改革实施方案的通知》（玉政办发【2019】14号），实行财政“共同筹资、分级承担”，各级财政按照承担比例（中央80%，省级承担14%，市、县级财政共同承担0.06%）；其中通海县，市县按6:4承担。
3.按照“先预拨、按季度考核、按季度结算、年终清算”的方式安排基本公共卫生服务经费，到3月31日，预拨资金比例为30%，到6月30日资金预拨到50%，其余经费到年终考核后统一结算。财政局负责将补助资金直接拨付各服务单位，并加强对卫健部门补助资金使用的监督检查。卫健局承担项目补助资金的具体安排和统计、审核职能。各技术指导单位每季度对提供服务的乡镇卫生院（包括抽查村卫生室）和其他医疗卫生机构开展任务完成情况进行督查考核，并将季度资金结算表报疾控防艾股。
4.通过项目的实施，促使规范化电子健康档案覆盖率达60%、3岁以下儿童系统管理率达80%、7岁以下儿童健康管理率达85%、孕产妇系统管理率达90%、适龄儿童免疫规划接种率达90%、老年人规范健康管理率达60%、严重精神障碍患者健康管理率达80%、传染病报告处置率达95%、结核病患者管理率达90%。 </t>
  </si>
  <si>
    <t>糖尿病管理人数</t>
  </si>
  <si>
    <t>&gt;</t>
  </si>
  <si>
    <t>6400</t>
  </si>
  <si>
    <t>反映糖尿病管理人数</t>
  </si>
  <si>
    <t>质量指标</t>
  </si>
  <si>
    <t>严重精神障碍患者健康管理率</t>
  </si>
  <si>
    <t>&gt;=</t>
  </si>
  <si>
    <t>80</t>
  </si>
  <si>
    <t>严重精神障碍患者健康管理率=管理人数/应管理人数*100%</t>
  </si>
  <si>
    <t>适龄人群国家免疫规划疫苗接种率</t>
  </si>
  <si>
    <t>适龄儿童免疫规划接种率=接种人数/应接种人数*100%</t>
  </si>
  <si>
    <t>可持续影响</t>
  </si>
  <si>
    <t>规范化电子健康档案覆盖率</t>
  </si>
  <si>
    <t>60</t>
  </si>
  <si>
    <t>规范化电子健康档案覆盖率达=电子健康档案建档人数/辖区人口数*100%</t>
  </si>
  <si>
    <t>服务对象满意度=满意人数/调查总人数*100%</t>
  </si>
  <si>
    <t>乡村医生补助按月发放，每季度对核定的在岗乡村医生、退养乡村医生进行清算，年终进行结算。
1.按通卫联发[2014]4号文件规定，从2014年起，对核定的在岗乡村医生按照：山区乡村医生补助标准为每人每月为600元（其中省级400元、市级100元、县级100元/）；坝区每人每月470元（其中省级270、市级100元、县级100元）标准给予补助。
2.省级补助的每人每月300元，按照通卫联发[2014]4号文件规定：山区人每月为400元；坝区每人每月270元。对核定的在岗乡村医生按照200元/月/人的标准给予补助，市、县财政分别承担100元/月/人。对按年龄政策规定办理退出手续的乡村医生：①连续工龄在30年及以上的按照200元/月标准发放；②连续工龄在20年（含20年）—29年的按照150元/月标准发放；③连续工龄在10年（含10年）—19年的按照100元/月标准发放；④退养补助资金由市、县两级财政分别按40%和60%的比例承担。玉溪市自2022年起，在岗乡村医生市级补助由每人每月100元增至150元。
3.乡村医生工资按时足额发放，保障了乡村医生的基本待遇，同时也提高了工作的积极性，促进基层卫生基础工作的落实。</t>
  </si>
  <si>
    <t>村医人数</t>
  </si>
  <si>
    <t>184</t>
  </si>
  <si>
    <t>反映乡村医生补助人数</t>
  </si>
  <si>
    <t>村医退养人数</t>
  </si>
  <si>
    <t>89</t>
  </si>
  <si>
    <t>村医退养人数89人</t>
  </si>
  <si>
    <t>村医补助到位率</t>
  </si>
  <si>
    <t>村医补助到位率=实际补助村医资金/应补助村医资金*100%</t>
  </si>
  <si>
    <t>基层服务能力不断提升</t>
  </si>
  <si>
    <t>95</t>
  </si>
  <si>
    <t>反映基层服务能力提升的情况，落实村医待遇，加强培训，提升基层服务能力</t>
  </si>
  <si>
    <t>乡村医生满意度</t>
  </si>
  <si>
    <t>乡村医生满意度=调查满意人数/调查总人数*100%</t>
  </si>
  <si>
    <t>为加快建立积极生育支持政策体系，推动实现适度生育水平，通过对2023-2025年出生的二孩、三孩实施生育支持项目，有助于优化人口结构，增加劳动力供给，促进人口老龄化带来的压力，从而逐步改善家庭生产生活状况，家庭发展能力和社会稳定水平逐步提高。</t>
  </si>
  <si>
    <t>育儿补助</t>
  </si>
  <si>
    <t xml:space="preserve">补贴（补助）对象建档率=应建档人数/实际建档人数*100%
</t>
  </si>
  <si>
    <t>一次性生育补贴</t>
  </si>
  <si>
    <t>项</t>
  </si>
  <si>
    <t>录入“一卡通”管理平台的项目总数</t>
  </si>
  <si>
    <t>符合条件申报对象准确率</t>
  </si>
  <si>
    <t>符合条件申报对象准确率=实际申报人数/符合条件申报人数*100%</t>
  </si>
  <si>
    <t>经济效益</t>
  </si>
  <si>
    <t>改善生育家庭生产生活状况</t>
  </si>
  <si>
    <t>逐步提高</t>
  </si>
  <si>
    <t>是/否</t>
  </si>
  <si>
    <t>定性指标</t>
  </si>
  <si>
    <t>逐步提高改善生育家庭生产生活状况</t>
  </si>
  <si>
    <t>家庭发展能力</t>
  </si>
  <si>
    <t>逐步提高家庭发展能力</t>
  </si>
  <si>
    <t>受益对象满意度=受益对象满意人数/总受益人数*100%</t>
  </si>
  <si>
    <t>1、实施农村计划生育家庭奖励扶助制度，解决农村独生子女家庭的养老问题，提高家庭发展能力。
2、按照年度中央、省、市拨款情况，结合通海县实际，于2025年度内兑付到符合享受对象。
3、实施计划生育家庭奖励扶助制度，缓解计划生育困难家庭在生产、生活、医疗和养老等方面的特殊困难，保障和改善民生，促进社会和谐稳定。
4、预计13465人受益，将获得县级44.07888万元奖励扶助。</t>
  </si>
  <si>
    <t>独生子女保健费</t>
  </si>
  <si>
    <t>905</t>
  </si>
  <si>
    <t>反应2025年度独生子女保健费兑现人数。</t>
  </si>
  <si>
    <t>一次性抚慰金</t>
  </si>
  <si>
    <t>11</t>
  </si>
  <si>
    <t>户</t>
  </si>
  <si>
    <t>反应2025年度一次性抚慰金兑现人数。</t>
  </si>
  <si>
    <t>教育奖励金</t>
  </si>
  <si>
    <t>775</t>
  </si>
  <si>
    <t>反应2025年度教育奖励金兑现人数。</t>
  </si>
  <si>
    <t>城镇居民未享受退休金</t>
  </si>
  <si>
    <t>85</t>
  </si>
  <si>
    <t>反应2025年度城镇居民未享受退休金兑现人数。</t>
  </si>
  <si>
    <t>城乡居民医疗保险</t>
  </si>
  <si>
    <t>11389</t>
  </si>
  <si>
    <t>反应2025年度城乡居民医疗保险兑现人数。</t>
  </si>
  <si>
    <t>计划生育家庭特别扶助（伤残、死亡）</t>
  </si>
  <si>
    <t>300</t>
  </si>
  <si>
    <t>奖励扶助对象档案建档率</t>
  </si>
  <si>
    <t>反应2025年度奖励扶助对象档案建档完成率。</t>
  </si>
  <si>
    <t>享受对象满意度</t>
  </si>
  <si>
    <t>反应2025年度计划生育家庭奖励扶助服务对象满意度。</t>
  </si>
  <si>
    <t>1.2025年1月看展全县“以奖代补”落实严重精神障碍患者监护人责任工作，确定监护病种、确定监护人。2.本项目2025年度预算资金34.86万元。其中：市级下达资金17.43万元，县级配套17.43万元。3.通过“以奖代补”等办法促进监护人切实履行监护责任，切实防止严重精神障碍患者肇事肇祸案（事）件发生。严重精神障碍患者全县报告患病率＞5.55‰；严重精神障碍患者规范管理率＞97.5%；严重精神障碍患者规律服药率＞86.9%；严重精神障碍患者体检率＞94.6%；严重精神障碍患者面访率＞98.4%。</t>
  </si>
  <si>
    <t>家庭监护人数</t>
  </si>
  <si>
    <t>191</t>
  </si>
  <si>
    <t>反映家庭监护人数191人</t>
  </si>
  <si>
    <t>严重精神障碍患者规范管理率</t>
  </si>
  <si>
    <t>97.5</t>
  </si>
  <si>
    <t>严重精神障碍患者规范管理率=规范管理人数/管理人数*100%</t>
  </si>
  <si>
    <t>严重精神障碍患者规律服药率</t>
  </si>
  <si>
    <t>86.9</t>
  </si>
  <si>
    <t>严重精神障碍患者服药率=服药人数/应服务人数*100%</t>
  </si>
  <si>
    <t>严重精神障碍患者体检率</t>
  </si>
  <si>
    <t>94.6</t>
  </si>
  <si>
    <t>严重精神障碍患者体检率=在册在管体检人数/在册在管人数*100%</t>
  </si>
  <si>
    <t>政策知晓率单=知晓政策人数/应知晓政策人数*100%</t>
  </si>
  <si>
    <t>服务对象管理率</t>
  </si>
  <si>
    <t>通过电话随访了解满意度=满意人数/调查总人数*100%</t>
  </si>
  <si>
    <t>按照国务院联防联控机制及省、市应对疫情工作领导小组指挥部要求，进一步建立健全“及时发现、快速处置、精准管控、有效救治”的疫情防控体系机制，扎实做好我县疫情防控“外防输入、内防反弹”工作，防止疫情输入和扩散蔓延，保障广大群众生命安全和身体健康。以“辖区内不发生本土集聚性病例；不出现陆路边境、航空口岸输入性二代病例；医疗机构不出现医务人员感染及院内集聚性病例”为防控目标。</t>
  </si>
  <si>
    <t>老中医院隔离点网络点个数</t>
  </si>
  <si>
    <t>1.00</t>
  </si>
  <si>
    <t>个</t>
  </si>
  <si>
    <t>老中医院隔离点1个</t>
  </si>
  <si>
    <t>隔离点工作人员餐费</t>
  </si>
  <si>
    <t>40</t>
  </si>
  <si>
    <t>元/天</t>
  </si>
  <si>
    <t>隔离点人员餐费天40元</t>
  </si>
  <si>
    <t>隔离点改造达标率</t>
  </si>
  <si>
    <t>隔离点改造达标是对隔离点进行“三区两通道”及医废暂存间改造。</t>
  </si>
  <si>
    <t>物资到位率</t>
  </si>
  <si>
    <t>物资到位率=已采购物资数量/应采购物资数量*100%</t>
  </si>
  <si>
    <t>服务人群满意度</t>
  </si>
  <si>
    <t>服务人群满意度=满意人数/应统计问卷人数*100%</t>
  </si>
  <si>
    <t>06表</t>
  </si>
  <si>
    <t>2025年政府性基金预算支出预算表</t>
  </si>
  <si>
    <t>单位名称</t>
  </si>
  <si>
    <t>本年政府性基金预算支出</t>
  </si>
  <si>
    <t>备注：本单位2025年无政府性基金预算，此表为空表。</t>
  </si>
  <si>
    <t>07表</t>
  </si>
  <si>
    <t>2025年政府采购预算表</t>
  </si>
  <si>
    <t>预算项目</t>
  </si>
  <si>
    <t>采购项目</t>
  </si>
  <si>
    <t>采购品目</t>
  </si>
  <si>
    <t>计量单位</t>
  </si>
  <si>
    <t>数量</t>
  </si>
  <si>
    <t>面向中小企业预留资金</t>
  </si>
  <si>
    <t>单位名称（项目名称）</t>
  </si>
  <si>
    <t>政府性基金</t>
  </si>
  <si>
    <t>国有资本经营预算资金</t>
  </si>
  <si>
    <t>复印纸</t>
  </si>
  <si>
    <t>件</t>
  </si>
  <si>
    <t>次</t>
  </si>
  <si>
    <t>车辆保险费</t>
  </si>
  <si>
    <t>车辆加油费</t>
  </si>
  <si>
    <t>升</t>
  </si>
  <si>
    <t>车辆维修和保养服务</t>
  </si>
  <si>
    <t>08表</t>
  </si>
  <si>
    <t>2025年政府购买服务预算表</t>
  </si>
  <si>
    <t>政府购买服务项目</t>
  </si>
  <si>
    <t>政府购买服务指导性目录代码</t>
  </si>
  <si>
    <t>所属服务类别</t>
  </si>
  <si>
    <t>所属服务领域</t>
  </si>
  <si>
    <t>购买服务内容简述</t>
  </si>
  <si>
    <t>政府购买服务内容</t>
  </si>
  <si>
    <t>备注：本单位2025年无政府购买服务预算，此表为空表。</t>
  </si>
  <si>
    <t>09-1表</t>
  </si>
  <si>
    <t>2025年对下转移支付预算表</t>
  </si>
  <si>
    <t>单位名称（项目）</t>
  </si>
  <si>
    <t>地区</t>
  </si>
  <si>
    <t>红塔区</t>
  </si>
  <si>
    <t>江川区</t>
  </si>
  <si>
    <t>澄江市</t>
  </si>
  <si>
    <t>通海县</t>
  </si>
  <si>
    <t>华宁县</t>
  </si>
  <si>
    <t>易门县</t>
  </si>
  <si>
    <t>峨山县</t>
  </si>
  <si>
    <t>新平县</t>
  </si>
  <si>
    <t>元江县</t>
  </si>
  <si>
    <t>高新区</t>
  </si>
  <si>
    <t>备注：本单位2025年无对下转移支付预算，此表为空表。</t>
  </si>
  <si>
    <t>09-2表</t>
  </si>
  <si>
    <t>2025年对下转移支付绩效目标表</t>
  </si>
  <si>
    <t>10表</t>
  </si>
  <si>
    <t>2025年新增资产配置表</t>
  </si>
  <si>
    <t>资产类别</t>
  </si>
  <si>
    <t>资产分类代码.名称</t>
  </si>
  <si>
    <t>资产名称</t>
  </si>
  <si>
    <t>财政部门批复数（元）</t>
  </si>
  <si>
    <t>单价</t>
  </si>
  <si>
    <t>金额</t>
  </si>
  <si>
    <t>备注：本单位无2025年新增资产配置表，此表为空表。</t>
  </si>
  <si>
    <t>11表</t>
  </si>
  <si>
    <t>2025年上级补助项目支出预算表</t>
  </si>
  <si>
    <t>经济科目部门</t>
  </si>
  <si>
    <t>经济科目名称</t>
  </si>
  <si>
    <t>上级补助</t>
  </si>
  <si>
    <t>备注：本单位无2025年上级补助项目支出预算表，此表为空表。</t>
  </si>
  <si>
    <t>12表</t>
  </si>
  <si>
    <t>2025年部门项目中期规划预算表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</si>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</sst>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6">
    <font>
      <sz val="11"/>
      <color rgb="FF000000"/>
      <name val="宋体"/>
      <charset val="134"/>
      <scheme val="minor"/>
    </font>
    <font>
      <sz val="18"/>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auto="1"/>
      </right>
      <top style="thin">
        <color rgb="FF000000"/>
      </top>
      <bottom style="thin">
        <color auto="1"/>
      </bottom>
      <diagonal/>
    </border>
    <border>
      <left style="thin">
        <color auto="1"/>
      </left>
      <right style="thin">
        <color auto="1"/>
      </right>
      <top style="thin">
        <color rgb="FF000000"/>
      </top>
      <bottom style="thin">
        <color auto="1"/>
      </bottom>
      <diagonal/>
    </border>
    <border>
      <left style="thin">
        <color rgb="FF000000"/>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2" borderId="10"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1" applyNumberFormat="0" applyFill="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4" fillId="0" borderId="0" applyNumberFormat="0" applyFill="0" applyBorder="0" applyAlignment="0" applyProtection="0">
      <alignment vertical="center"/>
    </xf>
    <xf numFmtId="0" fontId="25" fillId="3" borderId="13" applyNumberFormat="0" applyAlignment="0" applyProtection="0">
      <alignment vertical="center"/>
    </xf>
    <xf numFmtId="0" fontId="26" fillId="4" borderId="14" applyNumberFormat="0" applyAlignment="0" applyProtection="0">
      <alignment vertical="center"/>
    </xf>
    <xf numFmtId="0" fontId="27" fillId="4" borderId="13" applyNumberFormat="0" applyAlignment="0" applyProtection="0">
      <alignment vertical="center"/>
    </xf>
    <xf numFmtId="0" fontId="28" fillId="5" borderId="15" applyNumberFormat="0" applyAlignment="0" applyProtection="0">
      <alignment vertical="center"/>
    </xf>
    <xf numFmtId="0" fontId="29" fillId="0" borderId="16" applyNumberFormat="0" applyFill="0" applyAlignment="0" applyProtection="0">
      <alignment vertical="center"/>
    </xf>
    <xf numFmtId="0" fontId="30" fillId="0" borderId="17"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176" fontId="3" fillId="0" borderId="1">
      <alignment horizontal="right" vertical="center"/>
    </xf>
    <xf numFmtId="49" fontId="3" fillId="0" borderId="1">
      <alignment horizontal="left" vertical="center" wrapText="1"/>
    </xf>
    <xf numFmtId="176" fontId="3" fillId="0" borderId="1">
      <alignment horizontal="right" vertical="center"/>
    </xf>
    <xf numFmtId="177" fontId="3" fillId="0" borderId="1">
      <alignment horizontal="right" vertical="center"/>
    </xf>
    <xf numFmtId="178" fontId="3" fillId="0" borderId="1">
      <alignment horizontal="right" vertical="center"/>
    </xf>
    <xf numFmtId="179" fontId="3" fillId="0" borderId="1">
      <alignment horizontal="right" vertical="center"/>
    </xf>
    <xf numFmtId="10" fontId="3" fillId="0" borderId="1">
      <alignment horizontal="right" vertical="center"/>
    </xf>
    <xf numFmtId="180" fontId="3" fillId="0" borderId="1">
      <alignment horizontal="right" vertical="center"/>
    </xf>
  </cellStyleXfs>
  <cellXfs count="79">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6"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6" fontId="3" fillId="0" borderId="1" xfId="51" applyNumberFormat="1" applyFont="1" applyBorder="1">
      <alignment horizontal="right" vertical="center"/>
    </xf>
    <xf numFmtId="0" fontId="3" fillId="0" borderId="1" xfId="0" applyFont="1" applyBorder="1" applyAlignment="1">
      <alignment horizontal="center" vertical="center"/>
    </xf>
    <xf numFmtId="49" fontId="3" fillId="0" borderId="0" xfId="50" applyNumberFormat="1" applyFont="1" applyBorder="1">
      <alignment horizontal="left" vertical="center" wrapText="1"/>
    </xf>
    <xf numFmtId="49" fontId="3" fillId="0" borderId="0" xfId="50"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5" fillId="0" borderId="1" xfId="50" applyNumberFormat="1" applyFont="1" applyBorder="1" applyAlignment="1">
      <alignment horizontal="center" vertical="center" wrapText="1"/>
    </xf>
    <xf numFmtId="49" fontId="3" fillId="0" borderId="1" xfId="50" applyNumberFormat="1" applyFont="1" applyBorder="1">
      <alignment horizontal="left" vertical="center" wrapText="1"/>
    </xf>
    <xf numFmtId="49" fontId="3" fillId="0" borderId="1" xfId="50" applyNumberFormat="1" applyFont="1" applyBorder="1" applyAlignment="1">
      <alignment horizontal="center" vertical="center" wrapText="1"/>
    </xf>
    <xf numFmtId="49" fontId="9" fillId="0" borderId="0" xfId="50" applyNumberFormat="1" applyFont="1" applyBorder="1" applyAlignment="1">
      <alignment horizontal="center" vertical="center" wrapText="1"/>
    </xf>
    <xf numFmtId="0" fontId="10" fillId="0" borderId="0" xfId="0" applyFont="1" applyBorder="1" applyAlignment="1">
      <alignment horizontal="center" vertical="center"/>
    </xf>
    <xf numFmtId="49" fontId="3" fillId="0" borderId="0" xfId="5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4" fillId="0" borderId="0" xfId="50" applyNumberFormat="1" applyFont="1" applyBorder="1" applyAlignment="1">
      <alignment horizontal="center" vertical="center" wrapText="1"/>
    </xf>
    <xf numFmtId="49" fontId="7" fillId="0" borderId="1" xfId="50" applyNumberFormat="1" applyFont="1" applyBorder="1" applyAlignment="1">
      <alignment horizontal="center" vertical="center" wrapText="1"/>
    </xf>
    <xf numFmtId="180" fontId="3" fillId="0" borderId="1" xfId="56" applyNumberFormat="1" applyFont="1" applyBorder="1" applyAlignment="1">
      <alignment horizontal="center" vertical="center" wrapText="1"/>
    </xf>
    <xf numFmtId="176" fontId="3" fillId="0" borderId="1" xfId="50" applyNumberFormat="1" applyFont="1" applyBorder="1" applyAlignment="1">
      <alignment horizontal="right" vertical="center" wrapText="1"/>
    </xf>
    <xf numFmtId="176" fontId="3" fillId="0" borderId="1" xfId="0" applyNumberFormat="1" applyFont="1" applyBorder="1" applyAlignment="1">
      <alignment horizontal="right" vertical="center" wrapText="1"/>
    </xf>
    <xf numFmtId="180" fontId="7" fillId="0" borderId="2" xfId="56" applyNumberFormat="1" applyFont="1" applyBorder="1" applyAlignment="1">
      <alignment horizontal="center" vertical="center" wrapText="1"/>
    </xf>
    <xf numFmtId="180" fontId="7" fillId="0" borderId="3" xfId="56" applyNumberFormat="1" applyFont="1" applyBorder="1" applyAlignment="1">
      <alignment horizontal="center" vertical="center" wrapText="1"/>
    </xf>
    <xf numFmtId="180" fontId="3" fillId="0" borderId="4" xfId="56" applyNumberFormat="1" applyFont="1" applyBorder="1" applyAlignment="1">
      <alignment horizontal="center" vertical="center" wrapText="1"/>
    </xf>
    <xf numFmtId="180" fontId="3" fillId="0" borderId="5" xfId="56" applyNumberFormat="1" applyFont="1" applyBorder="1" applyAlignment="1">
      <alignment horizontal="center" vertical="center" wrapText="1"/>
    </xf>
    <xf numFmtId="176" fontId="3" fillId="0" borderId="4" xfId="0" applyNumberFormat="1" applyFont="1" applyBorder="1" applyAlignment="1">
      <alignment horizontal="right" vertical="center" wrapText="1"/>
    </xf>
    <xf numFmtId="176" fontId="3" fillId="0" borderId="5" xfId="0" applyNumberFormat="1" applyFont="1" applyBorder="1" applyAlignment="1">
      <alignment horizontal="right" vertical="center" wrapText="1"/>
    </xf>
    <xf numFmtId="49" fontId="11" fillId="0" borderId="0" xfId="50" applyNumberFormat="1" applyFont="1" applyBorder="1" applyAlignment="1">
      <alignment horizontal="right" vertical="center" wrapText="1"/>
    </xf>
    <xf numFmtId="0" fontId="3" fillId="0" borderId="1" xfId="50" applyNumberFormat="1" applyFont="1" applyBorder="1">
      <alignment horizontal="left" vertical="center" wrapText="1"/>
    </xf>
    <xf numFmtId="176" fontId="3" fillId="0" borderId="1" xfId="50" applyNumberFormat="1" applyFont="1" applyBorder="1" applyAlignment="1">
      <alignment horizontal="center" vertical="center" wrapText="1"/>
    </xf>
    <xf numFmtId="49" fontId="12" fillId="0" borderId="0" xfId="50" applyNumberFormat="1" applyFont="1" applyBorder="1" applyAlignment="1">
      <alignment horizontal="center" vertical="center" wrapText="1"/>
    </xf>
    <xf numFmtId="180"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7" fillId="0" borderId="1" xfId="0" applyFont="1" applyBorder="1" applyAlignment="1">
      <alignment horizontal="center" vertical="center"/>
    </xf>
    <xf numFmtId="0" fontId="3" fillId="0" borderId="1" xfId="0" applyFont="1" applyBorder="1" applyAlignment="1">
      <alignment horizontal="center" vertical="center" wrapText="1"/>
    </xf>
    <xf numFmtId="176" fontId="3" fillId="0" borderId="1" xfId="0" applyNumberFormat="1" applyFont="1" applyBorder="1" applyAlignment="1">
      <alignment horizontal="right" vertical="center"/>
    </xf>
    <xf numFmtId="49" fontId="3" fillId="0" borderId="1" xfId="50" applyNumberFormat="1" applyFont="1" applyBorder="1" applyAlignment="1">
      <alignment horizontal="left" vertical="center" wrapText="1" indent="1"/>
    </xf>
    <xf numFmtId="176" fontId="3" fillId="0" borderId="1" xfId="0" applyNumberFormat="1" applyFont="1" applyBorder="1" applyAlignment="1">
      <alignment horizontal="left" vertical="center" wrapText="1"/>
    </xf>
    <xf numFmtId="176" fontId="3" fillId="0" borderId="1" xfId="50" applyNumberFormat="1" applyFont="1" applyBorder="1">
      <alignment horizontal="left" vertical="center" wrapText="1"/>
    </xf>
    <xf numFmtId="0" fontId="12" fillId="0" borderId="0" xfId="0" applyFont="1" applyAlignment="1">
      <alignment horizontal="center" vertical="center"/>
    </xf>
    <xf numFmtId="0" fontId="8" fillId="0" borderId="0" xfId="0" applyFont="1" applyAlignment="1"/>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6"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14" fillId="0" borderId="0" xfId="0" applyFont="1" applyAlignment="1">
      <alignment horizontal="center" vertical="center"/>
    </xf>
    <xf numFmtId="0" fontId="3" fillId="0" borderId="7" xfId="0" applyFont="1" applyBorder="1" applyAlignment="1">
      <alignment horizontal="left" vertical="center"/>
    </xf>
    <xf numFmtId="0" fontId="11" fillId="0" borderId="7" xfId="0" applyFont="1" applyBorder="1" applyAlignment="1">
      <alignment horizontal="center" vertical="center"/>
    </xf>
    <xf numFmtId="176" fontId="11" fillId="0" borderId="1" xfId="0" applyNumberFormat="1" applyFont="1" applyBorder="1" applyAlignment="1">
      <alignment horizontal="right" vertical="center"/>
    </xf>
    <xf numFmtId="0" fontId="11" fillId="0" borderId="1" xfId="0" applyFont="1" applyBorder="1" applyAlignment="1">
      <alignment horizontal="center" vertical="center"/>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8" fillId="0" borderId="6" xfId="0" applyFont="1" applyBorder="1" applyAlignment="1">
      <alignment horizontal="center" vertical="center"/>
    </xf>
    <xf numFmtId="0" fontId="15" fillId="0" borderId="8" xfId="0" applyFont="1" applyBorder="1" applyAlignment="1">
      <alignment horizontal="center" vertical="center" wrapText="1"/>
    </xf>
    <xf numFmtId="0" fontId="7" fillId="0" borderId="9" xfId="0" applyFont="1" applyBorder="1" applyAlignment="1">
      <alignment horizontal="center" vertical="center"/>
    </xf>
    <xf numFmtId="0" fontId="15" fillId="0" borderId="9" xfId="0" applyFont="1" applyBorder="1" applyAlignment="1">
      <alignment horizontal="center"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1"/>
  <sheetViews>
    <sheetView showZeros="0" workbookViewId="0">
      <pane ySplit="1" topLeftCell="A3" activePane="bottomLeft" state="frozen"/>
      <selection/>
      <selection pane="bottomLeft" activeCell="A3" sqref="A3:D3"/>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0</v>
      </c>
    </row>
    <row r="3" ht="45" customHeight="1" spans="1:4">
      <c r="A3" s="4" t="s">
        <v>1</v>
      </c>
      <c r="B3" s="4"/>
      <c r="C3" s="4"/>
      <c r="D3" s="4"/>
    </row>
    <row r="4" ht="18.75" customHeight="1" spans="1:4">
      <c r="A4" s="5" t="str">
        <f>"单位名称："&amp;"通海县卫生健康局"</f>
        <v>单位名称：通海县卫生健康局</v>
      </c>
      <c r="B4" s="5"/>
      <c r="C4" s="68"/>
      <c r="D4" s="6" t="s">
        <v>2</v>
      </c>
    </row>
    <row r="5" ht="22.5" customHeight="1" spans="1:4">
      <c r="A5" s="8" t="s">
        <v>3</v>
      </c>
      <c r="B5" s="8"/>
      <c r="C5" s="8" t="s">
        <v>4</v>
      </c>
      <c r="D5" s="8"/>
    </row>
    <row r="6" ht="18.75" customHeight="1" spans="1:4">
      <c r="A6" s="8" t="s">
        <v>5</v>
      </c>
      <c r="B6" s="8" t="s">
        <v>6</v>
      </c>
      <c r="C6" s="8" t="s">
        <v>7</v>
      </c>
      <c r="D6" s="8" t="s">
        <v>6</v>
      </c>
    </row>
    <row r="7" ht="18.75" customHeight="1" spans="1:4">
      <c r="A7" s="8"/>
      <c r="B7" s="8"/>
      <c r="C7" s="8"/>
      <c r="D7" s="8"/>
    </row>
    <row r="8" ht="22.5" customHeight="1" spans="1:4">
      <c r="A8" s="15" t="s">
        <v>8</v>
      </c>
      <c r="B8" s="17">
        <v>754.244698</v>
      </c>
      <c r="C8" s="15" t="str">
        <f>"一"&amp;"、"&amp;"社会保障和就业支出"</f>
        <v>一、社会保障和就业支出</v>
      </c>
      <c r="D8" s="17">
        <v>66.141184</v>
      </c>
    </row>
    <row r="9" ht="22.5" customHeight="1" spans="1:4">
      <c r="A9" s="15" t="s">
        <v>9</v>
      </c>
      <c r="B9" s="17"/>
      <c r="C9" s="15" t="str">
        <f>"二"&amp;"、"&amp;"卫生健康支出"</f>
        <v>二、卫生健康支出</v>
      </c>
      <c r="D9" s="17">
        <v>659.542314</v>
      </c>
    </row>
    <row r="10" ht="22.5" customHeight="1" spans="1:4">
      <c r="A10" s="15" t="s">
        <v>10</v>
      </c>
      <c r="B10" s="17"/>
      <c r="C10" s="15" t="str">
        <f>"三"&amp;"、"&amp;"住房保障支出"</f>
        <v>三、住房保障支出</v>
      </c>
      <c r="D10" s="17">
        <v>28.5612</v>
      </c>
    </row>
    <row r="11" ht="22.5" customHeight="1" spans="1:4">
      <c r="A11" s="15" t="s">
        <v>11</v>
      </c>
      <c r="B11" s="17"/>
      <c r="C11" s="15"/>
      <c r="D11" s="17"/>
    </row>
    <row r="12" ht="22.5" customHeight="1" spans="1:4">
      <c r="A12" s="15" t="s">
        <v>12</v>
      </c>
      <c r="B12" s="17"/>
      <c r="C12" s="15"/>
      <c r="D12" s="17"/>
    </row>
    <row r="13" ht="22.5" customHeight="1" spans="1:4">
      <c r="A13" s="15" t="s">
        <v>13</v>
      </c>
      <c r="B13" s="17"/>
      <c r="C13" s="15"/>
      <c r="D13" s="17"/>
    </row>
    <row r="14" ht="22.5" customHeight="1" spans="1:4">
      <c r="A14" s="15" t="s">
        <v>14</v>
      </c>
      <c r="B14" s="17"/>
      <c r="C14" s="15"/>
      <c r="D14" s="17"/>
    </row>
    <row r="15" ht="22.5" customHeight="1" spans="1:4">
      <c r="A15" s="15" t="s">
        <v>15</v>
      </c>
      <c r="B15" s="17"/>
      <c r="C15" s="15"/>
      <c r="D15" s="17"/>
    </row>
    <row r="16" ht="22.5" customHeight="1" spans="1:4">
      <c r="A16" s="69" t="s">
        <v>16</v>
      </c>
      <c r="B16" s="17"/>
      <c r="C16" s="72"/>
      <c r="D16" s="17"/>
    </row>
    <row r="17" ht="22.5" customHeight="1" spans="1:4">
      <c r="A17" s="69" t="s">
        <v>17</v>
      </c>
      <c r="B17" s="17"/>
      <c r="C17" s="72"/>
      <c r="D17" s="17"/>
    </row>
    <row r="18" ht="22.5" customHeight="1" spans="1:4">
      <c r="A18" s="69"/>
      <c r="B18" s="17"/>
      <c r="C18" s="72"/>
      <c r="D18" s="17"/>
    </row>
    <row r="19" ht="22.5" customHeight="1" spans="1:4">
      <c r="A19" s="70" t="s">
        <v>18</v>
      </c>
      <c r="B19" s="71">
        <v>754.244698</v>
      </c>
      <c r="C19" s="72" t="s">
        <v>19</v>
      </c>
      <c r="D19" s="71">
        <v>754.244698</v>
      </c>
    </row>
    <row r="20" ht="22.5" customHeight="1" spans="1:4">
      <c r="A20" s="69" t="s">
        <v>20</v>
      </c>
      <c r="B20" s="17"/>
      <c r="C20" s="15" t="s">
        <v>21</v>
      </c>
      <c r="D20" s="51"/>
    </row>
    <row r="21" ht="22.5" customHeight="1" spans="1:4">
      <c r="A21" s="70" t="s">
        <v>22</v>
      </c>
      <c r="B21" s="71">
        <v>754.244698</v>
      </c>
      <c r="C21" s="72" t="s">
        <v>23</v>
      </c>
      <c r="D21" s="71">
        <v>754.244698</v>
      </c>
    </row>
  </sheetData>
  <mergeCells count="8">
    <mergeCell ref="A3:D3"/>
    <mergeCell ref="A4:B4"/>
    <mergeCell ref="A5:B5"/>
    <mergeCell ref="C5:D5"/>
    <mergeCell ref="A6:A7"/>
    <mergeCell ref="B6:B7"/>
    <mergeCell ref="C6:C7"/>
    <mergeCell ref="D6:D7"/>
  </mergeCells>
  <pageMargins left="0.75" right="0.75" top="1" bottom="1" header="0.5" footer="0.5"/>
  <pageSetup paperSize="1" scale="86" pageOrder="overThenDown"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0"/>
  <sheetViews>
    <sheetView showZeros="0" workbookViewId="0">
      <pane ySplit="1" topLeftCell="A2" activePane="bottomLeft" state="frozen"/>
      <selection/>
      <selection pane="bottomLeft" activeCell="A3" sqref="A3:T3"/>
    </sheetView>
  </sheetViews>
  <sheetFormatPr defaultColWidth="8.85" defaultRowHeight="15" customHeight="1"/>
  <cols>
    <col min="1" max="1" width="25.275" customWidth="1"/>
    <col min="2" max="2" width="29.9833333333333" customWidth="1"/>
    <col min="3" max="20" width="17.1416666666667" customWidth="1"/>
  </cols>
  <sheetData>
    <row r="1" customHeight="1" spans="1:20">
      <c r="A1" s="1"/>
      <c r="B1" s="1"/>
      <c r="C1" s="1"/>
      <c r="D1" s="1"/>
      <c r="E1" s="1"/>
      <c r="F1" s="1"/>
      <c r="G1" s="1"/>
      <c r="H1" s="1"/>
      <c r="I1" s="1"/>
      <c r="J1" s="1"/>
      <c r="K1" s="1"/>
      <c r="L1" s="1"/>
      <c r="M1" s="1"/>
      <c r="N1" s="1"/>
      <c r="O1" s="1"/>
      <c r="P1" s="1"/>
      <c r="Q1" s="1"/>
      <c r="R1" s="1"/>
      <c r="S1" s="1"/>
      <c r="T1" s="1"/>
    </row>
    <row r="2" ht="18.75" customHeight="1" spans="1:20">
      <c r="A2" s="2"/>
      <c r="B2" s="2"/>
      <c r="C2" s="2"/>
      <c r="D2" s="2"/>
      <c r="E2" s="2"/>
      <c r="F2" s="2"/>
      <c r="G2" s="2"/>
      <c r="H2" s="2"/>
      <c r="I2" s="3"/>
      <c r="J2" s="3"/>
      <c r="K2" s="3"/>
      <c r="L2" s="3"/>
      <c r="M2" s="3"/>
      <c r="N2" s="3"/>
      <c r="O2" s="3"/>
      <c r="P2" s="3"/>
      <c r="Q2" s="3"/>
      <c r="R2" s="3"/>
      <c r="S2" s="3"/>
      <c r="T2" s="3" t="s">
        <v>24</v>
      </c>
    </row>
    <row r="3" ht="37.5" customHeight="1" spans="1:20">
      <c r="A3" s="4" t="s">
        <v>25</v>
      </c>
      <c r="B3" s="4"/>
      <c r="C3" s="4"/>
      <c r="D3" s="4"/>
      <c r="E3" s="4"/>
      <c r="F3" s="4"/>
      <c r="G3" s="4"/>
      <c r="H3" s="4"/>
      <c r="I3" s="4"/>
      <c r="J3" s="4"/>
      <c r="K3" s="4"/>
      <c r="L3" s="4"/>
      <c r="M3" s="4"/>
      <c r="N3" s="4"/>
      <c r="O3" s="4"/>
      <c r="P3" s="4"/>
      <c r="Q3" s="4"/>
      <c r="R3" s="4"/>
      <c r="S3" s="4"/>
      <c r="T3" s="4"/>
    </row>
    <row r="4" ht="18.75" customHeight="1" spans="1:20">
      <c r="A4" s="5" t="str">
        <f>"单位名称："&amp;"通海县卫生健康局"</f>
        <v>单位名称：通海县卫生健康局</v>
      </c>
      <c r="B4" s="5"/>
      <c r="C4" s="5"/>
      <c r="D4" s="5"/>
      <c r="E4" s="56"/>
      <c r="F4" s="56"/>
      <c r="G4" s="56"/>
      <c r="H4" s="56"/>
      <c r="I4" s="6"/>
      <c r="J4" s="6"/>
      <c r="K4" s="6"/>
      <c r="L4" s="6"/>
      <c r="M4" s="6"/>
      <c r="N4" s="6"/>
      <c r="O4" s="6"/>
      <c r="P4" s="6"/>
      <c r="Q4" s="6"/>
      <c r="R4" s="6"/>
      <c r="S4" s="6"/>
      <c r="T4" s="6" t="s">
        <v>26</v>
      </c>
    </row>
    <row r="5" ht="18.75" customHeight="1" spans="1:20">
      <c r="A5" s="13" t="s">
        <v>27</v>
      </c>
      <c r="B5" s="73" t="s">
        <v>28</v>
      </c>
      <c r="C5" s="73" t="s">
        <v>29</v>
      </c>
      <c r="D5" s="73" t="s">
        <v>30</v>
      </c>
      <c r="E5" s="73"/>
      <c r="F5" s="73"/>
      <c r="G5" s="73"/>
      <c r="H5" s="73"/>
      <c r="I5" s="73"/>
      <c r="J5" s="76"/>
      <c r="K5" s="76"/>
      <c r="L5" s="76"/>
      <c r="M5" s="76"/>
      <c r="N5" s="76"/>
      <c r="O5" s="73" t="s">
        <v>20</v>
      </c>
      <c r="P5" s="73"/>
      <c r="Q5" s="73"/>
      <c r="R5" s="73"/>
      <c r="S5" s="73"/>
      <c r="T5" s="73"/>
    </row>
    <row r="6" ht="18.75" customHeight="1" spans="1:20">
      <c r="A6" s="13"/>
      <c r="B6" s="73"/>
      <c r="C6" s="73"/>
      <c r="D6" s="74" t="s">
        <v>31</v>
      </c>
      <c r="E6" s="74" t="s">
        <v>32</v>
      </c>
      <c r="F6" s="74" t="s">
        <v>33</v>
      </c>
      <c r="G6" s="74" t="s">
        <v>34</v>
      </c>
      <c r="H6" s="74" t="s">
        <v>35</v>
      </c>
      <c r="I6" s="77" t="s">
        <v>36</v>
      </c>
      <c r="J6" s="78"/>
      <c r="K6" s="78"/>
      <c r="L6" s="78"/>
      <c r="M6" s="78"/>
      <c r="N6" s="78"/>
      <c r="O6" s="77" t="s">
        <v>31</v>
      </c>
      <c r="P6" s="77" t="s">
        <v>32</v>
      </c>
      <c r="Q6" s="77" t="s">
        <v>33</v>
      </c>
      <c r="R6" s="77" t="s">
        <v>34</v>
      </c>
      <c r="S6" s="77" t="s">
        <v>35</v>
      </c>
      <c r="T6" s="77" t="s">
        <v>36</v>
      </c>
    </row>
    <row r="7" ht="18.75" customHeight="1" spans="1:20">
      <c r="A7" s="13"/>
      <c r="B7" s="73"/>
      <c r="C7" s="73"/>
      <c r="D7" s="74"/>
      <c r="E7" s="74"/>
      <c r="F7" s="74"/>
      <c r="G7" s="74"/>
      <c r="H7" s="74"/>
      <c r="I7" s="77" t="s">
        <v>31</v>
      </c>
      <c r="J7" s="77" t="s">
        <v>37</v>
      </c>
      <c r="K7" s="77" t="s">
        <v>38</v>
      </c>
      <c r="L7" s="77" t="s">
        <v>39</v>
      </c>
      <c r="M7" s="77" t="s">
        <v>40</v>
      </c>
      <c r="N7" s="77" t="s">
        <v>41</v>
      </c>
      <c r="O7" s="77"/>
      <c r="P7" s="77"/>
      <c r="Q7" s="77"/>
      <c r="R7" s="77"/>
      <c r="S7" s="77"/>
      <c r="T7" s="77"/>
    </row>
    <row r="8" ht="18.75" customHeight="1" spans="1:20">
      <c r="A8" s="75" t="s">
        <v>42</v>
      </c>
      <c r="B8" s="14" t="s">
        <v>43</v>
      </c>
      <c r="C8" s="14" t="s">
        <v>44</v>
      </c>
      <c r="D8" s="14" t="s">
        <v>45</v>
      </c>
      <c r="E8" s="75" t="s">
        <v>46</v>
      </c>
      <c r="F8" s="14" t="s">
        <v>47</v>
      </c>
      <c r="G8" s="14" t="s">
        <v>48</v>
      </c>
      <c r="H8" s="75" t="s">
        <v>49</v>
      </c>
      <c r="I8" s="14" t="s">
        <v>50</v>
      </c>
      <c r="J8" s="14">
        <v>10</v>
      </c>
      <c r="K8" s="14">
        <v>11</v>
      </c>
      <c r="L8" s="14">
        <v>12</v>
      </c>
      <c r="M8" s="14">
        <v>13</v>
      </c>
      <c r="N8" s="14">
        <v>14</v>
      </c>
      <c r="O8" s="14">
        <v>15</v>
      </c>
      <c r="P8" s="14">
        <v>16</v>
      </c>
      <c r="Q8" s="14">
        <v>17</v>
      </c>
      <c r="R8" s="14">
        <v>18</v>
      </c>
      <c r="S8" s="14">
        <v>19</v>
      </c>
      <c r="T8" s="14">
        <v>20</v>
      </c>
    </row>
    <row r="9" ht="20.25" customHeight="1" spans="1:20">
      <c r="A9" s="16" t="s">
        <v>51</v>
      </c>
      <c r="B9" s="16" t="s">
        <v>52</v>
      </c>
      <c r="C9" s="17">
        <v>754.244698</v>
      </c>
      <c r="D9" s="17">
        <v>754.244698</v>
      </c>
      <c r="E9" s="17">
        <v>754.244698</v>
      </c>
      <c r="F9" s="17"/>
      <c r="G9" s="17"/>
      <c r="H9" s="17"/>
      <c r="I9" s="17"/>
      <c r="J9" s="17"/>
      <c r="K9" s="17"/>
      <c r="L9" s="17"/>
      <c r="M9" s="17"/>
      <c r="N9" s="17"/>
      <c r="O9" s="17"/>
      <c r="P9" s="17"/>
      <c r="Q9" s="17"/>
      <c r="R9" s="17"/>
      <c r="S9" s="17"/>
      <c r="T9" s="17"/>
    </row>
    <row r="10" ht="20.25" customHeight="1" spans="1:20">
      <c r="A10" s="50" t="s">
        <v>29</v>
      </c>
      <c r="B10" s="50"/>
      <c r="C10" s="17">
        <v>754.244698</v>
      </c>
      <c r="D10" s="17">
        <v>754.244698</v>
      </c>
      <c r="E10" s="17">
        <v>754.244698</v>
      </c>
      <c r="F10" s="17"/>
      <c r="G10" s="17"/>
      <c r="H10" s="17"/>
      <c r="I10" s="17"/>
      <c r="J10" s="17"/>
      <c r="K10" s="17"/>
      <c r="L10" s="17"/>
      <c r="M10" s="17"/>
      <c r="N10" s="17"/>
      <c r="O10" s="17"/>
      <c r="P10" s="17"/>
      <c r="Q10" s="17"/>
      <c r="R10" s="17"/>
      <c r="S10" s="17"/>
      <c r="T10" s="17"/>
    </row>
  </sheetData>
  <mergeCells count="20">
    <mergeCell ref="A3:T3"/>
    <mergeCell ref="A4:D4"/>
    <mergeCell ref="D5:N5"/>
    <mergeCell ref="O5:T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 ref="T6:T7"/>
  </mergeCells>
  <pageMargins left="0.75" right="0.75" top="1" bottom="1" header="0.5" footer="0.5"/>
  <pageSetup paperSize="1" scale="34" pageOrder="overThenDown"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3"/>
  <sheetViews>
    <sheetView showZeros="0" topLeftCell="B1" workbookViewId="0">
      <pane ySplit="1" topLeftCell="A19" activePane="bottomLeft" state="frozen"/>
      <selection/>
      <selection pane="bottomLeft" activeCell="E35" sqref="E35"/>
    </sheetView>
  </sheetViews>
  <sheetFormatPr defaultColWidth="8.85" defaultRowHeight="15" customHeight="1"/>
  <cols>
    <col min="1" max="1" width="21.55" customWidth="1"/>
    <col min="2" max="2" width="28.575" customWidth="1"/>
    <col min="3" max="15" width="17.1416666666667"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53</v>
      </c>
    </row>
    <row r="3" ht="37.5" customHeight="1" spans="1:15">
      <c r="A3" s="4" t="s">
        <v>54</v>
      </c>
      <c r="B3" s="4"/>
      <c r="C3" s="4"/>
      <c r="D3" s="4"/>
      <c r="E3" s="4"/>
      <c r="F3" s="4"/>
      <c r="G3" s="4"/>
      <c r="H3" s="4"/>
      <c r="I3" s="4"/>
      <c r="J3" s="4"/>
      <c r="K3" s="55"/>
      <c r="L3" s="55"/>
      <c r="M3" s="55"/>
      <c r="N3" s="55"/>
      <c r="O3" s="55"/>
    </row>
    <row r="4" ht="18.75" customHeight="1" spans="1:15">
      <c r="A4" s="46" t="str">
        <f>"单位名称："&amp;"通海县卫生健康局"</f>
        <v>单位名称：通海县卫生健康局</v>
      </c>
      <c r="B4" s="46"/>
      <c r="C4" s="46"/>
      <c r="D4" s="46"/>
      <c r="E4" s="46"/>
      <c r="F4" s="46"/>
      <c r="G4" s="46"/>
      <c r="H4" s="46"/>
      <c r="I4" s="46"/>
      <c r="J4" s="3"/>
      <c r="K4" s="3"/>
      <c r="L4" s="3"/>
      <c r="M4" s="3"/>
      <c r="N4" s="3"/>
      <c r="O4" s="3" t="s">
        <v>26</v>
      </c>
    </row>
    <row r="5" ht="18.75" customHeight="1" spans="1:15">
      <c r="A5" s="13" t="s">
        <v>55</v>
      </c>
      <c r="B5" s="13" t="s">
        <v>56</v>
      </c>
      <c r="C5" s="49" t="s">
        <v>29</v>
      </c>
      <c r="D5" s="49" t="s">
        <v>32</v>
      </c>
      <c r="E5" s="49"/>
      <c r="F5" s="49"/>
      <c r="G5" s="13" t="s">
        <v>33</v>
      </c>
      <c r="H5" s="49" t="s">
        <v>34</v>
      </c>
      <c r="I5" s="13" t="s">
        <v>57</v>
      </c>
      <c r="J5" s="49" t="s">
        <v>36</v>
      </c>
      <c r="K5" s="49"/>
      <c r="L5" s="49"/>
      <c r="M5" s="49"/>
      <c r="N5" s="49"/>
      <c r="O5" s="49"/>
    </row>
    <row r="6" ht="18.75" customHeight="1" spans="1:15">
      <c r="A6" s="13"/>
      <c r="B6" s="13"/>
      <c r="C6" s="49"/>
      <c r="D6" s="49" t="s">
        <v>31</v>
      </c>
      <c r="E6" s="49" t="s">
        <v>58</v>
      </c>
      <c r="F6" s="49" t="s">
        <v>59</v>
      </c>
      <c r="G6" s="13"/>
      <c r="H6" s="49"/>
      <c r="I6" s="13"/>
      <c r="J6" s="49" t="s">
        <v>31</v>
      </c>
      <c r="K6" s="49" t="s">
        <v>60</v>
      </c>
      <c r="L6" s="14" t="s">
        <v>61</v>
      </c>
      <c r="M6" s="14" t="s">
        <v>62</v>
      </c>
      <c r="N6" s="14" t="s">
        <v>63</v>
      </c>
      <c r="O6" s="14" t="s">
        <v>64</v>
      </c>
    </row>
    <row r="7" ht="18.75" customHeight="1" spans="1:15">
      <c r="A7" s="14" t="s">
        <v>42</v>
      </c>
      <c r="B7" s="14" t="s">
        <v>43</v>
      </c>
      <c r="C7" s="14" t="s">
        <v>44</v>
      </c>
      <c r="D7" s="14" t="s">
        <v>45</v>
      </c>
      <c r="E7" s="14" t="s">
        <v>46</v>
      </c>
      <c r="F7" s="14" t="s">
        <v>47</v>
      </c>
      <c r="G7" s="14" t="s">
        <v>48</v>
      </c>
      <c r="H7" s="14" t="s">
        <v>49</v>
      </c>
      <c r="I7" s="14" t="s">
        <v>50</v>
      </c>
      <c r="J7" s="14" t="s">
        <v>65</v>
      </c>
      <c r="K7" s="14">
        <v>11</v>
      </c>
      <c r="L7" s="14">
        <v>12</v>
      </c>
      <c r="M7" s="14">
        <v>13</v>
      </c>
      <c r="N7" s="14">
        <v>14</v>
      </c>
      <c r="O7" s="14">
        <v>15</v>
      </c>
    </row>
    <row r="8" ht="20.25" customHeight="1" spans="1:15">
      <c r="A8" s="16" t="s">
        <v>66</v>
      </c>
      <c r="B8" s="16" t="s">
        <v>67</v>
      </c>
      <c r="C8" s="17">
        <v>66.141184</v>
      </c>
      <c r="D8" s="17">
        <v>66.141184</v>
      </c>
      <c r="E8" s="17">
        <v>65.356384</v>
      </c>
      <c r="F8" s="17">
        <v>0.7848</v>
      </c>
      <c r="G8" s="17"/>
      <c r="H8" s="17"/>
      <c r="I8" s="17"/>
      <c r="J8" s="17"/>
      <c r="K8" s="17"/>
      <c r="L8" s="17"/>
      <c r="M8" s="17"/>
      <c r="N8" s="17"/>
      <c r="O8" s="17"/>
    </row>
    <row r="9" ht="20.25" customHeight="1" spans="1:15">
      <c r="A9" s="66" t="s">
        <v>68</v>
      </c>
      <c r="B9" s="66" t="s">
        <v>69</v>
      </c>
      <c r="C9" s="17">
        <v>65.356384</v>
      </c>
      <c r="D9" s="17">
        <v>65.356384</v>
      </c>
      <c r="E9" s="17">
        <v>65.356384</v>
      </c>
      <c r="F9" s="17"/>
      <c r="G9" s="17"/>
      <c r="H9" s="17"/>
      <c r="I9" s="17"/>
      <c r="J9" s="17"/>
      <c r="K9" s="17"/>
      <c r="L9" s="17"/>
      <c r="M9" s="17"/>
      <c r="N9" s="17"/>
      <c r="O9" s="17"/>
    </row>
    <row r="10" ht="20.25" customHeight="1" spans="1:15">
      <c r="A10" s="67" t="s">
        <v>70</v>
      </c>
      <c r="B10" s="67" t="s">
        <v>71</v>
      </c>
      <c r="C10" s="17">
        <v>30.24</v>
      </c>
      <c r="D10" s="17">
        <v>30.24</v>
      </c>
      <c r="E10" s="17">
        <v>30.24</v>
      </c>
      <c r="F10" s="17"/>
      <c r="G10" s="17"/>
      <c r="H10" s="17"/>
      <c r="I10" s="17"/>
      <c r="J10" s="17"/>
      <c r="K10" s="17"/>
      <c r="L10" s="17"/>
      <c r="M10" s="17"/>
      <c r="N10" s="17"/>
      <c r="O10" s="17"/>
    </row>
    <row r="11" ht="20.25" customHeight="1" spans="1:15">
      <c r="A11" s="67" t="s">
        <v>72</v>
      </c>
      <c r="B11" s="67" t="s">
        <v>73</v>
      </c>
      <c r="C11" s="17">
        <v>35.116384</v>
      </c>
      <c r="D11" s="17">
        <v>35.116384</v>
      </c>
      <c r="E11" s="17">
        <v>35.116384</v>
      </c>
      <c r="F11" s="17"/>
      <c r="G11" s="17"/>
      <c r="H11" s="17"/>
      <c r="I11" s="17"/>
      <c r="J11" s="17"/>
      <c r="K11" s="17"/>
      <c r="L11" s="17"/>
      <c r="M11" s="17"/>
      <c r="N11" s="17"/>
      <c r="O11" s="17"/>
    </row>
    <row r="12" ht="20.25" customHeight="1" spans="1:15">
      <c r="A12" s="66" t="s">
        <v>74</v>
      </c>
      <c r="B12" s="66" t="s">
        <v>75</v>
      </c>
      <c r="C12" s="17">
        <v>0.7848</v>
      </c>
      <c r="D12" s="17">
        <v>0.7848</v>
      </c>
      <c r="E12" s="17"/>
      <c r="F12" s="17">
        <v>0.7848</v>
      </c>
      <c r="G12" s="17"/>
      <c r="H12" s="17"/>
      <c r="I12" s="17"/>
      <c r="J12" s="17"/>
      <c r="K12" s="17"/>
      <c r="L12" s="17"/>
      <c r="M12" s="17"/>
      <c r="N12" s="17"/>
      <c r="O12" s="17"/>
    </row>
    <row r="13" ht="20.25" customHeight="1" spans="1:15">
      <c r="A13" s="67" t="s">
        <v>76</v>
      </c>
      <c r="B13" s="67" t="s">
        <v>77</v>
      </c>
      <c r="C13" s="17">
        <v>0.7848</v>
      </c>
      <c r="D13" s="17">
        <v>0.7848</v>
      </c>
      <c r="E13" s="17"/>
      <c r="F13" s="17">
        <v>0.7848</v>
      </c>
      <c r="G13" s="17"/>
      <c r="H13" s="17"/>
      <c r="I13" s="17"/>
      <c r="J13" s="17"/>
      <c r="K13" s="17"/>
      <c r="L13" s="17"/>
      <c r="M13" s="17"/>
      <c r="N13" s="17"/>
      <c r="O13" s="17"/>
    </row>
    <row r="14" ht="20.25" customHeight="1" spans="1:15">
      <c r="A14" s="16" t="s">
        <v>78</v>
      </c>
      <c r="B14" s="16" t="s">
        <v>79</v>
      </c>
      <c r="C14" s="17">
        <v>659.542314</v>
      </c>
      <c r="D14" s="17">
        <v>659.542314</v>
      </c>
      <c r="E14" s="17">
        <v>378.299804</v>
      </c>
      <c r="F14" s="17">
        <v>281.24251</v>
      </c>
      <c r="G14" s="17"/>
      <c r="H14" s="17"/>
      <c r="I14" s="17"/>
      <c r="J14" s="17"/>
      <c r="K14" s="17"/>
      <c r="L14" s="17"/>
      <c r="M14" s="17"/>
      <c r="N14" s="17"/>
      <c r="O14" s="17"/>
    </row>
    <row r="15" ht="20.25" customHeight="1" spans="1:15">
      <c r="A15" s="66" t="s">
        <v>80</v>
      </c>
      <c r="B15" s="66" t="s">
        <v>81</v>
      </c>
      <c r="C15" s="17">
        <v>292.557086</v>
      </c>
      <c r="D15" s="17">
        <v>292.557086</v>
      </c>
      <c r="E15" s="17">
        <v>292.557086</v>
      </c>
      <c r="F15" s="17"/>
      <c r="G15" s="17"/>
      <c r="H15" s="17"/>
      <c r="I15" s="17"/>
      <c r="J15" s="17"/>
      <c r="K15" s="17"/>
      <c r="L15" s="17"/>
      <c r="M15" s="17"/>
      <c r="N15" s="17"/>
      <c r="O15" s="17"/>
    </row>
    <row r="16" ht="20.25" customHeight="1" spans="1:15">
      <c r="A16" s="67" t="s">
        <v>82</v>
      </c>
      <c r="B16" s="67" t="s">
        <v>83</v>
      </c>
      <c r="C16" s="17">
        <v>292.557086</v>
      </c>
      <c r="D16" s="17">
        <v>292.557086</v>
      </c>
      <c r="E16" s="17">
        <v>292.557086</v>
      </c>
      <c r="F16" s="17"/>
      <c r="G16" s="17"/>
      <c r="H16" s="17"/>
      <c r="I16" s="17"/>
      <c r="J16" s="17"/>
      <c r="K16" s="17"/>
      <c r="L16" s="17"/>
      <c r="M16" s="17"/>
      <c r="N16" s="17"/>
      <c r="O16" s="17"/>
    </row>
    <row r="17" ht="20.25" customHeight="1" spans="1:15">
      <c r="A17" s="66" t="s">
        <v>84</v>
      </c>
      <c r="B17" s="66" t="s">
        <v>85</v>
      </c>
      <c r="C17" s="17">
        <v>32.592</v>
      </c>
      <c r="D17" s="17">
        <v>32.592</v>
      </c>
      <c r="E17" s="17"/>
      <c r="F17" s="17">
        <v>32.592</v>
      </c>
      <c r="G17" s="17"/>
      <c r="H17" s="17"/>
      <c r="I17" s="17"/>
      <c r="J17" s="17"/>
      <c r="K17" s="17"/>
      <c r="L17" s="17"/>
      <c r="M17" s="17"/>
      <c r="N17" s="17"/>
      <c r="O17" s="17"/>
    </row>
    <row r="18" ht="20.25" customHeight="1" spans="1:15">
      <c r="A18" s="67" t="s">
        <v>86</v>
      </c>
      <c r="B18" s="67" t="s">
        <v>87</v>
      </c>
      <c r="C18" s="17">
        <v>32.592</v>
      </c>
      <c r="D18" s="17">
        <v>32.592</v>
      </c>
      <c r="E18" s="17"/>
      <c r="F18" s="17">
        <v>32.592</v>
      </c>
      <c r="G18" s="17"/>
      <c r="H18" s="17"/>
      <c r="I18" s="17"/>
      <c r="J18" s="17"/>
      <c r="K18" s="17"/>
      <c r="L18" s="17"/>
      <c r="M18" s="17"/>
      <c r="N18" s="17"/>
      <c r="O18" s="17"/>
    </row>
    <row r="19" ht="20.25" customHeight="1" spans="1:15">
      <c r="A19" s="66" t="s">
        <v>88</v>
      </c>
      <c r="B19" s="66" t="s">
        <v>89</v>
      </c>
      <c r="C19" s="17">
        <v>143.37163</v>
      </c>
      <c r="D19" s="17">
        <v>143.37163</v>
      </c>
      <c r="E19" s="17"/>
      <c r="F19" s="17">
        <v>143.37163</v>
      </c>
      <c r="G19" s="17"/>
      <c r="H19" s="17"/>
      <c r="I19" s="17"/>
      <c r="J19" s="17"/>
      <c r="K19" s="17"/>
      <c r="L19" s="17"/>
      <c r="M19" s="17"/>
      <c r="N19" s="17"/>
      <c r="O19" s="17"/>
    </row>
    <row r="20" ht="20.25" customHeight="1" spans="1:15">
      <c r="A20" s="67" t="s">
        <v>90</v>
      </c>
      <c r="B20" s="67" t="s">
        <v>91</v>
      </c>
      <c r="C20" s="17">
        <v>65.94288</v>
      </c>
      <c r="D20" s="17">
        <v>65.94288</v>
      </c>
      <c r="E20" s="17"/>
      <c r="F20" s="17">
        <v>65.94288</v>
      </c>
      <c r="G20" s="17"/>
      <c r="H20" s="17"/>
      <c r="I20" s="17"/>
      <c r="J20" s="17"/>
      <c r="K20" s="17"/>
      <c r="L20" s="17"/>
      <c r="M20" s="17"/>
      <c r="N20" s="17"/>
      <c r="O20" s="17"/>
    </row>
    <row r="21" ht="20.25" customHeight="1" spans="1:15">
      <c r="A21" s="67" t="s">
        <v>92</v>
      </c>
      <c r="B21" s="67" t="s">
        <v>93</v>
      </c>
      <c r="C21" s="17">
        <v>17.42875</v>
      </c>
      <c r="D21" s="17">
        <v>17.42875</v>
      </c>
      <c r="E21" s="17"/>
      <c r="F21" s="17">
        <v>17.42875</v>
      </c>
      <c r="G21" s="17"/>
      <c r="H21" s="17"/>
      <c r="I21" s="17"/>
      <c r="J21" s="17"/>
      <c r="K21" s="17"/>
      <c r="L21" s="17"/>
      <c r="M21" s="17"/>
      <c r="N21" s="17"/>
      <c r="O21" s="17"/>
    </row>
    <row r="22" ht="20.25" customHeight="1" spans="1:15">
      <c r="A22" s="67" t="s">
        <v>94</v>
      </c>
      <c r="B22" s="67" t="s">
        <v>95</v>
      </c>
      <c r="C22" s="17">
        <v>60</v>
      </c>
      <c r="D22" s="17">
        <v>60</v>
      </c>
      <c r="E22" s="17"/>
      <c r="F22" s="17">
        <v>60</v>
      </c>
      <c r="G22" s="17"/>
      <c r="H22" s="17"/>
      <c r="I22" s="17"/>
      <c r="J22" s="17"/>
      <c r="K22" s="17"/>
      <c r="L22" s="17"/>
      <c r="M22" s="17"/>
      <c r="N22" s="17"/>
      <c r="O22" s="17"/>
    </row>
    <row r="23" ht="20.25" customHeight="1" spans="1:15">
      <c r="A23" s="66" t="s">
        <v>96</v>
      </c>
      <c r="B23" s="66" t="s">
        <v>97</v>
      </c>
      <c r="C23" s="17">
        <v>154.79568</v>
      </c>
      <c r="D23" s="17">
        <v>154.79568</v>
      </c>
      <c r="E23" s="17">
        <v>49.5168</v>
      </c>
      <c r="F23" s="17">
        <v>105.27888</v>
      </c>
      <c r="G23" s="17"/>
      <c r="H23" s="17"/>
      <c r="I23" s="17"/>
      <c r="J23" s="17"/>
      <c r="K23" s="17"/>
      <c r="L23" s="17"/>
      <c r="M23" s="17"/>
      <c r="N23" s="17"/>
      <c r="O23" s="17"/>
    </row>
    <row r="24" ht="20.25" customHeight="1" spans="1:15">
      <c r="A24" s="67" t="s">
        <v>98</v>
      </c>
      <c r="B24" s="67" t="s">
        <v>99</v>
      </c>
      <c r="C24" s="17">
        <v>154.79568</v>
      </c>
      <c r="D24" s="17">
        <v>154.79568</v>
      </c>
      <c r="E24" s="17">
        <v>49.5168</v>
      </c>
      <c r="F24" s="17">
        <v>105.27888</v>
      </c>
      <c r="G24" s="17"/>
      <c r="H24" s="17"/>
      <c r="I24" s="17"/>
      <c r="J24" s="17"/>
      <c r="K24" s="17"/>
      <c r="L24" s="17"/>
      <c r="M24" s="17"/>
      <c r="N24" s="17"/>
      <c r="O24" s="17"/>
    </row>
    <row r="25" ht="20.25" customHeight="1" spans="1:15">
      <c r="A25" s="66" t="s">
        <v>100</v>
      </c>
      <c r="B25" s="66" t="s">
        <v>101</v>
      </c>
      <c r="C25" s="17">
        <v>36.225918</v>
      </c>
      <c r="D25" s="17">
        <v>36.225918</v>
      </c>
      <c r="E25" s="17">
        <v>36.225918</v>
      </c>
      <c r="F25" s="17"/>
      <c r="G25" s="17"/>
      <c r="H25" s="17"/>
      <c r="I25" s="17"/>
      <c r="J25" s="17"/>
      <c r="K25" s="17"/>
      <c r="L25" s="17"/>
      <c r="M25" s="17"/>
      <c r="N25" s="17"/>
      <c r="O25" s="17"/>
    </row>
    <row r="26" ht="20.25" customHeight="1" spans="1:15">
      <c r="A26" s="67" t="s">
        <v>102</v>
      </c>
      <c r="B26" s="67" t="s">
        <v>103</v>
      </c>
      <c r="C26" s="17">
        <v>12.070109</v>
      </c>
      <c r="D26" s="17">
        <v>12.070109</v>
      </c>
      <c r="E26" s="17">
        <v>12.070109</v>
      </c>
      <c r="F26" s="17"/>
      <c r="G26" s="17"/>
      <c r="H26" s="17"/>
      <c r="I26" s="17"/>
      <c r="J26" s="17"/>
      <c r="K26" s="17"/>
      <c r="L26" s="17"/>
      <c r="M26" s="17"/>
      <c r="N26" s="17"/>
      <c r="O26" s="17"/>
    </row>
    <row r="27" ht="20.25" customHeight="1" spans="1:15">
      <c r="A27" s="67" t="s">
        <v>104</v>
      </c>
      <c r="B27" s="67" t="s">
        <v>105</v>
      </c>
      <c r="C27" s="17">
        <v>6.146515</v>
      </c>
      <c r="D27" s="17">
        <v>6.146515</v>
      </c>
      <c r="E27" s="17">
        <v>6.146515</v>
      </c>
      <c r="F27" s="17"/>
      <c r="G27" s="17"/>
      <c r="H27" s="17"/>
      <c r="I27" s="17"/>
      <c r="J27" s="17"/>
      <c r="K27" s="17"/>
      <c r="L27" s="17"/>
      <c r="M27" s="17"/>
      <c r="N27" s="17"/>
      <c r="O27" s="17"/>
    </row>
    <row r="28" ht="20.25" customHeight="1" spans="1:15">
      <c r="A28" s="67" t="s">
        <v>106</v>
      </c>
      <c r="B28" s="67" t="s">
        <v>107</v>
      </c>
      <c r="C28" s="17">
        <v>15.69268</v>
      </c>
      <c r="D28" s="17">
        <v>15.69268</v>
      </c>
      <c r="E28" s="17">
        <v>15.69268</v>
      </c>
      <c r="F28" s="17"/>
      <c r="G28" s="17"/>
      <c r="H28" s="17"/>
      <c r="I28" s="17"/>
      <c r="J28" s="17"/>
      <c r="K28" s="17"/>
      <c r="L28" s="17"/>
      <c r="M28" s="17"/>
      <c r="N28" s="17"/>
      <c r="O28" s="17"/>
    </row>
    <row r="29" ht="20.25" customHeight="1" spans="1:15">
      <c r="A29" s="67" t="s">
        <v>108</v>
      </c>
      <c r="B29" s="67" t="s">
        <v>109</v>
      </c>
      <c r="C29" s="17">
        <v>2.316614</v>
      </c>
      <c r="D29" s="17">
        <v>2.316614</v>
      </c>
      <c r="E29" s="17">
        <v>2.316614</v>
      </c>
      <c r="F29" s="17"/>
      <c r="G29" s="17"/>
      <c r="H29" s="17"/>
      <c r="I29" s="17"/>
      <c r="J29" s="17"/>
      <c r="K29" s="17"/>
      <c r="L29" s="17"/>
      <c r="M29" s="17"/>
      <c r="N29" s="17"/>
      <c r="O29" s="17"/>
    </row>
    <row r="30" ht="20.25" customHeight="1" spans="1:15">
      <c r="A30" s="16" t="s">
        <v>110</v>
      </c>
      <c r="B30" s="16" t="s">
        <v>111</v>
      </c>
      <c r="C30" s="17">
        <v>28.5612</v>
      </c>
      <c r="D30" s="17">
        <v>28.5612</v>
      </c>
      <c r="E30" s="17">
        <v>28.5612</v>
      </c>
      <c r="F30" s="17"/>
      <c r="G30" s="17"/>
      <c r="H30" s="17"/>
      <c r="I30" s="17"/>
      <c r="J30" s="17"/>
      <c r="K30" s="17"/>
      <c r="L30" s="17"/>
      <c r="M30" s="17"/>
      <c r="N30" s="17"/>
      <c r="O30" s="17"/>
    </row>
    <row r="31" ht="20.25" customHeight="1" spans="1:15">
      <c r="A31" s="66" t="s">
        <v>112</v>
      </c>
      <c r="B31" s="66" t="s">
        <v>113</v>
      </c>
      <c r="C31" s="17">
        <v>28.5612</v>
      </c>
      <c r="D31" s="17">
        <v>28.5612</v>
      </c>
      <c r="E31" s="17">
        <v>28.5612</v>
      </c>
      <c r="F31" s="17"/>
      <c r="G31" s="17"/>
      <c r="H31" s="17"/>
      <c r="I31" s="17"/>
      <c r="J31" s="17"/>
      <c r="K31" s="17"/>
      <c r="L31" s="17"/>
      <c r="M31" s="17"/>
      <c r="N31" s="17"/>
      <c r="O31" s="17"/>
    </row>
    <row r="32" ht="20.25" customHeight="1" spans="1:15">
      <c r="A32" s="67" t="s">
        <v>114</v>
      </c>
      <c r="B32" s="67" t="s">
        <v>115</v>
      </c>
      <c r="C32" s="17">
        <v>28.5612</v>
      </c>
      <c r="D32" s="17">
        <v>28.5612</v>
      </c>
      <c r="E32" s="17">
        <v>28.5612</v>
      </c>
      <c r="F32" s="17"/>
      <c r="G32" s="17"/>
      <c r="H32" s="17"/>
      <c r="I32" s="17"/>
      <c r="J32" s="17"/>
      <c r="K32" s="17"/>
      <c r="L32" s="17"/>
      <c r="M32" s="17"/>
      <c r="N32" s="17"/>
      <c r="O32" s="17"/>
    </row>
    <row r="33" ht="20.25" customHeight="1" spans="1:15">
      <c r="A33" s="50" t="s">
        <v>116</v>
      </c>
      <c r="B33" s="50"/>
      <c r="C33" s="17">
        <v>754.244698</v>
      </c>
      <c r="D33" s="17">
        <v>754.244698</v>
      </c>
      <c r="E33" s="17">
        <v>472.217388</v>
      </c>
      <c r="F33" s="17">
        <v>282.02</v>
      </c>
      <c r="G33" s="17"/>
      <c r="H33" s="17"/>
      <c r="I33" s="17"/>
      <c r="J33" s="17"/>
      <c r="K33" s="17"/>
      <c r="L33" s="17"/>
      <c r="M33" s="17"/>
      <c r="N33" s="17"/>
      <c r="O33" s="17"/>
    </row>
  </sheetData>
  <mergeCells count="11">
    <mergeCell ref="A3:O3"/>
    <mergeCell ref="A4:I4"/>
    <mergeCell ref="D5:F5"/>
    <mergeCell ref="J5:O5"/>
    <mergeCell ref="A33:B33"/>
    <mergeCell ref="A5:A6"/>
    <mergeCell ref="B5:B6"/>
    <mergeCell ref="C5:C6"/>
    <mergeCell ref="G5:G6"/>
    <mergeCell ref="H5:H6"/>
    <mergeCell ref="I5:I6"/>
  </mergeCells>
  <pageMargins left="0.75" right="0.75" top="1" bottom="1" header="0.5" footer="0.5"/>
  <pageSetup paperSize="1" scale="45" fitToHeight="0" pageOrder="overThenDown"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7"/>
  <sheetViews>
    <sheetView showZeros="0" workbookViewId="0">
      <pane ySplit="1" topLeftCell="A9" activePane="bottomLeft" state="frozen"/>
      <selection/>
      <selection pane="bottomLeft" activeCell="A3" sqref="A3:D3"/>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117</v>
      </c>
    </row>
    <row r="3" ht="45" customHeight="1" spans="1:4">
      <c r="A3" s="4" t="s">
        <v>118</v>
      </c>
      <c r="B3" s="4"/>
      <c r="C3" s="4"/>
      <c r="D3" s="4"/>
    </row>
    <row r="4" ht="18.75" customHeight="1" spans="1:4">
      <c r="A4" s="5" t="str">
        <f>"单位名称："&amp;"通海县卫生健康局"</f>
        <v>单位名称：通海县卫生健康局</v>
      </c>
      <c r="B4" s="5"/>
      <c r="C4" s="68"/>
      <c r="D4" s="6" t="s">
        <v>2</v>
      </c>
    </row>
    <row r="5" ht="22.5" customHeight="1" spans="1:4">
      <c r="A5" s="8" t="s">
        <v>3</v>
      </c>
      <c r="B5" s="8"/>
      <c r="C5" s="8" t="s">
        <v>4</v>
      </c>
      <c r="D5" s="8"/>
    </row>
    <row r="6" ht="18.75" customHeight="1" spans="1:4">
      <c r="A6" s="8" t="s">
        <v>5</v>
      </c>
      <c r="B6" s="8" t="s">
        <v>119</v>
      </c>
      <c r="C6" s="8" t="s">
        <v>120</v>
      </c>
      <c r="D6" s="8" t="s">
        <v>119</v>
      </c>
    </row>
    <row r="7" ht="18.75" customHeight="1" spans="1:4">
      <c r="A7" s="8"/>
      <c r="B7" s="8"/>
      <c r="C7" s="8"/>
      <c r="D7" s="8"/>
    </row>
    <row r="8" ht="22.5" customHeight="1" spans="1:4">
      <c r="A8" s="15" t="s">
        <v>121</v>
      </c>
      <c r="B8" s="17">
        <v>754.244698</v>
      </c>
      <c r="C8" s="15" t="s">
        <v>122</v>
      </c>
      <c r="D8" s="17">
        <v>754.244698</v>
      </c>
    </row>
    <row r="9" ht="22.5" customHeight="1" spans="1:4">
      <c r="A9" s="15" t="s">
        <v>123</v>
      </c>
      <c r="B9" s="17">
        <v>754.244698</v>
      </c>
      <c r="C9" s="15" t="str">
        <f>"（"&amp;"一"&amp;"）"&amp;"社会保障和就业支出"</f>
        <v>（一）社会保障和就业支出</v>
      </c>
      <c r="D9" s="17">
        <v>66.141184</v>
      </c>
    </row>
    <row r="10" ht="22.5" customHeight="1" spans="1:4">
      <c r="A10" s="15" t="s">
        <v>124</v>
      </c>
      <c r="B10" s="17"/>
      <c r="C10" s="15" t="str">
        <f>"（"&amp;"二"&amp;"）"&amp;"卫生健康支出"</f>
        <v>（二）卫生健康支出</v>
      </c>
      <c r="D10" s="17">
        <v>659.542314</v>
      </c>
    </row>
    <row r="11" ht="22.5" customHeight="1" spans="1:4">
      <c r="A11" s="15" t="s">
        <v>125</v>
      </c>
      <c r="B11" s="17"/>
      <c r="C11" s="15" t="str">
        <f>"（"&amp;"三"&amp;"）"&amp;"住房保障支出"</f>
        <v>（三）住房保障支出</v>
      </c>
      <c r="D11" s="17">
        <v>28.5612</v>
      </c>
    </row>
    <row r="12" ht="22.5" customHeight="1" spans="1:4">
      <c r="A12" s="15" t="s">
        <v>126</v>
      </c>
      <c r="B12" s="17"/>
      <c r="C12" s="15"/>
      <c r="D12" s="17"/>
    </row>
    <row r="13" ht="22.5" customHeight="1" spans="1:4">
      <c r="A13" s="15" t="s">
        <v>123</v>
      </c>
      <c r="B13" s="17"/>
      <c r="C13" s="15"/>
      <c r="D13" s="17"/>
    </row>
    <row r="14" ht="22.5" customHeight="1" spans="1:4">
      <c r="A14" s="15" t="s">
        <v>124</v>
      </c>
      <c r="B14" s="17"/>
      <c r="C14" s="15"/>
      <c r="D14" s="17"/>
    </row>
    <row r="15" ht="22.5" customHeight="1" spans="1:4">
      <c r="A15" s="15" t="s">
        <v>125</v>
      </c>
      <c r="B15" s="17"/>
      <c r="C15" s="15"/>
      <c r="D15" s="17"/>
    </row>
    <row r="16" ht="22.5" customHeight="1" spans="1:4">
      <c r="A16" s="69"/>
      <c r="B16" s="17"/>
      <c r="C16" s="15" t="s">
        <v>127</v>
      </c>
      <c r="D16" s="17"/>
    </row>
    <row r="17" ht="22.5" customHeight="1" spans="1:4">
      <c r="A17" s="70" t="s">
        <v>128</v>
      </c>
      <c r="B17" s="71">
        <v>754.244698</v>
      </c>
      <c r="C17" s="72" t="s">
        <v>129</v>
      </c>
      <c r="D17" s="71">
        <v>754.244698</v>
      </c>
    </row>
  </sheetData>
  <mergeCells count="8">
    <mergeCell ref="A3:D3"/>
    <mergeCell ref="A4:B4"/>
    <mergeCell ref="A5:B5"/>
    <mergeCell ref="C5:D5"/>
    <mergeCell ref="A6:A7"/>
    <mergeCell ref="B6:B7"/>
    <mergeCell ref="C6:C7"/>
    <mergeCell ref="D6:D7"/>
  </mergeCells>
  <pageMargins left="0.75" right="0.75" top="1" bottom="1" header="0.5" footer="0.5"/>
  <pageSetup paperSize="1" scale="86" pageOrder="overThenDown"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3"/>
  <sheetViews>
    <sheetView showZeros="0" topLeftCell="C1" workbookViewId="0">
      <pane ySplit="1" topLeftCell="A21" activePane="bottomLeft" state="frozen"/>
      <selection/>
      <selection pane="bottomLeft" activeCell="G34" sqref="G34"/>
    </sheetView>
  </sheetViews>
  <sheetFormatPr defaultColWidth="8.85" defaultRowHeight="15" customHeight="1" outlineLevelCol="6"/>
  <cols>
    <col min="1" max="1" width="21.425" customWidth="1"/>
    <col min="2" max="2" width="28.575" customWidth="1"/>
    <col min="3" max="7" width="21.425" customWidth="1"/>
  </cols>
  <sheetData>
    <row r="1" customHeight="1" spans="1:7">
      <c r="A1" s="1"/>
      <c r="B1" s="1"/>
      <c r="C1" s="1"/>
      <c r="D1" s="1"/>
      <c r="E1" s="1"/>
      <c r="F1" s="1"/>
      <c r="G1" s="1"/>
    </row>
    <row r="2" ht="18.75" customHeight="1" spans="1:7">
      <c r="A2" s="2"/>
      <c r="B2" s="2"/>
      <c r="C2" s="2"/>
      <c r="D2" s="2"/>
      <c r="E2" s="2"/>
      <c r="F2" s="2"/>
      <c r="G2" s="45" t="s">
        <v>130</v>
      </c>
    </row>
    <row r="3" ht="37.5" customHeight="1" spans="1:7">
      <c r="A3" s="4" t="s">
        <v>131</v>
      </c>
      <c r="B3" s="4"/>
      <c r="C3" s="4"/>
      <c r="D3" s="4"/>
      <c r="E3" s="4"/>
      <c r="F3" s="4"/>
      <c r="G3" s="4"/>
    </row>
    <row r="4" ht="18.75" customHeight="1" spans="1:7">
      <c r="A4" s="46" t="str">
        <f>"单位名称："&amp;"通海县卫生健康局"</f>
        <v>单位名称：通海县卫生健康局</v>
      </c>
      <c r="B4" s="46"/>
      <c r="C4" s="46"/>
      <c r="D4" s="47"/>
      <c r="E4" s="47"/>
      <c r="F4" s="47"/>
      <c r="G4" s="48" t="s">
        <v>26</v>
      </c>
    </row>
    <row r="5" ht="18.75" customHeight="1" spans="1:7">
      <c r="A5" s="13" t="s">
        <v>132</v>
      </c>
      <c r="B5" s="13" t="s">
        <v>56</v>
      </c>
      <c r="C5" s="49" t="s">
        <v>29</v>
      </c>
      <c r="D5" s="49" t="s">
        <v>58</v>
      </c>
      <c r="E5" s="49"/>
      <c r="F5" s="49"/>
      <c r="G5" s="13" t="s">
        <v>59</v>
      </c>
    </row>
    <row r="6" ht="18.75" customHeight="1" spans="1:7">
      <c r="A6" s="13" t="s">
        <v>55</v>
      </c>
      <c r="B6" s="13" t="s">
        <v>56</v>
      </c>
      <c r="C6" s="49"/>
      <c r="D6" s="49" t="s">
        <v>31</v>
      </c>
      <c r="E6" s="49" t="s">
        <v>133</v>
      </c>
      <c r="F6" s="49" t="s">
        <v>134</v>
      </c>
      <c r="G6" s="13"/>
    </row>
    <row r="7" ht="18.75" customHeight="1" spans="1:7">
      <c r="A7" s="14" t="s">
        <v>42</v>
      </c>
      <c r="B7" s="14" t="s">
        <v>43</v>
      </c>
      <c r="C7" s="14" t="s">
        <v>44</v>
      </c>
      <c r="D7" s="14" t="s">
        <v>45</v>
      </c>
      <c r="E7" s="14" t="s">
        <v>46</v>
      </c>
      <c r="F7" s="14" t="s">
        <v>47</v>
      </c>
      <c r="G7" s="14" t="s">
        <v>48</v>
      </c>
    </row>
    <row r="8" ht="20.25" customHeight="1" spans="1:7">
      <c r="A8" s="16" t="s">
        <v>66</v>
      </c>
      <c r="B8" s="16" t="s">
        <v>67</v>
      </c>
      <c r="C8" s="17">
        <v>66.141184</v>
      </c>
      <c r="D8" s="17">
        <v>65.356384</v>
      </c>
      <c r="E8" s="17">
        <v>65.356384</v>
      </c>
      <c r="F8" s="17"/>
      <c r="G8" s="17">
        <v>0.7848</v>
      </c>
    </row>
    <row r="9" ht="20.25" customHeight="1" spans="1:7">
      <c r="A9" s="66" t="s">
        <v>68</v>
      </c>
      <c r="B9" s="66" t="s">
        <v>69</v>
      </c>
      <c r="C9" s="17">
        <v>65.356384</v>
      </c>
      <c r="D9" s="17">
        <v>65.356384</v>
      </c>
      <c r="E9" s="17">
        <v>65.356384</v>
      </c>
      <c r="F9" s="17"/>
      <c r="G9" s="17"/>
    </row>
    <row r="10" ht="20.25" customHeight="1" spans="1:7">
      <c r="A10" s="67" t="s">
        <v>70</v>
      </c>
      <c r="B10" s="67" t="s">
        <v>71</v>
      </c>
      <c r="C10" s="17">
        <v>30.24</v>
      </c>
      <c r="D10" s="17">
        <v>30.24</v>
      </c>
      <c r="E10" s="17">
        <v>30.24</v>
      </c>
      <c r="F10" s="17"/>
      <c r="G10" s="17"/>
    </row>
    <row r="11" ht="20.25" customHeight="1" spans="1:7">
      <c r="A11" s="67" t="s">
        <v>72</v>
      </c>
      <c r="B11" s="67" t="s">
        <v>73</v>
      </c>
      <c r="C11" s="17">
        <v>35.116384</v>
      </c>
      <c r="D11" s="17">
        <v>35.116384</v>
      </c>
      <c r="E11" s="17">
        <v>35.116384</v>
      </c>
      <c r="F11" s="17"/>
      <c r="G11" s="17"/>
    </row>
    <row r="12" ht="20.25" customHeight="1" spans="1:7">
      <c r="A12" s="66" t="s">
        <v>74</v>
      </c>
      <c r="B12" s="66" t="s">
        <v>75</v>
      </c>
      <c r="C12" s="17">
        <v>0.7848</v>
      </c>
      <c r="D12" s="17"/>
      <c r="E12" s="17"/>
      <c r="F12" s="17"/>
      <c r="G12" s="17">
        <v>0.7848</v>
      </c>
    </row>
    <row r="13" ht="20.25" customHeight="1" spans="1:7">
      <c r="A13" s="67" t="s">
        <v>76</v>
      </c>
      <c r="B13" s="67" t="s">
        <v>77</v>
      </c>
      <c r="C13" s="17">
        <v>0.7848</v>
      </c>
      <c r="D13" s="17"/>
      <c r="E13" s="17"/>
      <c r="F13" s="17"/>
      <c r="G13" s="17">
        <v>0.7848</v>
      </c>
    </row>
    <row r="14" ht="20.25" customHeight="1" spans="1:7">
      <c r="A14" s="16" t="s">
        <v>78</v>
      </c>
      <c r="B14" s="16" t="s">
        <v>79</v>
      </c>
      <c r="C14" s="17">
        <v>659.542314</v>
      </c>
      <c r="D14" s="17">
        <v>378.299804</v>
      </c>
      <c r="E14" s="17">
        <v>344.929804</v>
      </c>
      <c r="F14" s="17">
        <v>33.37</v>
      </c>
      <c r="G14" s="17">
        <v>281.24251</v>
      </c>
    </row>
    <row r="15" ht="20.25" customHeight="1" spans="1:7">
      <c r="A15" s="66" t="s">
        <v>80</v>
      </c>
      <c r="B15" s="66" t="s">
        <v>81</v>
      </c>
      <c r="C15" s="17">
        <v>292.557086</v>
      </c>
      <c r="D15" s="17">
        <v>292.557086</v>
      </c>
      <c r="E15" s="17">
        <v>259.187086</v>
      </c>
      <c r="F15" s="17">
        <v>33.37</v>
      </c>
      <c r="G15" s="17"/>
    </row>
    <row r="16" ht="20.25" customHeight="1" spans="1:7">
      <c r="A16" s="67" t="s">
        <v>82</v>
      </c>
      <c r="B16" s="67" t="s">
        <v>83</v>
      </c>
      <c r="C16" s="17">
        <v>292.557086</v>
      </c>
      <c r="D16" s="17">
        <v>292.557086</v>
      </c>
      <c r="E16" s="17">
        <v>259.187086</v>
      </c>
      <c r="F16" s="17">
        <v>33.37</v>
      </c>
      <c r="G16" s="17"/>
    </row>
    <row r="17" ht="20.25" customHeight="1" spans="1:7">
      <c r="A17" s="66" t="s">
        <v>84</v>
      </c>
      <c r="B17" s="66" t="s">
        <v>85</v>
      </c>
      <c r="C17" s="17">
        <v>32.592</v>
      </c>
      <c r="D17" s="17"/>
      <c r="E17" s="17"/>
      <c r="F17" s="17"/>
      <c r="G17" s="17">
        <v>32.592</v>
      </c>
    </row>
    <row r="18" ht="20.25" customHeight="1" spans="1:7">
      <c r="A18" s="67" t="s">
        <v>86</v>
      </c>
      <c r="B18" s="67" t="s">
        <v>87</v>
      </c>
      <c r="C18" s="17">
        <v>32.592</v>
      </c>
      <c r="D18" s="17"/>
      <c r="E18" s="17"/>
      <c r="F18" s="17"/>
      <c r="G18" s="17">
        <v>32.592</v>
      </c>
    </row>
    <row r="19" ht="20.25" customHeight="1" spans="1:7">
      <c r="A19" s="66" t="s">
        <v>88</v>
      </c>
      <c r="B19" s="66" t="s">
        <v>89</v>
      </c>
      <c r="C19" s="17">
        <v>143.37163</v>
      </c>
      <c r="D19" s="17"/>
      <c r="E19" s="17"/>
      <c r="F19" s="17"/>
      <c r="G19" s="17">
        <v>143.37163</v>
      </c>
    </row>
    <row r="20" ht="20.25" customHeight="1" spans="1:7">
      <c r="A20" s="67" t="s">
        <v>90</v>
      </c>
      <c r="B20" s="67" t="s">
        <v>91</v>
      </c>
      <c r="C20" s="17">
        <v>65.94288</v>
      </c>
      <c r="D20" s="17"/>
      <c r="E20" s="17"/>
      <c r="F20" s="17"/>
      <c r="G20" s="17">
        <v>65.94288</v>
      </c>
    </row>
    <row r="21" ht="20.25" customHeight="1" spans="1:7">
      <c r="A21" s="67" t="s">
        <v>92</v>
      </c>
      <c r="B21" s="67" t="s">
        <v>93</v>
      </c>
      <c r="C21" s="17">
        <v>17.42875</v>
      </c>
      <c r="D21" s="17"/>
      <c r="E21" s="17"/>
      <c r="F21" s="17"/>
      <c r="G21" s="17">
        <v>17.42875</v>
      </c>
    </row>
    <row r="22" ht="20.25" customHeight="1" spans="1:7">
      <c r="A22" s="67" t="s">
        <v>94</v>
      </c>
      <c r="B22" s="67" t="s">
        <v>95</v>
      </c>
      <c r="C22" s="17">
        <v>60</v>
      </c>
      <c r="D22" s="17"/>
      <c r="E22" s="17"/>
      <c r="F22" s="17"/>
      <c r="G22" s="17">
        <v>60</v>
      </c>
    </row>
    <row r="23" ht="20.25" customHeight="1" spans="1:7">
      <c r="A23" s="66" t="s">
        <v>96</v>
      </c>
      <c r="B23" s="66" t="s">
        <v>97</v>
      </c>
      <c r="C23" s="17">
        <v>154.79568</v>
      </c>
      <c r="D23" s="17">
        <v>49.5168</v>
      </c>
      <c r="E23" s="17">
        <v>49.5168</v>
      </c>
      <c r="F23" s="17"/>
      <c r="G23" s="17">
        <v>105.27888</v>
      </c>
    </row>
    <row r="24" ht="20.25" customHeight="1" spans="1:7">
      <c r="A24" s="67" t="s">
        <v>98</v>
      </c>
      <c r="B24" s="67" t="s">
        <v>99</v>
      </c>
      <c r="C24" s="17">
        <v>154.79568</v>
      </c>
      <c r="D24" s="17">
        <v>49.5168</v>
      </c>
      <c r="E24" s="17">
        <v>49.5168</v>
      </c>
      <c r="F24" s="17"/>
      <c r="G24" s="17">
        <v>105.27888</v>
      </c>
    </row>
    <row r="25" ht="20.25" customHeight="1" spans="1:7">
      <c r="A25" s="66" t="s">
        <v>100</v>
      </c>
      <c r="B25" s="66" t="s">
        <v>101</v>
      </c>
      <c r="C25" s="17">
        <v>36.225918</v>
      </c>
      <c r="D25" s="17">
        <v>36.225918</v>
      </c>
      <c r="E25" s="17">
        <v>36.225918</v>
      </c>
      <c r="F25" s="17"/>
      <c r="G25" s="17"/>
    </row>
    <row r="26" ht="20.25" customHeight="1" spans="1:7">
      <c r="A26" s="67" t="s">
        <v>102</v>
      </c>
      <c r="B26" s="67" t="s">
        <v>103</v>
      </c>
      <c r="C26" s="17">
        <v>12.070109</v>
      </c>
      <c r="D26" s="17">
        <v>12.070109</v>
      </c>
      <c r="E26" s="17">
        <v>12.070109</v>
      </c>
      <c r="F26" s="17"/>
      <c r="G26" s="17"/>
    </row>
    <row r="27" ht="20.25" customHeight="1" spans="1:7">
      <c r="A27" s="67" t="s">
        <v>104</v>
      </c>
      <c r="B27" s="67" t="s">
        <v>105</v>
      </c>
      <c r="C27" s="17">
        <v>6.146515</v>
      </c>
      <c r="D27" s="17">
        <v>6.146515</v>
      </c>
      <c r="E27" s="17">
        <v>6.146515</v>
      </c>
      <c r="F27" s="17"/>
      <c r="G27" s="17"/>
    </row>
    <row r="28" ht="20.25" customHeight="1" spans="1:7">
      <c r="A28" s="67" t="s">
        <v>106</v>
      </c>
      <c r="B28" s="67" t="s">
        <v>107</v>
      </c>
      <c r="C28" s="17">
        <v>15.69268</v>
      </c>
      <c r="D28" s="17">
        <v>15.69268</v>
      </c>
      <c r="E28" s="17">
        <v>15.69268</v>
      </c>
      <c r="F28" s="17"/>
      <c r="G28" s="17"/>
    </row>
    <row r="29" ht="20.25" customHeight="1" spans="1:7">
      <c r="A29" s="67" t="s">
        <v>108</v>
      </c>
      <c r="B29" s="67" t="s">
        <v>109</v>
      </c>
      <c r="C29" s="17">
        <v>2.316614</v>
      </c>
      <c r="D29" s="17">
        <v>2.316614</v>
      </c>
      <c r="E29" s="17">
        <v>2.316614</v>
      </c>
      <c r="F29" s="17"/>
      <c r="G29" s="17"/>
    </row>
    <row r="30" ht="20.25" customHeight="1" spans="1:7">
      <c r="A30" s="16" t="s">
        <v>110</v>
      </c>
      <c r="B30" s="16" t="s">
        <v>111</v>
      </c>
      <c r="C30" s="17">
        <v>28.5612</v>
      </c>
      <c r="D30" s="17">
        <v>28.5612</v>
      </c>
      <c r="E30" s="17">
        <v>28.5612</v>
      </c>
      <c r="F30" s="17"/>
      <c r="G30" s="17"/>
    </row>
    <row r="31" ht="20.25" customHeight="1" spans="1:7">
      <c r="A31" s="66" t="s">
        <v>112</v>
      </c>
      <c r="B31" s="66" t="s">
        <v>113</v>
      </c>
      <c r="C31" s="17">
        <v>28.5612</v>
      </c>
      <c r="D31" s="17">
        <v>28.5612</v>
      </c>
      <c r="E31" s="17">
        <v>28.5612</v>
      </c>
      <c r="F31" s="17"/>
      <c r="G31" s="17"/>
    </row>
    <row r="32" ht="20.25" customHeight="1" spans="1:7">
      <c r="A32" s="67" t="s">
        <v>114</v>
      </c>
      <c r="B32" s="67" t="s">
        <v>115</v>
      </c>
      <c r="C32" s="17">
        <v>28.5612</v>
      </c>
      <c r="D32" s="17">
        <v>28.5612</v>
      </c>
      <c r="E32" s="17">
        <v>28.5612</v>
      </c>
      <c r="F32" s="17"/>
      <c r="G32" s="17"/>
    </row>
    <row r="33" ht="20.25" customHeight="1" spans="1:7">
      <c r="A33" s="50" t="s">
        <v>116</v>
      </c>
      <c r="B33" s="50"/>
      <c r="C33" s="51">
        <v>754.244698</v>
      </c>
      <c r="D33" s="51">
        <v>472.217388</v>
      </c>
      <c r="E33" s="51">
        <v>438.847388</v>
      </c>
      <c r="F33" s="51">
        <v>33.37</v>
      </c>
      <c r="G33" s="51">
        <v>282.02</v>
      </c>
    </row>
  </sheetData>
  <mergeCells count="7">
    <mergeCell ref="A3:G3"/>
    <mergeCell ref="A4:C4"/>
    <mergeCell ref="A5:B5"/>
    <mergeCell ref="D5:F5"/>
    <mergeCell ref="A33:B33"/>
    <mergeCell ref="C5:C6"/>
    <mergeCell ref="G5:G6"/>
  </mergeCells>
  <pageMargins left="0.75" right="0.75" top="1" bottom="1" header="0.5" footer="0.5"/>
  <pageSetup paperSize="1" scale="69" pageOrder="overThenDown"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B18" sqref="B18"/>
    </sheetView>
  </sheetViews>
  <sheetFormatPr defaultColWidth="8.85" defaultRowHeight="15" customHeight="1" outlineLevelRow="7" outlineLevelCol="5"/>
  <cols>
    <col min="1" max="6" width="28.575" customWidth="1"/>
  </cols>
  <sheetData>
    <row r="1" customHeight="1" spans="1:6">
      <c r="A1" s="1"/>
      <c r="B1" s="1"/>
      <c r="C1" s="1"/>
      <c r="D1" s="1"/>
      <c r="E1" s="1"/>
      <c r="F1" s="1"/>
    </row>
    <row r="2" ht="18.75" customHeight="1" spans="1:6">
      <c r="A2" s="59"/>
      <c r="B2" s="59"/>
      <c r="C2" s="60"/>
      <c r="D2" s="2"/>
      <c r="E2" s="2"/>
      <c r="F2" s="61" t="s">
        <v>135</v>
      </c>
    </row>
    <row r="3" ht="41.25" customHeight="1" spans="1:6">
      <c r="A3" s="62" t="s">
        <v>136</v>
      </c>
      <c r="B3" s="62"/>
      <c r="C3" s="62"/>
      <c r="D3" s="62"/>
      <c r="E3" s="62"/>
      <c r="F3" s="62"/>
    </row>
    <row r="4" ht="18.75" customHeight="1" spans="1:6">
      <c r="A4" s="5" t="str">
        <f>"单位名称："&amp;"通海县卫生健康局"</f>
        <v>单位名称：通海县卫生健康局</v>
      </c>
      <c r="B4" s="5"/>
      <c r="C4" s="5"/>
      <c r="D4" s="63"/>
      <c r="E4" s="2"/>
      <c r="F4" s="61" t="s">
        <v>26</v>
      </c>
    </row>
    <row r="5" ht="18.75" customHeight="1" spans="1:6">
      <c r="A5" s="13" t="s">
        <v>137</v>
      </c>
      <c r="B5" s="49" t="s">
        <v>138</v>
      </c>
      <c r="C5" s="49" t="s">
        <v>139</v>
      </c>
      <c r="D5" s="49"/>
      <c r="E5" s="49"/>
      <c r="F5" s="49" t="s">
        <v>140</v>
      </c>
    </row>
    <row r="6" ht="18.75" customHeight="1" spans="1:6">
      <c r="A6" s="13"/>
      <c r="B6" s="49"/>
      <c r="C6" s="49" t="s">
        <v>31</v>
      </c>
      <c r="D6" s="49" t="s">
        <v>141</v>
      </c>
      <c r="E6" s="49" t="s">
        <v>142</v>
      </c>
      <c r="F6" s="49"/>
    </row>
    <row r="7" ht="18.75" customHeight="1" spans="1:6">
      <c r="A7" s="64" t="s">
        <v>43</v>
      </c>
      <c r="B7" s="65" t="s">
        <v>44</v>
      </c>
      <c r="C7" s="64" t="s">
        <v>45</v>
      </c>
      <c r="D7" s="64" t="s">
        <v>46</v>
      </c>
      <c r="E7" s="64" t="s">
        <v>47</v>
      </c>
      <c r="F7" s="64">
        <v>7</v>
      </c>
    </row>
    <row r="8" ht="20.25" customHeight="1" spans="1:6">
      <c r="A8" s="17">
        <v>4.5</v>
      </c>
      <c r="B8" s="17"/>
      <c r="C8" s="17">
        <v>2.5</v>
      </c>
      <c r="D8" s="17"/>
      <c r="E8" s="17">
        <v>2.5</v>
      </c>
      <c r="F8" s="17">
        <v>2</v>
      </c>
    </row>
  </sheetData>
  <mergeCells count="6">
    <mergeCell ref="A3:F3"/>
    <mergeCell ref="A4:C4"/>
    <mergeCell ref="C5:E5"/>
    <mergeCell ref="A5:A6"/>
    <mergeCell ref="B5:B6"/>
    <mergeCell ref="F5:F6"/>
  </mergeCells>
  <pageMargins left="0.75" right="0.75" top="1" bottom="1" header="0.5" footer="0.5"/>
  <pageSetup paperSize="1" scale="72" pageOrder="overThenDown"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47"/>
  <sheetViews>
    <sheetView showZeros="0" topLeftCell="E1" workbookViewId="0">
      <pane ySplit="1" topLeftCell="A31" activePane="bottomLeft" state="frozen"/>
      <selection/>
      <selection pane="bottomLeft" activeCell="A3" sqref="A3:X3"/>
    </sheetView>
  </sheetViews>
  <sheetFormatPr defaultColWidth="8.85" defaultRowHeight="15" customHeight="1"/>
  <cols>
    <col min="1" max="7" width="28.575" customWidth="1"/>
    <col min="8" max="24" width="14.283333333333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8.75" customHeight="1" spans="1:24">
      <c r="A2" s="2"/>
      <c r="B2" s="2"/>
      <c r="C2" s="2"/>
      <c r="D2" s="2"/>
      <c r="E2" s="2"/>
      <c r="F2" s="2"/>
      <c r="G2" s="2"/>
      <c r="H2" s="2"/>
      <c r="I2" s="2"/>
      <c r="J2" s="2"/>
      <c r="K2" s="2"/>
      <c r="L2" s="2"/>
      <c r="M2" s="3"/>
      <c r="N2" s="3"/>
      <c r="O2" s="3"/>
      <c r="P2" s="3"/>
      <c r="Q2" s="3"/>
      <c r="R2" s="3"/>
      <c r="S2" s="3"/>
      <c r="T2" s="3"/>
      <c r="U2" s="3"/>
      <c r="V2" s="3"/>
      <c r="W2" s="3"/>
      <c r="X2" s="3" t="s">
        <v>143</v>
      </c>
    </row>
    <row r="3" ht="45" customHeight="1" spans="1:24">
      <c r="A3" s="4" t="s">
        <v>144</v>
      </c>
      <c r="B3" s="4"/>
      <c r="C3" s="4"/>
      <c r="D3" s="4"/>
      <c r="E3" s="4"/>
      <c r="F3" s="4"/>
      <c r="G3" s="4"/>
      <c r="H3" s="4"/>
      <c r="I3" s="4"/>
      <c r="J3" s="4"/>
      <c r="K3" s="4"/>
      <c r="L3" s="4"/>
      <c r="M3" s="55"/>
      <c r="N3" s="55"/>
      <c r="O3" s="55"/>
      <c r="P3" s="55"/>
      <c r="Q3" s="55"/>
      <c r="R3" s="55"/>
      <c r="S3" s="55"/>
      <c r="T3" s="55"/>
      <c r="U3" s="55"/>
      <c r="V3" s="55"/>
      <c r="W3" s="55"/>
      <c r="X3" s="55"/>
    </row>
    <row r="4" ht="18.75" customHeight="1" spans="1:24">
      <c r="A4" s="5" t="str">
        <f>"单位名称："&amp;"通海县卫生健康局"</f>
        <v>单位名称：通海县卫生健康局</v>
      </c>
      <c r="B4" s="5"/>
      <c r="C4" s="5"/>
      <c r="D4" s="5"/>
      <c r="E4" s="5"/>
      <c r="F4" s="5"/>
      <c r="G4" s="5"/>
      <c r="H4" s="56"/>
      <c r="I4" s="56"/>
      <c r="J4" s="56"/>
      <c r="K4" s="56"/>
      <c r="L4" s="56"/>
      <c r="M4" s="6"/>
      <c r="N4" s="6"/>
      <c r="O4" s="6"/>
      <c r="P4" s="6"/>
      <c r="Q4" s="6"/>
      <c r="R4" s="6"/>
      <c r="S4" s="6"/>
      <c r="T4" s="6"/>
      <c r="U4" s="6"/>
      <c r="V4" s="6"/>
      <c r="W4" s="6"/>
      <c r="X4" s="6" t="s">
        <v>26</v>
      </c>
    </row>
    <row r="5" ht="18.75" customHeight="1" spans="1:24">
      <c r="A5" s="57" t="s">
        <v>145</v>
      </c>
      <c r="B5" s="57" t="s">
        <v>146</v>
      </c>
      <c r="C5" s="57" t="s">
        <v>147</v>
      </c>
      <c r="D5" s="57" t="s">
        <v>148</v>
      </c>
      <c r="E5" s="57" t="s">
        <v>149</v>
      </c>
      <c r="F5" s="57" t="s">
        <v>150</v>
      </c>
      <c r="G5" s="57" t="s">
        <v>151</v>
      </c>
      <c r="H5" s="58" t="s">
        <v>29</v>
      </c>
      <c r="I5" s="58" t="s">
        <v>152</v>
      </c>
      <c r="J5" s="57"/>
      <c r="K5" s="57"/>
      <c r="L5" s="57"/>
      <c r="M5" s="57"/>
      <c r="N5" s="57"/>
      <c r="O5" s="57" t="s">
        <v>153</v>
      </c>
      <c r="P5" s="57"/>
      <c r="Q5" s="57"/>
      <c r="R5" s="57" t="s">
        <v>35</v>
      </c>
      <c r="S5" s="57" t="s">
        <v>36</v>
      </c>
      <c r="T5" s="57"/>
      <c r="U5" s="57"/>
      <c r="V5" s="57"/>
      <c r="W5" s="57"/>
      <c r="X5" s="57"/>
    </row>
    <row r="6" ht="18.75" customHeight="1" spans="1:24">
      <c r="A6" s="57"/>
      <c r="B6" s="57"/>
      <c r="C6" s="57"/>
      <c r="D6" s="57"/>
      <c r="E6" s="57"/>
      <c r="F6" s="57"/>
      <c r="G6" s="57"/>
      <c r="H6" s="58" t="s">
        <v>154</v>
      </c>
      <c r="I6" s="58" t="s">
        <v>155</v>
      </c>
      <c r="J6" s="58"/>
      <c r="K6" s="57" t="s">
        <v>33</v>
      </c>
      <c r="L6" s="57" t="s">
        <v>34</v>
      </c>
      <c r="M6" s="57"/>
      <c r="N6" s="57"/>
      <c r="O6" s="57" t="s">
        <v>153</v>
      </c>
      <c r="P6" s="57" t="s">
        <v>33</v>
      </c>
      <c r="Q6" s="57" t="s">
        <v>34</v>
      </c>
      <c r="R6" s="57" t="s">
        <v>35</v>
      </c>
      <c r="S6" s="57" t="s">
        <v>36</v>
      </c>
      <c r="T6" s="57" t="s">
        <v>37</v>
      </c>
      <c r="U6" s="57" t="s">
        <v>38</v>
      </c>
      <c r="V6" s="57" t="s">
        <v>39</v>
      </c>
      <c r="W6" s="57" t="s">
        <v>40</v>
      </c>
      <c r="X6" s="57" t="s">
        <v>41</v>
      </c>
    </row>
    <row r="7" ht="18.75" customHeight="1" spans="1:24">
      <c r="A7" s="57"/>
      <c r="B7" s="57"/>
      <c r="C7" s="57"/>
      <c r="D7" s="57"/>
      <c r="E7" s="57"/>
      <c r="F7" s="57"/>
      <c r="G7" s="57"/>
      <c r="H7" s="58"/>
      <c r="I7" s="58" t="s">
        <v>156</v>
      </c>
      <c r="J7" s="57" t="s">
        <v>157</v>
      </c>
      <c r="K7" s="57" t="s">
        <v>158</v>
      </c>
      <c r="L7" s="57" t="s">
        <v>159</v>
      </c>
      <c r="M7" s="57" t="s">
        <v>160</v>
      </c>
      <c r="N7" s="57" t="s">
        <v>161</v>
      </c>
      <c r="O7" s="57" t="s">
        <v>32</v>
      </c>
      <c r="P7" s="57" t="s">
        <v>33</v>
      </c>
      <c r="Q7" s="57" t="s">
        <v>34</v>
      </c>
      <c r="R7" s="57"/>
      <c r="S7" s="57" t="s">
        <v>31</v>
      </c>
      <c r="T7" s="57" t="s">
        <v>37</v>
      </c>
      <c r="U7" s="57" t="s">
        <v>38</v>
      </c>
      <c r="V7" s="57" t="s">
        <v>39</v>
      </c>
      <c r="W7" s="57" t="s">
        <v>40</v>
      </c>
      <c r="X7" s="57" t="s">
        <v>41</v>
      </c>
    </row>
    <row r="8" ht="22.65" customHeight="1" spans="1:24">
      <c r="A8" s="57"/>
      <c r="B8" s="57"/>
      <c r="C8" s="57"/>
      <c r="D8" s="57"/>
      <c r="E8" s="57"/>
      <c r="F8" s="57"/>
      <c r="G8" s="57"/>
      <c r="H8" s="58"/>
      <c r="I8" s="58" t="s">
        <v>31</v>
      </c>
      <c r="J8" s="57" t="s">
        <v>157</v>
      </c>
      <c r="K8" s="57"/>
      <c r="L8" s="57"/>
      <c r="M8" s="57"/>
      <c r="N8" s="57"/>
      <c r="O8" s="57"/>
      <c r="P8" s="57"/>
      <c r="Q8" s="57"/>
      <c r="R8" s="57"/>
      <c r="S8" s="57"/>
      <c r="T8" s="57"/>
      <c r="U8" s="57"/>
      <c r="V8" s="57"/>
      <c r="W8" s="57"/>
      <c r="X8" s="57"/>
    </row>
    <row r="9" ht="18.75" customHeight="1" spans="1:24">
      <c r="A9" s="58" t="s">
        <v>42</v>
      </c>
      <c r="B9" s="58">
        <v>2</v>
      </c>
      <c r="C9" s="58">
        <v>3</v>
      </c>
      <c r="D9" s="58">
        <v>4</v>
      </c>
      <c r="E9" s="58">
        <v>5</v>
      </c>
      <c r="F9" s="58">
        <v>6</v>
      </c>
      <c r="G9" s="58">
        <v>7</v>
      </c>
      <c r="H9" s="58">
        <v>8</v>
      </c>
      <c r="I9" s="58">
        <v>9</v>
      </c>
      <c r="J9" s="58">
        <v>10</v>
      </c>
      <c r="K9" s="58">
        <v>11</v>
      </c>
      <c r="L9" s="58">
        <v>12</v>
      </c>
      <c r="M9" s="58">
        <v>13</v>
      </c>
      <c r="N9" s="58">
        <v>14</v>
      </c>
      <c r="O9" s="58">
        <v>15</v>
      </c>
      <c r="P9" s="58">
        <v>16</v>
      </c>
      <c r="Q9" s="58">
        <v>17</v>
      </c>
      <c r="R9" s="58">
        <v>18</v>
      </c>
      <c r="S9" s="58">
        <v>19</v>
      </c>
      <c r="T9" s="58">
        <v>20</v>
      </c>
      <c r="U9" s="58">
        <v>21</v>
      </c>
      <c r="V9" s="58">
        <v>22</v>
      </c>
      <c r="W9" s="58">
        <v>23</v>
      </c>
      <c r="X9" s="58">
        <v>24</v>
      </c>
    </row>
    <row r="10" ht="18.75" customHeight="1" spans="1:24">
      <c r="A10" s="9" t="s">
        <v>52</v>
      </c>
      <c r="B10" s="9" t="s">
        <v>162</v>
      </c>
      <c r="C10" s="10" t="s">
        <v>163</v>
      </c>
      <c r="D10" s="9" t="s">
        <v>82</v>
      </c>
      <c r="E10" s="9" t="s">
        <v>83</v>
      </c>
      <c r="F10" s="9" t="s">
        <v>164</v>
      </c>
      <c r="G10" s="9" t="s">
        <v>165</v>
      </c>
      <c r="H10" s="17">
        <v>59.5704</v>
      </c>
      <c r="I10" s="17">
        <v>59.5704</v>
      </c>
      <c r="J10" s="17"/>
      <c r="K10" s="17"/>
      <c r="L10" s="17"/>
      <c r="M10" s="17">
        <v>59.5704</v>
      </c>
      <c r="N10" s="17"/>
      <c r="O10" s="17"/>
      <c r="P10" s="17"/>
      <c r="Q10" s="17"/>
      <c r="R10" s="17"/>
      <c r="S10" s="17"/>
      <c r="T10" s="17"/>
      <c r="U10" s="17"/>
      <c r="V10" s="17"/>
      <c r="W10" s="17"/>
      <c r="X10" s="17"/>
    </row>
    <row r="11" ht="18.75" customHeight="1" spans="1:24">
      <c r="A11" s="9" t="s">
        <v>52</v>
      </c>
      <c r="B11" s="9" t="s">
        <v>162</v>
      </c>
      <c r="C11" s="10" t="s">
        <v>163</v>
      </c>
      <c r="D11" s="9" t="s">
        <v>82</v>
      </c>
      <c r="E11" s="9" t="s">
        <v>83</v>
      </c>
      <c r="F11" s="9" t="s">
        <v>166</v>
      </c>
      <c r="G11" s="9" t="s">
        <v>167</v>
      </c>
      <c r="H11" s="17">
        <v>81.4656</v>
      </c>
      <c r="I11" s="17">
        <v>81.4656</v>
      </c>
      <c r="J11" s="17"/>
      <c r="K11" s="17"/>
      <c r="L11" s="17"/>
      <c r="M11" s="17">
        <v>81.4656</v>
      </c>
      <c r="N11" s="17"/>
      <c r="O11" s="17"/>
      <c r="P11" s="17"/>
      <c r="Q11" s="23"/>
      <c r="R11" s="17"/>
      <c r="S11" s="17"/>
      <c r="T11" s="17"/>
      <c r="U11" s="17"/>
      <c r="V11" s="17"/>
      <c r="W11" s="17"/>
      <c r="X11" s="17"/>
    </row>
    <row r="12" ht="18.75" customHeight="1" spans="1:24">
      <c r="A12" s="9" t="s">
        <v>52</v>
      </c>
      <c r="B12" s="9" t="s">
        <v>162</v>
      </c>
      <c r="C12" s="10" t="s">
        <v>163</v>
      </c>
      <c r="D12" s="9" t="s">
        <v>82</v>
      </c>
      <c r="E12" s="9" t="s">
        <v>83</v>
      </c>
      <c r="F12" s="9" t="s">
        <v>168</v>
      </c>
      <c r="G12" s="9" t="s">
        <v>169</v>
      </c>
      <c r="H12" s="17">
        <v>4.9642</v>
      </c>
      <c r="I12" s="17">
        <v>4.9642</v>
      </c>
      <c r="J12" s="17"/>
      <c r="K12" s="17"/>
      <c r="L12" s="17"/>
      <c r="M12" s="17">
        <v>4.9642</v>
      </c>
      <c r="N12" s="17"/>
      <c r="O12" s="17"/>
      <c r="P12" s="17"/>
      <c r="Q12" s="23"/>
      <c r="R12" s="17"/>
      <c r="S12" s="17"/>
      <c r="T12" s="17"/>
      <c r="U12" s="17"/>
      <c r="V12" s="17"/>
      <c r="W12" s="17"/>
      <c r="X12" s="17"/>
    </row>
    <row r="13" ht="18.75" customHeight="1" spans="1:24">
      <c r="A13" s="9" t="s">
        <v>52</v>
      </c>
      <c r="B13" s="9" t="s">
        <v>170</v>
      </c>
      <c r="C13" s="10" t="s">
        <v>171</v>
      </c>
      <c r="D13" s="9" t="s">
        <v>82</v>
      </c>
      <c r="E13" s="9" t="s">
        <v>83</v>
      </c>
      <c r="F13" s="9" t="s">
        <v>164</v>
      </c>
      <c r="G13" s="9" t="s">
        <v>165</v>
      </c>
      <c r="H13" s="17">
        <v>27.7824</v>
      </c>
      <c r="I13" s="17">
        <v>27.7824</v>
      </c>
      <c r="J13" s="17"/>
      <c r="K13" s="17"/>
      <c r="L13" s="17"/>
      <c r="M13" s="17">
        <v>27.7824</v>
      </c>
      <c r="N13" s="17"/>
      <c r="O13" s="17"/>
      <c r="P13" s="17"/>
      <c r="Q13" s="23"/>
      <c r="R13" s="17"/>
      <c r="S13" s="17"/>
      <c r="T13" s="17"/>
      <c r="U13" s="17"/>
      <c r="V13" s="17"/>
      <c r="W13" s="17"/>
      <c r="X13" s="17"/>
    </row>
    <row r="14" ht="18.75" customHeight="1" spans="1:24">
      <c r="A14" s="9" t="s">
        <v>52</v>
      </c>
      <c r="B14" s="9" t="s">
        <v>170</v>
      </c>
      <c r="C14" s="10" t="s">
        <v>171</v>
      </c>
      <c r="D14" s="9" t="s">
        <v>82</v>
      </c>
      <c r="E14" s="9" t="s">
        <v>83</v>
      </c>
      <c r="F14" s="9" t="s">
        <v>166</v>
      </c>
      <c r="G14" s="9" t="s">
        <v>167</v>
      </c>
      <c r="H14" s="17">
        <v>2.046</v>
      </c>
      <c r="I14" s="17">
        <v>2.046</v>
      </c>
      <c r="J14" s="17"/>
      <c r="K14" s="17"/>
      <c r="L14" s="17"/>
      <c r="M14" s="17">
        <v>2.046</v>
      </c>
      <c r="N14" s="17"/>
      <c r="O14" s="17"/>
      <c r="P14" s="17"/>
      <c r="Q14" s="23"/>
      <c r="R14" s="17"/>
      <c r="S14" s="17"/>
      <c r="T14" s="17"/>
      <c r="U14" s="17"/>
      <c r="V14" s="17"/>
      <c r="W14" s="17"/>
      <c r="X14" s="17"/>
    </row>
    <row r="15" ht="18.75" customHeight="1" spans="1:24">
      <c r="A15" s="9" t="s">
        <v>52</v>
      </c>
      <c r="B15" s="9" t="s">
        <v>170</v>
      </c>
      <c r="C15" s="10" t="s">
        <v>171</v>
      </c>
      <c r="D15" s="9" t="s">
        <v>82</v>
      </c>
      <c r="E15" s="9" t="s">
        <v>83</v>
      </c>
      <c r="F15" s="9" t="s">
        <v>172</v>
      </c>
      <c r="G15" s="9" t="s">
        <v>173</v>
      </c>
      <c r="H15" s="17">
        <v>21</v>
      </c>
      <c r="I15" s="17">
        <v>21</v>
      </c>
      <c r="J15" s="17"/>
      <c r="K15" s="17"/>
      <c r="L15" s="17"/>
      <c r="M15" s="17">
        <v>21</v>
      </c>
      <c r="N15" s="17"/>
      <c r="O15" s="17"/>
      <c r="P15" s="17"/>
      <c r="Q15" s="23"/>
      <c r="R15" s="17"/>
      <c r="S15" s="17"/>
      <c r="T15" s="17"/>
      <c r="U15" s="17"/>
      <c r="V15" s="17"/>
      <c r="W15" s="17"/>
      <c r="X15" s="17"/>
    </row>
    <row r="16" ht="18.75" customHeight="1" spans="1:24">
      <c r="A16" s="9" t="s">
        <v>52</v>
      </c>
      <c r="B16" s="9" t="s">
        <v>170</v>
      </c>
      <c r="C16" s="10" t="s">
        <v>171</v>
      </c>
      <c r="D16" s="9" t="s">
        <v>82</v>
      </c>
      <c r="E16" s="9" t="s">
        <v>83</v>
      </c>
      <c r="F16" s="9" t="s">
        <v>172</v>
      </c>
      <c r="G16" s="9" t="s">
        <v>173</v>
      </c>
      <c r="H16" s="17">
        <v>10.626</v>
      </c>
      <c r="I16" s="17">
        <v>10.626</v>
      </c>
      <c r="J16" s="17"/>
      <c r="K16" s="17"/>
      <c r="L16" s="17"/>
      <c r="M16" s="17">
        <v>10.626</v>
      </c>
      <c r="N16" s="17"/>
      <c r="O16" s="17"/>
      <c r="P16" s="17"/>
      <c r="Q16" s="23"/>
      <c r="R16" s="17"/>
      <c r="S16" s="17"/>
      <c r="T16" s="17"/>
      <c r="U16" s="17"/>
      <c r="V16" s="17"/>
      <c r="W16" s="17"/>
      <c r="X16" s="17"/>
    </row>
    <row r="17" ht="18.75" customHeight="1" spans="1:24">
      <c r="A17" s="9" t="s">
        <v>52</v>
      </c>
      <c r="B17" s="9" t="s">
        <v>174</v>
      </c>
      <c r="C17" s="10" t="s">
        <v>175</v>
      </c>
      <c r="D17" s="9" t="s">
        <v>72</v>
      </c>
      <c r="E17" s="9" t="s">
        <v>73</v>
      </c>
      <c r="F17" s="9" t="s">
        <v>176</v>
      </c>
      <c r="G17" s="9" t="s">
        <v>177</v>
      </c>
      <c r="H17" s="17">
        <v>35.116384</v>
      </c>
      <c r="I17" s="17">
        <v>35.116384</v>
      </c>
      <c r="J17" s="17"/>
      <c r="K17" s="17"/>
      <c r="L17" s="17"/>
      <c r="M17" s="17">
        <v>35.116384</v>
      </c>
      <c r="N17" s="17"/>
      <c r="O17" s="17"/>
      <c r="P17" s="17"/>
      <c r="Q17" s="23"/>
      <c r="R17" s="17"/>
      <c r="S17" s="17"/>
      <c r="T17" s="17"/>
      <c r="U17" s="17"/>
      <c r="V17" s="17"/>
      <c r="W17" s="17"/>
      <c r="X17" s="17"/>
    </row>
    <row r="18" ht="18.75" customHeight="1" spans="1:24">
      <c r="A18" s="9" t="s">
        <v>52</v>
      </c>
      <c r="B18" s="9" t="s">
        <v>174</v>
      </c>
      <c r="C18" s="10" t="s">
        <v>175</v>
      </c>
      <c r="D18" s="9" t="s">
        <v>82</v>
      </c>
      <c r="E18" s="9" t="s">
        <v>83</v>
      </c>
      <c r="F18" s="9" t="s">
        <v>178</v>
      </c>
      <c r="G18" s="9" t="s">
        <v>179</v>
      </c>
      <c r="H18" s="17">
        <v>0.855686</v>
      </c>
      <c r="I18" s="17">
        <v>0.855686</v>
      </c>
      <c r="J18" s="17"/>
      <c r="K18" s="17"/>
      <c r="L18" s="17"/>
      <c r="M18" s="17">
        <v>0.855686</v>
      </c>
      <c r="N18" s="17"/>
      <c r="O18" s="17"/>
      <c r="P18" s="17"/>
      <c r="Q18" s="23"/>
      <c r="R18" s="17"/>
      <c r="S18" s="17"/>
      <c r="T18" s="17"/>
      <c r="U18" s="17"/>
      <c r="V18" s="17"/>
      <c r="W18" s="17"/>
      <c r="X18" s="17"/>
    </row>
    <row r="19" ht="18.75" customHeight="1" spans="1:24">
      <c r="A19" s="9" t="s">
        <v>52</v>
      </c>
      <c r="B19" s="9" t="s">
        <v>174</v>
      </c>
      <c r="C19" s="10" t="s">
        <v>175</v>
      </c>
      <c r="D19" s="9" t="s">
        <v>102</v>
      </c>
      <c r="E19" s="9" t="s">
        <v>103</v>
      </c>
      <c r="F19" s="9" t="s">
        <v>180</v>
      </c>
      <c r="G19" s="9" t="s">
        <v>181</v>
      </c>
      <c r="H19" s="17">
        <v>12.070109</v>
      </c>
      <c r="I19" s="17">
        <v>12.070109</v>
      </c>
      <c r="J19" s="17"/>
      <c r="K19" s="17"/>
      <c r="L19" s="17"/>
      <c r="M19" s="17">
        <v>12.070109</v>
      </c>
      <c r="N19" s="17"/>
      <c r="O19" s="17"/>
      <c r="P19" s="17"/>
      <c r="Q19" s="23"/>
      <c r="R19" s="17"/>
      <c r="S19" s="17"/>
      <c r="T19" s="17"/>
      <c r="U19" s="17"/>
      <c r="V19" s="17"/>
      <c r="W19" s="17"/>
      <c r="X19" s="17"/>
    </row>
    <row r="20" ht="18.75" customHeight="1" spans="1:24">
      <c r="A20" s="9" t="s">
        <v>52</v>
      </c>
      <c r="B20" s="9" t="s">
        <v>174</v>
      </c>
      <c r="C20" s="10" t="s">
        <v>175</v>
      </c>
      <c r="D20" s="9" t="s">
        <v>104</v>
      </c>
      <c r="E20" s="9" t="s">
        <v>105</v>
      </c>
      <c r="F20" s="9" t="s">
        <v>180</v>
      </c>
      <c r="G20" s="9" t="s">
        <v>181</v>
      </c>
      <c r="H20" s="17">
        <v>6.146515</v>
      </c>
      <c r="I20" s="17">
        <v>6.146515</v>
      </c>
      <c r="J20" s="17"/>
      <c r="K20" s="17"/>
      <c r="L20" s="17"/>
      <c r="M20" s="17">
        <v>6.146515</v>
      </c>
      <c r="N20" s="17"/>
      <c r="O20" s="17"/>
      <c r="P20" s="17"/>
      <c r="Q20" s="23"/>
      <c r="R20" s="17"/>
      <c r="S20" s="17"/>
      <c r="T20" s="17"/>
      <c r="U20" s="17"/>
      <c r="V20" s="17"/>
      <c r="W20" s="17"/>
      <c r="X20" s="17"/>
    </row>
    <row r="21" ht="18.75" customHeight="1" spans="1:24">
      <c r="A21" s="9" t="s">
        <v>52</v>
      </c>
      <c r="B21" s="9" t="s">
        <v>174</v>
      </c>
      <c r="C21" s="10" t="s">
        <v>175</v>
      </c>
      <c r="D21" s="9" t="s">
        <v>106</v>
      </c>
      <c r="E21" s="9" t="s">
        <v>107</v>
      </c>
      <c r="F21" s="9" t="s">
        <v>182</v>
      </c>
      <c r="G21" s="9" t="s">
        <v>183</v>
      </c>
      <c r="H21" s="17">
        <v>8.801044</v>
      </c>
      <c r="I21" s="17">
        <v>8.801044</v>
      </c>
      <c r="J21" s="17"/>
      <c r="K21" s="17"/>
      <c r="L21" s="17"/>
      <c r="M21" s="17">
        <v>8.801044</v>
      </c>
      <c r="N21" s="17"/>
      <c r="O21" s="17"/>
      <c r="P21" s="17"/>
      <c r="Q21" s="23"/>
      <c r="R21" s="17"/>
      <c r="S21" s="17"/>
      <c r="T21" s="17"/>
      <c r="U21" s="17"/>
      <c r="V21" s="17"/>
      <c r="W21" s="17"/>
      <c r="X21" s="17"/>
    </row>
    <row r="22" ht="18.75" customHeight="1" spans="1:24">
      <c r="A22" s="9" t="s">
        <v>52</v>
      </c>
      <c r="B22" s="9" t="s">
        <v>174</v>
      </c>
      <c r="C22" s="10" t="s">
        <v>175</v>
      </c>
      <c r="D22" s="9" t="s">
        <v>106</v>
      </c>
      <c r="E22" s="9" t="s">
        <v>107</v>
      </c>
      <c r="F22" s="9" t="s">
        <v>182</v>
      </c>
      <c r="G22" s="9" t="s">
        <v>183</v>
      </c>
      <c r="H22" s="17">
        <v>6.891636</v>
      </c>
      <c r="I22" s="17">
        <v>6.891636</v>
      </c>
      <c r="J22" s="17"/>
      <c r="K22" s="17"/>
      <c r="L22" s="17"/>
      <c r="M22" s="17">
        <v>6.891636</v>
      </c>
      <c r="N22" s="17"/>
      <c r="O22" s="17"/>
      <c r="P22" s="17"/>
      <c r="Q22" s="23"/>
      <c r="R22" s="17"/>
      <c r="S22" s="17"/>
      <c r="T22" s="17"/>
      <c r="U22" s="17"/>
      <c r="V22" s="17"/>
      <c r="W22" s="17"/>
      <c r="X22" s="17"/>
    </row>
    <row r="23" ht="18.75" customHeight="1" spans="1:24">
      <c r="A23" s="9" t="s">
        <v>52</v>
      </c>
      <c r="B23" s="9" t="s">
        <v>174</v>
      </c>
      <c r="C23" s="10" t="s">
        <v>175</v>
      </c>
      <c r="D23" s="9" t="s">
        <v>108</v>
      </c>
      <c r="E23" s="9" t="s">
        <v>109</v>
      </c>
      <c r="F23" s="9" t="s">
        <v>178</v>
      </c>
      <c r="G23" s="9" t="s">
        <v>179</v>
      </c>
      <c r="H23" s="17">
        <v>0.2471</v>
      </c>
      <c r="I23" s="17">
        <v>0.2471</v>
      </c>
      <c r="J23" s="17"/>
      <c r="K23" s="17"/>
      <c r="L23" s="17"/>
      <c r="M23" s="17">
        <v>0.2471</v>
      </c>
      <c r="N23" s="17"/>
      <c r="O23" s="17"/>
      <c r="P23" s="17"/>
      <c r="Q23" s="23"/>
      <c r="R23" s="17"/>
      <c r="S23" s="17"/>
      <c r="T23" s="17"/>
      <c r="U23" s="17"/>
      <c r="V23" s="17"/>
      <c r="W23" s="17"/>
      <c r="X23" s="17"/>
    </row>
    <row r="24" ht="18.75" customHeight="1" spans="1:24">
      <c r="A24" s="9" t="s">
        <v>52</v>
      </c>
      <c r="B24" s="9" t="s">
        <v>174</v>
      </c>
      <c r="C24" s="10" t="s">
        <v>175</v>
      </c>
      <c r="D24" s="9" t="s">
        <v>108</v>
      </c>
      <c r="E24" s="9" t="s">
        <v>109</v>
      </c>
      <c r="F24" s="9" t="s">
        <v>178</v>
      </c>
      <c r="G24" s="9" t="s">
        <v>179</v>
      </c>
      <c r="H24" s="17">
        <v>0.4942</v>
      </c>
      <c r="I24" s="17">
        <v>0.4942</v>
      </c>
      <c r="J24" s="17"/>
      <c r="K24" s="17"/>
      <c r="L24" s="17"/>
      <c r="M24" s="17">
        <v>0.4942</v>
      </c>
      <c r="N24" s="17"/>
      <c r="O24" s="17"/>
      <c r="P24" s="17"/>
      <c r="Q24" s="23"/>
      <c r="R24" s="17"/>
      <c r="S24" s="17"/>
      <c r="T24" s="17"/>
      <c r="U24" s="17"/>
      <c r="V24" s="17"/>
      <c r="W24" s="17"/>
      <c r="X24" s="17"/>
    </row>
    <row r="25" ht="18.75" customHeight="1" spans="1:24">
      <c r="A25" s="9" t="s">
        <v>52</v>
      </c>
      <c r="B25" s="9" t="s">
        <v>174</v>
      </c>
      <c r="C25" s="10" t="s">
        <v>175</v>
      </c>
      <c r="D25" s="9" t="s">
        <v>108</v>
      </c>
      <c r="E25" s="9" t="s">
        <v>109</v>
      </c>
      <c r="F25" s="9" t="s">
        <v>178</v>
      </c>
      <c r="G25" s="9" t="s">
        <v>179</v>
      </c>
      <c r="H25" s="17">
        <v>0.7413</v>
      </c>
      <c r="I25" s="17">
        <v>0.7413</v>
      </c>
      <c r="J25" s="17"/>
      <c r="K25" s="17"/>
      <c r="L25" s="17"/>
      <c r="M25" s="17">
        <v>0.7413</v>
      </c>
      <c r="N25" s="17"/>
      <c r="O25" s="17"/>
      <c r="P25" s="17"/>
      <c r="Q25" s="23"/>
      <c r="R25" s="17"/>
      <c r="S25" s="17"/>
      <c r="T25" s="17"/>
      <c r="U25" s="17"/>
      <c r="V25" s="17"/>
      <c r="W25" s="17"/>
      <c r="X25" s="17"/>
    </row>
    <row r="26" ht="18.75" customHeight="1" spans="1:24">
      <c r="A26" s="9" t="s">
        <v>52</v>
      </c>
      <c r="B26" s="9" t="s">
        <v>174</v>
      </c>
      <c r="C26" s="10" t="s">
        <v>175</v>
      </c>
      <c r="D26" s="9" t="s">
        <v>108</v>
      </c>
      <c r="E26" s="9" t="s">
        <v>109</v>
      </c>
      <c r="F26" s="9" t="s">
        <v>178</v>
      </c>
      <c r="G26" s="9" t="s">
        <v>179</v>
      </c>
      <c r="H26" s="17">
        <v>0.834014</v>
      </c>
      <c r="I26" s="17">
        <v>0.834014</v>
      </c>
      <c r="J26" s="17"/>
      <c r="K26" s="17"/>
      <c r="L26" s="17"/>
      <c r="M26" s="17">
        <v>0.834014</v>
      </c>
      <c r="N26" s="17"/>
      <c r="O26" s="17"/>
      <c r="P26" s="17"/>
      <c r="Q26" s="23"/>
      <c r="R26" s="17"/>
      <c r="S26" s="17"/>
      <c r="T26" s="17"/>
      <c r="U26" s="17"/>
      <c r="V26" s="17"/>
      <c r="W26" s="17"/>
      <c r="X26" s="17"/>
    </row>
    <row r="27" ht="18.75" customHeight="1" spans="1:24">
      <c r="A27" s="9" t="s">
        <v>52</v>
      </c>
      <c r="B27" s="9" t="s">
        <v>184</v>
      </c>
      <c r="C27" s="10" t="s">
        <v>115</v>
      </c>
      <c r="D27" s="9" t="s">
        <v>114</v>
      </c>
      <c r="E27" s="9" t="s">
        <v>115</v>
      </c>
      <c r="F27" s="9" t="s">
        <v>185</v>
      </c>
      <c r="G27" s="9" t="s">
        <v>115</v>
      </c>
      <c r="H27" s="17">
        <v>28.5612</v>
      </c>
      <c r="I27" s="17">
        <v>28.5612</v>
      </c>
      <c r="J27" s="17"/>
      <c r="K27" s="17"/>
      <c r="L27" s="17"/>
      <c r="M27" s="17">
        <v>28.5612</v>
      </c>
      <c r="N27" s="17"/>
      <c r="O27" s="17"/>
      <c r="P27" s="17"/>
      <c r="Q27" s="23"/>
      <c r="R27" s="17"/>
      <c r="S27" s="17"/>
      <c r="T27" s="17"/>
      <c r="U27" s="17"/>
      <c r="V27" s="17"/>
      <c r="W27" s="17"/>
      <c r="X27" s="17"/>
    </row>
    <row r="28" ht="18.75" customHeight="1" spans="1:24">
      <c r="A28" s="9" t="s">
        <v>52</v>
      </c>
      <c r="B28" s="9" t="s">
        <v>186</v>
      </c>
      <c r="C28" s="10" t="s">
        <v>187</v>
      </c>
      <c r="D28" s="9" t="s">
        <v>70</v>
      </c>
      <c r="E28" s="9" t="s">
        <v>71</v>
      </c>
      <c r="F28" s="9" t="s">
        <v>188</v>
      </c>
      <c r="G28" s="9" t="s">
        <v>189</v>
      </c>
      <c r="H28" s="17">
        <v>30.24</v>
      </c>
      <c r="I28" s="17">
        <v>30.24</v>
      </c>
      <c r="J28" s="17"/>
      <c r="K28" s="17"/>
      <c r="L28" s="17"/>
      <c r="M28" s="17">
        <v>30.24</v>
      </c>
      <c r="N28" s="17"/>
      <c r="O28" s="17"/>
      <c r="P28" s="17"/>
      <c r="Q28" s="23"/>
      <c r="R28" s="17"/>
      <c r="S28" s="17"/>
      <c r="T28" s="17"/>
      <c r="U28" s="17"/>
      <c r="V28" s="17"/>
      <c r="W28" s="17"/>
      <c r="X28" s="17"/>
    </row>
    <row r="29" ht="18.75" customHeight="1" spans="1:24">
      <c r="A29" s="9" t="s">
        <v>52</v>
      </c>
      <c r="B29" s="9" t="s">
        <v>190</v>
      </c>
      <c r="C29" s="10" t="s">
        <v>191</v>
      </c>
      <c r="D29" s="9" t="s">
        <v>82</v>
      </c>
      <c r="E29" s="9" t="s">
        <v>83</v>
      </c>
      <c r="F29" s="9" t="s">
        <v>192</v>
      </c>
      <c r="G29" s="9" t="s">
        <v>193</v>
      </c>
      <c r="H29" s="17">
        <v>2.5</v>
      </c>
      <c r="I29" s="17">
        <v>2.5</v>
      </c>
      <c r="J29" s="17"/>
      <c r="K29" s="17"/>
      <c r="L29" s="17"/>
      <c r="M29" s="17">
        <v>2.5</v>
      </c>
      <c r="N29" s="17"/>
      <c r="O29" s="17"/>
      <c r="P29" s="17"/>
      <c r="Q29" s="23"/>
      <c r="R29" s="17"/>
      <c r="S29" s="17"/>
      <c r="T29" s="17"/>
      <c r="U29" s="17"/>
      <c r="V29" s="17"/>
      <c r="W29" s="17"/>
      <c r="X29" s="17"/>
    </row>
    <row r="30" ht="18.75" customHeight="1" spans="1:24">
      <c r="A30" s="9" t="s">
        <v>52</v>
      </c>
      <c r="B30" s="9" t="s">
        <v>194</v>
      </c>
      <c r="C30" s="10" t="s">
        <v>195</v>
      </c>
      <c r="D30" s="9" t="s">
        <v>82</v>
      </c>
      <c r="E30" s="9" t="s">
        <v>83</v>
      </c>
      <c r="F30" s="9" t="s">
        <v>196</v>
      </c>
      <c r="G30" s="9" t="s">
        <v>197</v>
      </c>
      <c r="H30" s="17">
        <v>12.48</v>
      </c>
      <c r="I30" s="17">
        <v>12.48</v>
      </c>
      <c r="J30" s="17"/>
      <c r="K30" s="17"/>
      <c r="L30" s="17"/>
      <c r="M30" s="17">
        <v>12.48</v>
      </c>
      <c r="N30" s="17"/>
      <c r="O30" s="17"/>
      <c r="P30" s="17"/>
      <c r="Q30" s="23"/>
      <c r="R30" s="17"/>
      <c r="S30" s="17"/>
      <c r="T30" s="17"/>
      <c r="U30" s="17"/>
      <c r="V30" s="17"/>
      <c r="W30" s="17"/>
      <c r="X30" s="17"/>
    </row>
    <row r="31" ht="18.75" customHeight="1" spans="1:24">
      <c r="A31" s="9" t="s">
        <v>52</v>
      </c>
      <c r="B31" s="9" t="s">
        <v>198</v>
      </c>
      <c r="C31" s="10" t="s">
        <v>199</v>
      </c>
      <c r="D31" s="9" t="s">
        <v>82</v>
      </c>
      <c r="E31" s="9" t="s">
        <v>83</v>
      </c>
      <c r="F31" s="9" t="s">
        <v>200</v>
      </c>
      <c r="G31" s="9" t="s">
        <v>199</v>
      </c>
      <c r="H31" s="17">
        <v>1.26</v>
      </c>
      <c r="I31" s="17">
        <v>1.26</v>
      </c>
      <c r="J31" s="17"/>
      <c r="K31" s="17"/>
      <c r="L31" s="17"/>
      <c r="M31" s="17">
        <v>1.26</v>
      </c>
      <c r="N31" s="17"/>
      <c r="O31" s="17"/>
      <c r="P31" s="17"/>
      <c r="Q31" s="23"/>
      <c r="R31" s="17"/>
      <c r="S31" s="17"/>
      <c r="T31" s="17"/>
      <c r="U31" s="17"/>
      <c r="V31" s="17"/>
      <c r="W31" s="17"/>
      <c r="X31" s="17"/>
    </row>
    <row r="32" ht="18.75" customHeight="1" spans="1:24">
      <c r="A32" s="9" t="s">
        <v>52</v>
      </c>
      <c r="B32" s="9" t="s">
        <v>201</v>
      </c>
      <c r="C32" s="10" t="s">
        <v>202</v>
      </c>
      <c r="D32" s="9" t="s">
        <v>82</v>
      </c>
      <c r="E32" s="9" t="s">
        <v>83</v>
      </c>
      <c r="F32" s="9" t="s">
        <v>203</v>
      </c>
      <c r="G32" s="9" t="s">
        <v>204</v>
      </c>
      <c r="H32" s="17">
        <v>6.53</v>
      </c>
      <c r="I32" s="17">
        <v>6.53</v>
      </c>
      <c r="J32" s="17"/>
      <c r="K32" s="17"/>
      <c r="L32" s="17"/>
      <c r="M32" s="17">
        <v>6.53</v>
      </c>
      <c r="N32" s="17"/>
      <c r="O32" s="17"/>
      <c r="P32" s="17"/>
      <c r="Q32" s="23"/>
      <c r="R32" s="17"/>
      <c r="S32" s="17"/>
      <c r="T32" s="17"/>
      <c r="U32" s="17"/>
      <c r="V32" s="17"/>
      <c r="W32" s="17"/>
      <c r="X32" s="17"/>
    </row>
    <row r="33" ht="18.75" customHeight="1" spans="1:24">
      <c r="A33" s="9" t="s">
        <v>52</v>
      </c>
      <c r="B33" s="9" t="s">
        <v>201</v>
      </c>
      <c r="C33" s="10" t="s">
        <v>202</v>
      </c>
      <c r="D33" s="9" t="s">
        <v>82</v>
      </c>
      <c r="E33" s="9" t="s">
        <v>83</v>
      </c>
      <c r="F33" s="9" t="s">
        <v>205</v>
      </c>
      <c r="G33" s="9" t="s">
        <v>206</v>
      </c>
      <c r="H33" s="17">
        <v>0.62</v>
      </c>
      <c r="I33" s="17">
        <v>0.62</v>
      </c>
      <c r="J33" s="17"/>
      <c r="K33" s="17"/>
      <c r="L33" s="17"/>
      <c r="M33" s="17">
        <v>0.62</v>
      </c>
      <c r="N33" s="17"/>
      <c r="O33" s="17"/>
      <c r="P33" s="17"/>
      <c r="Q33" s="23"/>
      <c r="R33" s="17"/>
      <c r="S33" s="17"/>
      <c r="T33" s="17"/>
      <c r="U33" s="17"/>
      <c r="V33" s="17"/>
      <c r="W33" s="17"/>
      <c r="X33" s="17"/>
    </row>
    <row r="34" ht="18.75" customHeight="1" spans="1:24">
      <c r="A34" s="9" t="s">
        <v>52</v>
      </c>
      <c r="B34" s="9" t="s">
        <v>201</v>
      </c>
      <c r="C34" s="10" t="s">
        <v>202</v>
      </c>
      <c r="D34" s="9" t="s">
        <v>82</v>
      </c>
      <c r="E34" s="9" t="s">
        <v>83</v>
      </c>
      <c r="F34" s="9" t="s">
        <v>207</v>
      </c>
      <c r="G34" s="9" t="s">
        <v>208</v>
      </c>
      <c r="H34" s="17">
        <v>1.2</v>
      </c>
      <c r="I34" s="17">
        <v>1.2</v>
      </c>
      <c r="J34" s="17"/>
      <c r="K34" s="17"/>
      <c r="L34" s="17"/>
      <c r="M34" s="17">
        <v>1.2</v>
      </c>
      <c r="N34" s="17"/>
      <c r="O34" s="17"/>
      <c r="P34" s="17"/>
      <c r="Q34" s="23"/>
      <c r="R34" s="17"/>
      <c r="S34" s="17"/>
      <c r="T34" s="17"/>
      <c r="U34" s="17"/>
      <c r="V34" s="17"/>
      <c r="W34" s="17"/>
      <c r="X34" s="17"/>
    </row>
    <row r="35" ht="18.75" customHeight="1" spans="1:24">
      <c r="A35" s="9" t="s">
        <v>52</v>
      </c>
      <c r="B35" s="9" t="s">
        <v>201</v>
      </c>
      <c r="C35" s="10" t="s">
        <v>202</v>
      </c>
      <c r="D35" s="9" t="s">
        <v>82</v>
      </c>
      <c r="E35" s="9" t="s">
        <v>83</v>
      </c>
      <c r="F35" s="9" t="s">
        <v>209</v>
      </c>
      <c r="G35" s="9" t="s">
        <v>210</v>
      </c>
      <c r="H35" s="17">
        <v>0.7</v>
      </c>
      <c r="I35" s="17">
        <v>0.7</v>
      </c>
      <c r="J35" s="17"/>
      <c r="K35" s="17"/>
      <c r="L35" s="17"/>
      <c r="M35" s="17">
        <v>0.7</v>
      </c>
      <c r="N35" s="17"/>
      <c r="O35" s="17"/>
      <c r="P35" s="17"/>
      <c r="Q35" s="23"/>
      <c r="R35" s="17"/>
      <c r="S35" s="17"/>
      <c r="T35" s="17"/>
      <c r="U35" s="17"/>
      <c r="V35" s="17"/>
      <c r="W35" s="17"/>
      <c r="X35" s="17"/>
    </row>
    <row r="36" ht="18.75" customHeight="1" spans="1:24">
      <c r="A36" s="9" t="s">
        <v>52</v>
      </c>
      <c r="B36" s="9" t="s">
        <v>201</v>
      </c>
      <c r="C36" s="10" t="s">
        <v>202</v>
      </c>
      <c r="D36" s="9" t="s">
        <v>82</v>
      </c>
      <c r="E36" s="9" t="s">
        <v>83</v>
      </c>
      <c r="F36" s="9" t="s">
        <v>211</v>
      </c>
      <c r="G36" s="9" t="s">
        <v>212</v>
      </c>
      <c r="H36" s="17">
        <v>3</v>
      </c>
      <c r="I36" s="17">
        <v>3</v>
      </c>
      <c r="J36" s="17"/>
      <c r="K36" s="17"/>
      <c r="L36" s="17"/>
      <c r="M36" s="17">
        <v>3</v>
      </c>
      <c r="N36" s="17"/>
      <c r="O36" s="17"/>
      <c r="P36" s="17"/>
      <c r="Q36" s="23"/>
      <c r="R36" s="17"/>
      <c r="S36" s="17"/>
      <c r="T36" s="17"/>
      <c r="U36" s="17"/>
      <c r="V36" s="17"/>
      <c r="W36" s="17"/>
      <c r="X36" s="17"/>
    </row>
    <row r="37" ht="18.75" customHeight="1" spans="1:24">
      <c r="A37" s="9" t="s">
        <v>52</v>
      </c>
      <c r="B37" s="9" t="s">
        <v>201</v>
      </c>
      <c r="C37" s="10" t="s">
        <v>202</v>
      </c>
      <c r="D37" s="9" t="s">
        <v>82</v>
      </c>
      <c r="E37" s="9" t="s">
        <v>83</v>
      </c>
      <c r="F37" s="9" t="s">
        <v>213</v>
      </c>
      <c r="G37" s="9" t="s">
        <v>214</v>
      </c>
      <c r="H37" s="17">
        <v>0.35</v>
      </c>
      <c r="I37" s="17">
        <v>0.35</v>
      </c>
      <c r="J37" s="17"/>
      <c r="K37" s="17"/>
      <c r="L37" s="17"/>
      <c r="M37" s="17">
        <v>0.35</v>
      </c>
      <c r="N37" s="17"/>
      <c r="O37" s="17"/>
      <c r="P37" s="17"/>
      <c r="Q37" s="23"/>
      <c r="R37" s="17"/>
      <c r="S37" s="17"/>
      <c r="T37" s="17"/>
      <c r="U37" s="17"/>
      <c r="V37" s="17"/>
      <c r="W37" s="17"/>
      <c r="X37" s="17"/>
    </row>
    <row r="38" ht="18.75" customHeight="1" spans="1:24">
      <c r="A38" s="9" t="s">
        <v>52</v>
      </c>
      <c r="B38" s="9" t="s">
        <v>215</v>
      </c>
      <c r="C38" s="10" t="s">
        <v>140</v>
      </c>
      <c r="D38" s="9" t="s">
        <v>82</v>
      </c>
      <c r="E38" s="9" t="s">
        <v>83</v>
      </c>
      <c r="F38" s="9" t="s">
        <v>216</v>
      </c>
      <c r="G38" s="9" t="s">
        <v>140</v>
      </c>
      <c r="H38" s="17">
        <v>2</v>
      </c>
      <c r="I38" s="17">
        <v>2</v>
      </c>
      <c r="J38" s="17"/>
      <c r="K38" s="17"/>
      <c r="L38" s="17"/>
      <c r="M38" s="17">
        <v>2</v>
      </c>
      <c r="N38" s="17"/>
      <c r="O38" s="17"/>
      <c r="P38" s="17"/>
      <c r="Q38" s="23"/>
      <c r="R38" s="17"/>
      <c r="S38" s="17"/>
      <c r="T38" s="17"/>
      <c r="U38" s="17"/>
      <c r="V38" s="17"/>
      <c r="W38" s="17"/>
      <c r="X38" s="17"/>
    </row>
    <row r="39" ht="18.75" customHeight="1" spans="1:24">
      <c r="A39" s="9" t="s">
        <v>52</v>
      </c>
      <c r="B39" s="9" t="s">
        <v>217</v>
      </c>
      <c r="C39" s="10" t="s">
        <v>218</v>
      </c>
      <c r="D39" s="9" t="s">
        <v>82</v>
      </c>
      <c r="E39" s="9" t="s">
        <v>83</v>
      </c>
      <c r="F39" s="9" t="s">
        <v>172</v>
      </c>
      <c r="G39" s="9" t="s">
        <v>173</v>
      </c>
      <c r="H39" s="17">
        <v>9.24</v>
      </c>
      <c r="I39" s="17">
        <v>9.24</v>
      </c>
      <c r="J39" s="17"/>
      <c r="K39" s="17"/>
      <c r="L39" s="17"/>
      <c r="M39" s="17">
        <v>9.24</v>
      </c>
      <c r="N39" s="17"/>
      <c r="O39" s="17"/>
      <c r="P39" s="17"/>
      <c r="Q39" s="23"/>
      <c r="R39" s="17"/>
      <c r="S39" s="17"/>
      <c r="T39" s="17"/>
      <c r="U39" s="17"/>
      <c r="V39" s="17"/>
      <c r="W39" s="17"/>
      <c r="X39" s="17"/>
    </row>
    <row r="40" ht="18.75" customHeight="1" spans="1:24">
      <c r="A40" s="9" t="s">
        <v>52</v>
      </c>
      <c r="B40" s="9" t="s">
        <v>217</v>
      </c>
      <c r="C40" s="10" t="s">
        <v>218</v>
      </c>
      <c r="D40" s="9" t="s">
        <v>82</v>
      </c>
      <c r="E40" s="9" t="s">
        <v>83</v>
      </c>
      <c r="F40" s="9" t="s">
        <v>172</v>
      </c>
      <c r="G40" s="9" t="s">
        <v>173</v>
      </c>
      <c r="H40" s="17">
        <v>3.36</v>
      </c>
      <c r="I40" s="17">
        <v>3.36</v>
      </c>
      <c r="J40" s="17"/>
      <c r="K40" s="17"/>
      <c r="L40" s="17"/>
      <c r="M40" s="17">
        <v>3.36</v>
      </c>
      <c r="N40" s="17"/>
      <c r="O40" s="17"/>
      <c r="P40" s="17"/>
      <c r="Q40" s="23"/>
      <c r="R40" s="17"/>
      <c r="S40" s="17"/>
      <c r="T40" s="17"/>
      <c r="U40" s="17"/>
      <c r="V40" s="17"/>
      <c r="W40" s="17"/>
      <c r="X40" s="17"/>
    </row>
    <row r="41" ht="18.75" customHeight="1" spans="1:24">
      <c r="A41" s="9" t="s">
        <v>52</v>
      </c>
      <c r="B41" s="9" t="s">
        <v>219</v>
      </c>
      <c r="C41" s="10" t="s">
        <v>220</v>
      </c>
      <c r="D41" s="9" t="s">
        <v>82</v>
      </c>
      <c r="E41" s="9" t="s">
        <v>83</v>
      </c>
      <c r="F41" s="9" t="s">
        <v>221</v>
      </c>
      <c r="G41" s="9" t="s">
        <v>222</v>
      </c>
      <c r="H41" s="17">
        <v>12.6</v>
      </c>
      <c r="I41" s="17">
        <v>12.6</v>
      </c>
      <c r="J41" s="17"/>
      <c r="K41" s="17"/>
      <c r="L41" s="17"/>
      <c r="M41" s="17">
        <v>12.6</v>
      </c>
      <c r="N41" s="17"/>
      <c r="O41" s="17"/>
      <c r="P41" s="17"/>
      <c r="Q41" s="23"/>
      <c r="R41" s="17"/>
      <c r="S41" s="17"/>
      <c r="T41" s="17"/>
      <c r="U41" s="17"/>
      <c r="V41" s="17"/>
      <c r="W41" s="17"/>
      <c r="X41" s="17"/>
    </row>
    <row r="42" ht="18.75" customHeight="1" spans="1:24">
      <c r="A42" s="9" t="s">
        <v>52</v>
      </c>
      <c r="B42" s="9" t="s">
        <v>223</v>
      </c>
      <c r="C42" s="10" t="s">
        <v>224</v>
      </c>
      <c r="D42" s="9" t="s">
        <v>98</v>
      </c>
      <c r="E42" s="9" t="s">
        <v>99</v>
      </c>
      <c r="F42" s="9" t="s">
        <v>221</v>
      </c>
      <c r="G42" s="9" t="s">
        <v>222</v>
      </c>
      <c r="H42" s="17">
        <v>49.5168</v>
      </c>
      <c r="I42" s="17">
        <v>49.5168</v>
      </c>
      <c r="J42" s="17"/>
      <c r="K42" s="17"/>
      <c r="L42" s="17"/>
      <c r="M42" s="17">
        <v>49.5168</v>
      </c>
      <c r="N42" s="17"/>
      <c r="O42" s="17"/>
      <c r="P42" s="17"/>
      <c r="Q42" s="23"/>
      <c r="R42" s="17"/>
      <c r="S42" s="17"/>
      <c r="T42" s="17"/>
      <c r="U42" s="17"/>
      <c r="V42" s="17"/>
      <c r="W42" s="17"/>
      <c r="X42" s="17"/>
    </row>
    <row r="43" ht="18.75" customHeight="1" spans="1:24">
      <c r="A43" s="9" t="s">
        <v>52</v>
      </c>
      <c r="B43" s="9" t="s">
        <v>225</v>
      </c>
      <c r="C43" s="10" t="s">
        <v>226</v>
      </c>
      <c r="D43" s="9" t="s">
        <v>82</v>
      </c>
      <c r="E43" s="9" t="s">
        <v>83</v>
      </c>
      <c r="F43" s="9" t="s">
        <v>227</v>
      </c>
      <c r="G43" s="9" t="s">
        <v>228</v>
      </c>
      <c r="H43" s="17">
        <v>2.73</v>
      </c>
      <c r="I43" s="17">
        <v>2.73</v>
      </c>
      <c r="J43" s="17"/>
      <c r="K43" s="17"/>
      <c r="L43" s="17"/>
      <c r="M43" s="17">
        <v>2.73</v>
      </c>
      <c r="N43" s="17"/>
      <c r="O43" s="17"/>
      <c r="P43" s="17"/>
      <c r="Q43" s="23"/>
      <c r="R43" s="17"/>
      <c r="S43" s="17"/>
      <c r="T43" s="17"/>
      <c r="U43" s="17"/>
      <c r="V43" s="17"/>
      <c r="W43" s="17"/>
      <c r="X43" s="17"/>
    </row>
    <row r="44" ht="18.75" customHeight="1" spans="1:24">
      <c r="A44" s="9" t="s">
        <v>52</v>
      </c>
      <c r="B44" s="9" t="s">
        <v>229</v>
      </c>
      <c r="C44" s="10" t="s">
        <v>230</v>
      </c>
      <c r="D44" s="9" t="s">
        <v>82</v>
      </c>
      <c r="E44" s="9" t="s">
        <v>83</v>
      </c>
      <c r="F44" s="9" t="s">
        <v>168</v>
      </c>
      <c r="G44" s="9" t="s">
        <v>169</v>
      </c>
      <c r="H44" s="17">
        <v>7.714</v>
      </c>
      <c r="I44" s="17">
        <v>7.714</v>
      </c>
      <c r="J44" s="17"/>
      <c r="K44" s="17"/>
      <c r="L44" s="17"/>
      <c r="M44" s="17">
        <v>7.714</v>
      </c>
      <c r="N44" s="17"/>
      <c r="O44" s="17"/>
      <c r="P44" s="17"/>
      <c r="Q44" s="23"/>
      <c r="R44" s="17"/>
      <c r="S44" s="17"/>
      <c r="T44" s="17"/>
      <c r="U44" s="17"/>
      <c r="V44" s="17"/>
      <c r="W44" s="17"/>
      <c r="X44" s="17"/>
    </row>
    <row r="45" ht="18.75" customHeight="1" spans="1:24">
      <c r="A45" s="9" t="s">
        <v>52</v>
      </c>
      <c r="B45" s="9" t="s">
        <v>229</v>
      </c>
      <c r="C45" s="10" t="s">
        <v>230</v>
      </c>
      <c r="D45" s="9" t="s">
        <v>82</v>
      </c>
      <c r="E45" s="9" t="s">
        <v>83</v>
      </c>
      <c r="F45" s="9" t="s">
        <v>168</v>
      </c>
      <c r="G45" s="9" t="s">
        <v>169</v>
      </c>
      <c r="H45" s="17">
        <v>15.5628</v>
      </c>
      <c r="I45" s="17">
        <v>15.5628</v>
      </c>
      <c r="J45" s="17"/>
      <c r="K45" s="17"/>
      <c r="L45" s="17"/>
      <c r="M45" s="17">
        <v>15.5628</v>
      </c>
      <c r="N45" s="17"/>
      <c r="O45" s="17"/>
      <c r="P45" s="17"/>
      <c r="Q45" s="23"/>
      <c r="R45" s="17"/>
      <c r="S45" s="17"/>
      <c r="T45" s="17"/>
      <c r="U45" s="17"/>
      <c r="V45" s="17"/>
      <c r="W45" s="17"/>
      <c r="X45" s="17"/>
    </row>
    <row r="46" ht="18.75" customHeight="1" spans="1:24">
      <c r="A46" s="9" t="s">
        <v>52</v>
      </c>
      <c r="B46" s="9" t="s">
        <v>231</v>
      </c>
      <c r="C46" s="10" t="s">
        <v>232</v>
      </c>
      <c r="D46" s="9" t="s">
        <v>82</v>
      </c>
      <c r="E46" s="9" t="s">
        <v>83</v>
      </c>
      <c r="F46" s="9" t="s">
        <v>221</v>
      </c>
      <c r="G46" s="9" t="s">
        <v>222</v>
      </c>
      <c r="H46" s="17">
        <v>2.4</v>
      </c>
      <c r="I46" s="17">
        <v>2.4</v>
      </c>
      <c r="J46" s="17"/>
      <c r="K46" s="17"/>
      <c r="L46" s="17"/>
      <c r="M46" s="17">
        <v>2.4</v>
      </c>
      <c r="N46" s="17"/>
      <c r="O46" s="17"/>
      <c r="P46" s="17"/>
      <c r="Q46" s="23"/>
      <c r="R46" s="17"/>
      <c r="S46" s="17"/>
      <c r="T46" s="17"/>
      <c r="U46" s="17"/>
      <c r="V46" s="17"/>
      <c r="W46" s="17"/>
      <c r="X46" s="17"/>
    </row>
    <row r="47" ht="18.75" customHeight="1" spans="1:24">
      <c r="A47" s="12" t="s">
        <v>29</v>
      </c>
      <c r="B47" s="12"/>
      <c r="C47" s="12"/>
      <c r="D47" s="12"/>
      <c r="E47" s="12"/>
      <c r="F47" s="12"/>
      <c r="G47" s="12"/>
      <c r="H47" s="17">
        <v>472.217388</v>
      </c>
      <c r="I47" s="17">
        <v>472.217388</v>
      </c>
      <c r="J47" s="17"/>
      <c r="K47" s="17"/>
      <c r="L47" s="17"/>
      <c r="M47" s="17">
        <v>472.217388</v>
      </c>
      <c r="N47" s="17"/>
      <c r="O47" s="17"/>
      <c r="P47" s="17"/>
      <c r="Q47" s="17"/>
      <c r="R47" s="17"/>
      <c r="S47" s="17"/>
      <c r="T47" s="17"/>
      <c r="U47" s="17"/>
      <c r="V47" s="17"/>
      <c r="W47" s="17"/>
      <c r="X47" s="17"/>
    </row>
  </sheetData>
  <mergeCells count="30">
    <mergeCell ref="A3:X3"/>
    <mergeCell ref="A4:G4"/>
    <mergeCell ref="I5:X5"/>
    <mergeCell ref="I6:N6"/>
    <mergeCell ref="O6:Q6"/>
    <mergeCell ref="S6:X6"/>
    <mergeCell ref="I7:J7"/>
    <mergeCell ref="A47:G47"/>
    <mergeCell ref="A5:A8"/>
    <mergeCell ref="B5:B8"/>
    <mergeCell ref="C5:C8"/>
    <mergeCell ref="D5:D8"/>
    <mergeCell ref="E5:E8"/>
    <mergeCell ref="F5:F8"/>
    <mergeCell ref="G5:G8"/>
    <mergeCell ref="H5:H8"/>
    <mergeCell ref="K7:K8"/>
    <mergeCell ref="L7:L8"/>
    <mergeCell ref="M7:M8"/>
    <mergeCell ref="N7:N8"/>
    <mergeCell ref="O7:O8"/>
    <mergeCell ref="P7:P8"/>
    <mergeCell ref="Q7:Q8"/>
    <mergeCell ref="R6:R8"/>
    <mergeCell ref="S7:S8"/>
    <mergeCell ref="T7:T8"/>
    <mergeCell ref="U7:U8"/>
    <mergeCell ref="V7:V8"/>
    <mergeCell ref="W7:W8"/>
    <mergeCell ref="X7:X8"/>
  </mergeCells>
  <pageMargins left="0.75" right="0.75" top="1" bottom="1" header="0.5" footer="0.5"/>
  <pageSetup paperSize="1" scale="27" fitToHeight="0" pageOrder="overThenDown"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6"/>
  <sheetViews>
    <sheetView showZeros="0" zoomScale="120" zoomScaleNormal="120" workbookViewId="0">
      <pane ySplit="1" topLeftCell="A23" activePane="bottomLeft" state="frozen"/>
      <selection/>
      <selection pane="bottomLeft" activeCell="A38" sqref="A38"/>
    </sheetView>
  </sheetViews>
  <sheetFormatPr defaultColWidth="8.85" defaultRowHeight="15" customHeight="1"/>
  <cols>
    <col min="1" max="8" width="28.575" customWidth="1"/>
    <col min="9"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233</v>
      </c>
    </row>
    <row r="3" ht="45" customHeight="1" spans="1:23">
      <c r="A3" s="4" t="s">
        <v>234</v>
      </c>
      <c r="B3" s="4"/>
      <c r="C3" s="4"/>
      <c r="D3" s="4"/>
      <c r="E3" s="4"/>
      <c r="F3" s="4"/>
      <c r="G3" s="4"/>
      <c r="H3" s="4"/>
      <c r="I3" s="4"/>
      <c r="J3" s="4"/>
      <c r="K3" s="4"/>
      <c r="L3" s="4"/>
      <c r="M3" s="4"/>
      <c r="N3" s="55"/>
      <c r="O3" s="55"/>
      <c r="P3" s="55"/>
      <c r="Q3" s="55"/>
      <c r="R3" s="55"/>
      <c r="S3" s="55"/>
      <c r="T3" s="55"/>
      <c r="U3" s="55"/>
      <c r="V3" s="55"/>
      <c r="W3" s="55"/>
    </row>
    <row r="4" ht="18.75" customHeight="1" spans="1:23">
      <c r="A4" s="5" t="str">
        <f>"单位名称："&amp;"通海县卫生健康局"</f>
        <v>单位名称：通海县卫生健康局</v>
      </c>
      <c r="B4" s="5"/>
      <c r="C4" s="5"/>
      <c r="D4" s="5"/>
      <c r="E4" s="5"/>
      <c r="F4" s="5"/>
      <c r="G4" s="5"/>
      <c r="H4" s="5"/>
      <c r="I4" s="56"/>
      <c r="J4" s="56"/>
      <c r="K4" s="56"/>
      <c r="L4" s="56"/>
      <c r="M4" s="56"/>
      <c r="N4" s="6"/>
      <c r="O4" s="6"/>
      <c r="P4" s="6"/>
      <c r="Q4" s="6"/>
      <c r="R4" s="6"/>
      <c r="S4" s="6"/>
      <c r="T4" s="6"/>
      <c r="U4" s="6"/>
      <c r="V4" s="6"/>
      <c r="W4" s="6" t="s">
        <v>26</v>
      </c>
    </row>
    <row r="5" ht="18.75" customHeight="1" spans="1:23">
      <c r="A5" s="13" t="s">
        <v>235</v>
      </c>
      <c r="B5" s="13" t="s">
        <v>146</v>
      </c>
      <c r="C5" s="13" t="s">
        <v>147</v>
      </c>
      <c r="D5" s="13" t="s">
        <v>145</v>
      </c>
      <c r="E5" s="13" t="s">
        <v>148</v>
      </c>
      <c r="F5" s="13" t="s">
        <v>149</v>
      </c>
      <c r="G5" s="13" t="s">
        <v>150</v>
      </c>
      <c r="H5" s="13" t="s">
        <v>151</v>
      </c>
      <c r="I5" s="49" t="s">
        <v>29</v>
      </c>
      <c r="J5" s="49" t="s">
        <v>236</v>
      </c>
      <c r="K5" s="13"/>
      <c r="L5" s="13"/>
      <c r="M5" s="13"/>
      <c r="N5" s="13" t="s">
        <v>153</v>
      </c>
      <c r="O5" s="13"/>
      <c r="P5" s="13"/>
      <c r="Q5" s="13" t="s">
        <v>35</v>
      </c>
      <c r="R5" s="13" t="s">
        <v>36</v>
      </c>
      <c r="S5" s="13"/>
      <c r="T5" s="13"/>
      <c r="U5" s="13"/>
      <c r="V5" s="13"/>
      <c r="W5" s="13"/>
    </row>
    <row r="6" ht="18.75" customHeight="1" spans="1:23">
      <c r="A6" s="13"/>
      <c r="B6" s="13"/>
      <c r="C6" s="13"/>
      <c r="D6" s="13"/>
      <c r="E6" s="13"/>
      <c r="F6" s="13"/>
      <c r="G6" s="13"/>
      <c r="H6" s="13"/>
      <c r="I6" s="49" t="s">
        <v>154</v>
      </c>
      <c r="J6" s="49" t="s">
        <v>155</v>
      </c>
      <c r="K6" s="13"/>
      <c r="L6" s="13" t="s">
        <v>33</v>
      </c>
      <c r="M6" s="13" t="s">
        <v>34</v>
      </c>
      <c r="N6" s="13" t="s">
        <v>32</v>
      </c>
      <c r="O6" s="13" t="s">
        <v>33</v>
      </c>
      <c r="P6" s="13" t="s">
        <v>34</v>
      </c>
      <c r="Q6" s="13" t="s">
        <v>35</v>
      </c>
      <c r="R6" s="13" t="s">
        <v>31</v>
      </c>
      <c r="S6" s="13" t="s">
        <v>37</v>
      </c>
      <c r="T6" s="13" t="s">
        <v>38</v>
      </c>
      <c r="U6" s="13" t="s">
        <v>39</v>
      </c>
      <c r="V6" s="13" t="s">
        <v>40</v>
      </c>
      <c r="W6" s="13" t="s">
        <v>41</v>
      </c>
    </row>
    <row r="7" ht="18.75" customHeight="1" spans="1:23">
      <c r="A7" s="13"/>
      <c r="B7" s="13"/>
      <c r="C7" s="13"/>
      <c r="D7" s="13"/>
      <c r="E7" s="13"/>
      <c r="F7" s="13"/>
      <c r="G7" s="13"/>
      <c r="H7" s="13"/>
      <c r="I7" s="49"/>
      <c r="J7" s="49" t="s">
        <v>32</v>
      </c>
      <c r="K7" s="13"/>
      <c r="L7" s="13" t="s">
        <v>33</v>
      </c>
      <c r="M7" s="13" t="s">
        <v>34</v>
      </c>
      <c r="N7" s="13" t="s">
        <v>32</v>
      </c>
      <c r="O7" s="13" t="s">
        <v>33</v>
      </c>
      <c r="P7" s="13" t="s">
        <v>34</v>
      </c>
      <c r="Q7" s="13"/>
      <c r="R7" s="13" t="s">
        <v>31</v>
      </c>
      <c r="S7" s="13" t="s">
        <v>37</v>
      </c>
      <c r="T7" s="13" t="s">
        <v>38</v>
      </c>
      <c r="U7" s="13" t="s">
        <v>39</v>
      </c>
      <c r="V7" s="13" t="s">
        <v>40</v>
      </c>
      <c r="W7" s="13" t="s">
        <v>41</v>
      </c>
    </row>
    <row r="8" ht="22.65" customHeight="1" spans="1:23">
      <c r="A8" s="13"/>
      <c r="B8" s="13"/>
      <c r="C8" s="13"/>
      <c r="D8" s="13"/>
      <c r="E8" s="13"/>
      <c r="F8" s="13"/>
      <c r="G8" s="13"/>
      <c r="H8" s="13"/>
      <c r="I8" s="49"/>
      <c r="J8" s="49" t="s">
        <v>31</v>
      </c>
      <c r="K8" s="13" t="s">
        <v>237</v>
      </c>
      <c r="L8" s="13"/>
      <c r="M8" s="13"/>
      <c r="N8" s="13"/>
      <c r="O8" s="13"/>
      <c r="P8" s="13"/>
      <c r="Q8" s="13"/>
      <c r="R8" s="13"/>
      <c r="S8" s="13"/>
      <c r="T8" s="13"/>
      <c r="U8" s="13"/>
      <c r="V8" s="13"/>
      <c r="W8" s="13"/>
    </row>
    <row r="9" ht="18.75" customHeight="1" spans="1:23">
      <c r="A9" s="14" t="s">
        <v>42</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18.75" customHeight="1" spans="1:23">
      <c r="A10" s="9"/>
      <c r="B10" s="9"/>
      <c r="C10" s="10" t="s">
        <v>238</v>
      </c>
      <c r="D10" s="9"/>
      <c r="E10" s="9"/>
      <c r="F10" s="9"/>
      <c r="G10" s="9"/>
      <c r="H10" s="9"/>
      <c r="I10" s="11">
        <v>65.94288</v>
      </c>
      <c r="J10" s="11">
        <v>65.94288</v>
      </c>
      <c r="K10" s="11">
        <v>65.94288</v>
      </c>
      <c r="L10" s="11"/>
      <c r="M10" s="11"/>
      <c r="N10" s="11"/>
      <c r="O10" s="11"/>
      <c r="P10" s="11"/>
      <c r="Q10" s="11"/>
      <c r="R10" s="11"/>
      <c r="S10" s="11"/>
      <c r="T10" s="11"/>
      <c r="U10" s="11"/>
      <c r="V10" s="11"/>
      <c r="W10" s="11"/>
    </row>
    <row r="11" ht="18.75" customHeight="1" spans="1:23">
      <c r="A11" s="9" t="s">
        <v>239</v>
      </c>
      <c r="B11" s="9" t="s">
        <v>240</v>
      </c>
      <c r="C11" s="10" t="s">
        <v>238</v>
      </c>
      <c r="D11" s="9" t="s">
        <v>52</v>
      </c>
      <c r="E11" s="9" t="s">
        <v>90</v>
      </c>
      <c r="F11" s="9" t="s">
        <v>91</v>
      </c>
      <c r="G11" s="9" t="s">
        <v>241</v>
      </c>
      <c r="H11" s="9" t="s">
        <v>242</v>
      </c>
      <c r="I11" s="11">
        <v>65.94288</v>
      </c>
      <c r="J11" s="11">
        <v>65.94288</v>
      </c>
      <c r="K11" s="11">
        <v>65.94288</v>
      </c>
      <c r="L11" s="11"/>
      <c r="M11" s="11"/>
      <c r="N11" s="11"/>
      <c r="O11" s="11"/>
      <c r="P11" s="11"/>
      <c r="Q11" s="11"/>
      <c r="R11" s="11"/>
      <c r="S11" s="11"/>
      <c r="T11" s="11"/>
      <c r="U11" s="11"/>
      <c r="V11" s="11"/>
      <c r="W11" s="11"/>
    </row>
    <row r="12" ht="18.75" customHeight="1" spans="1:23">
      <c r="A12" s="23"/>
      <c r="B12" s="23"/>
      <c r="C12" s="10" t="s">
        <v>243</v>
      </c>
      <c r="D12" s="23"/>
      <c r="E12" s="23"/>
      <c r="F12" s="23"/>
      <c r="G12" s="23"/>
      <c r="H12" s="23"/>
      <c r="I12" s="11">
        <v>44.07888</v>
      </c>
      <c r="J12" s="11">
        <v>44.07888</v>
      </c>
      <c r="K12" s="11">
        <v>44.07888</v>
      </c>
      <c r="L12" s="11"/>
      <c r="M12" s="11"/>
      <c r="N12" s="11"/>
      <c r="O12" s="11"/>
      <c r="P12" s="23"/>
      <c r="Q12" s="11"/>
      <c r="R12" s="11"/>
      <c r="S12" s="11"/>
      <c r="T12" s="11"/>
      <c r="U12" s="11"/>
      <c r="V12" s="11"/>
      <c r="W12" s="11"/>
    </row>
    <row r="13" ht="18.75" customHeight="1" spans="1:23">
      <c r="A13" s="9" t="s">
        <v>239</v>
      </c>
      <c r="B13" s="9" t="s">
        <v>244</v>
      </c>
      <c r="C13" s="10" t="s">
        <v>243</v>
      </c>
      <c r="D13" s="9" t="s">
        <v>52</v>
      </c>
      <c r="E13" s="9" t="s">
        <v>98</v>
      </c>
      <c r="F13" s="9" t="s">
        <v>99</v>
      </c>
      <c r="G13" s="9" t="s">
        <v>188</v>
      </c>
      <c r="H13" s="9" t="s">
        <v>189</v>
      </c>
      <c r="I13" s="11">
        <v>3.684</v>
      </c>
      <c r="J13" s="11">
        <v>3.684</v>
      </c>
      <c r="K13" s="11">
        <v>3.684</v>
      </c>
      <c r="L13" s="11"/>
      <c r="M13" s="11"/>
      <c r="N13" s="11"/>
      <c r="O13" s="11"/>
      <c r="P13" s="23"/>
      <c r="Q13" s="11"/>
      <c r="R13" s="11"/>
      <c r="S13" s="11"/>
      <c r="T13" s="11"/>
      <c r="U13" s="11"/>
      <c r="V13" s="11"/>
      <c r="W13" s="11"/>
    </row>
    <row r="14" ht="18.75" customHeight="1" spans="1:23">
      <c r="A14" s="9" t="s">
        <v>239</v>
      </c>
      <c r="B14" s="9" t="s">
        <v>244</v>
      </c>
      <c r="C14" s="10" t="s">
        <v>243</v>
      </c>
      <c r="D14" s="9" t="s">
        <v>52</v>
      </c>
      <c r="E14" s="9" t="s">
        <v>98</v>
      </c>
      <c r="F14" s="9" t="s">
        <v>99</v>
      </c>
      <c r="G14" s="9" t="s">
        <v>188</v>
      </c>
      <c r="H14" s="9" t="s">
        <v>189</v>
      </c>
      <c r="I14" s="11">
        <v>4.65264</v>
      </c>
      <c r="J14" s="11">
        <v>4.65264</v>
      </c>
      <c r="K14" s="11">
        <v>4.65264</v>
      </c>
      <c r="L14" s="11"/>
      <c r="M14" s="11"/>
      <c r="N14" s="11"/>
      <c r="O14" s="11"/>
      <c r="P14" s="23"/>
      <c r="Q14" s="11"/>
      <c r="R14" s="11"/>
      <c r="S14" s="11"/>
      <c r="T14" s="11"/>
      <c r="U14" s="11"/>
      <c r="V14" s="11"/>
      <c r="W14" s="11"/>
    </row>
    <row r="15" ht="18.75" customHeight="1" spans="1:23">
      <c r="A15" s="9" t="s">
        <v>239</v>
      </c>
      <c r="B15" s="9" t="s">
        <v>244</v>
      </c>
      <c r="C15" s="10" t="s">
        <v>243</v>
      </c>
      <c r="D15" s="9" t="s">
        <v>52</v>
      </c>
      <c r="E15" s="9" t="s">
        <v>98</v>
      </c>
      <c r="F15" s="9" t="s">
        <v>99</v>
      </c>
      <c r="G15" s="9" t="s">
        <v>188</v>
      </c>
      <c r="H15" s="9" t="s">
        <v>189</v>
      </c>
      <c r="I15" s="11">
        <v>0.564</v>
      </c>
      <c r="J15" s="11">
        <v>0.564</v>
      </c>
      <c r="K15" s="11">
        <v>0.564</v>
      </c>
      <c r="L15" s="11"/>
      <c r="M15" s="11"/>
      <c r="N15" s="11"/>
      <c r="O15" s="11"/>
      <c r="P15" s="23"/>
      <c r="Q15" s="11"/>
      <c r="R15" s="11"/>
      <c r="S15" s="11"/>
      <c r="T15" s="11"/>
      <c r="U15" s="11"/>
      <c r="V15" s="11"/>
      <c r="W15" s="11"/>
    </row>
    <row r="16" ht="18.75" customHeight="1" spans="1:23">
      <c r="A16" s="9" t="s">
        <v>239</v>
      </c>
      <c r="B16" s="9" t="s">
        <v>244</v>
      </c>
      <c r="C16" s="10" t="s">
        <v>243</v>
      </c>
      <c r="D16" s="9" t="s">
        <v>52</v>
      </c>
      <c r="E16" s="9" t="s">
        <v>98</v>
      </c>
      <c r="F16" s="9" t="s">
        <v>99</v>
      </c>
      <c r="G16" s="9" t="s">
        <v>188</v>
      </c>
      <c r="H16" s="9" t="s">
        <v>189</v>
      </c>
      <c r="I16" s="11">
        <v>24.91704</v>
      </c>
      <c r="J16" s="11">
        <v>24.91704</v>
      </c>
      <c r="K16" s="11">
        <v>24.91704</v>
      </c>
      <c r="L16" s="11"/>
      <c r="M16" s="11"/>
      <c r="N16" s="11"/>
      <c r="O16" s="11"/>
      <c r="P16" s="23"/>
      <c r="Q16" s="11"/>
      <c r="R16" s="11"/>
      <c r="S16" s="11"/>
      <c r="T16" s="11"/>
      <c r="U16" s="11"/>
      <c r="V16" s="11"/>
      <c r="W16" s="11"/>
    </row>
    <row r="17" ht="18.75" customHeight="1" spans="1:23">
      <c r="A17" s="9" t="s">
        <v>239</v>
      </c>
      <c r="B17" s="9" t="s">
        <v>244</v>
      </c>
      <c r="C17" s="10" t="s">
        <v>243</v>
      </c>
      <c r="D17" s="9" t="s">
        <v>52</v>
      </c>
      <c r="E17" s="9" t="s">
        <v>98</v>
      </c>
      <c r="F17" s="9" t="s">
        <v>99</v>
      </c>
      <c r="G17" s="9" t="s">
        <v>188</v>
      </c>
      <c r="H17" s="9" t="s">
        <v>189</v>
      </c>
      <c r="I17" s="11">
        <v>6.7908</v>
      </c>
      <c r="J17" s="11">
        <v>6.7908</v>
      </c>
      <c r="K17" s="11">
        <v>6.7908</v>
      </c>
      <c r="L17" s="11"/>
      <c r="M17" s="11"/>
      <c r="N17" s="11"/>
      <c r="O17" s="11"/>
      <c r="P17" s="23"/>
      <c r="Q17" s="11"/>
      <c r="R17" s="11"/>
      <c r="S17" s="11"/>
      <c r="T17" s="11"/>
      <c r="U17" s="11"/>
      <c r="V17" s="11"/>
      <c r="W17" s="11"/>
    </row>
    <row r="18" ht="18.75" customHeight="1" spans="1:23">
      <c r="A18" s="9" t="s">
        <v>239</v>
      </c>
      <c r="B18" s="9" t="s">
        <v>244</v>
      </c>
      <c r="C18" s="10" t="s">
        <v>243</v>
      </c>
      <c r="D18" s="9" t="s">
        <v>52</v>
      </c>
      <c r="E18" s="9" t="s">
        <v>98</v>
      </c>
      <c r="F18" s="9" t="s">
        <v>99</v>
      </c>
      <c r="G18" s="9" t="s">
        <v>188</v>
      </c>
      <c r="H18" s="9" t="s">
        <v>189</v>
      </c>
      <c r="I18" s="11">
        <v>3.4704</v>
      </c>
      <c r="J18" s="11">
        <v>3.4704</v>
      </c>
      <c r="K18" s="11">
        <v>3.4704</v>
      </c>
      <c r="L18" s="11"/>
      <c r="M18" s="11"/>
      <c r="N18" s="11"/>
      <c r="O18" s="11"/>
      <c r="P18" s="23"/>
      <c r="Q18" s="11"/>
      <c r="R18" s="11"/>
      <c r="S18" s="11"/>
      <c r="T18" s="11"/>
      <c r="U18" s="11"/>
      <c r="V18" s="11"/>
      <c r="W18" s="11"/>
    </row>
    <row r="19" ht="18.75" customHeight="1" spans="1:23">
      <c r="A19" s="23"/>
      <c r="B19" s="23"/>
      <c r="C19" s="10" t="s">
        <v>245</v>
      </c>
      <c r="D19" s="23"/>
      <c r="E19" s="23"/>
      <c r="F19" s="23"/>
      <c r="G19" s="23"/>
      <c r="H19" s="23"/>
      <c r="I19" s="11">
        <v>61.2</v>
      </c>
      <c r="J19" s="11">
        <v>61.2</v>
      </c>
      <c r="K19" s="11">
        <v>61.2</v>
      </c>
      <c r="L19" s="11"/>
      <c r="M19" s="11"/>
      <c r="N19" s="11"/>
      <c r="O19" s="11"/>
      <c r="P19" s="23"/>
      <c r="Q19" s="11"/>
      <c r="R19" s="11"/>
      <c r="S19" s="11"/>
      <c r="T19" s="11"/>
      <c r="U19" s="11"/>
      <c r="V19" s="11"/>
      <c r="W19" s="11"/>
    </row>
    <row r="20" ht="18.75" customHeight="1" spans="1:23">
      <c r="A20" s="9" t="s">
        <v>246</v>
      </c>
      <c r="B20" s="9" t="s">
        <v>247</v>
      </c>
      <c r="C20" s="10" t="s">
        <v>245</v>
      </c>
      <c r="D20" s="9" t="s">
        <v>52</v>
      </c>
      <c r="E20" s="9" t="s">
        <v>98</v>
      </c>
      <c r="F20" s="9" t="s">
        <v>99</v>
      </c>
      <c r="G20" s="9" t="s">
        <v>188</v>
      </c>
      <c r="H20" s="9" t="s">
        <v>189</v>
      </c>
      <c r="I20" s="11">
        <v>3.6</v>
      </c>
      <c r="J20" s="11">
        <v>3.6</v>
      </c>
      <c r="K20" s="11">
        <v>3.6</v>
      </c>
      <c r="L20" s="11"/>
      <c r="M20" s="11"/>
      <c r="N20" s="11"/>
      <c r="O20" s="11"/>
      <c r="P20" s="23"/>
      <c r="Q20" s="11"/>
      <c r="R20" s="11"/>
      <c r="S20" s="11"/>
      <c r="T20" s="11"/>
      <c r="U20" s="11"/>
      <c r="V20" s="11"/>
      <c r="W20" s="11"/>
    </row>
    <row r="21" ht="18.75" customHeight="1" spans="1:23">
      <c r="A21" s="9" t="s">
        <v>246</v>
      </c>
      <c r="B21" s="9" t="s">
        <v>247</v>
      </c>
      <c r="C21" s="10" t="s">
        <v>245</v>
      </c>
      <c r="D21" s="9" t="s">
        <v>52</v>
      </c>
      <c r="E21" s="9" t="s">
        <v>98</v>
      </c>
      <c r="F21" s="9" t="s">
        <v>99</v>
      </c>
      <c r="G21" s="9" t="s">
        <v>188</v>
      </c>
      <c r="H21" s="9" t="s">
        <v>189</v>
      </c>
      <c r="I21" s="11">
        <v>28.8</v>
      </c>
      <c r="J21" s="11">
        <v>28.8</v>
      </c>
      <c r="K21" s="11">
        <v>28.8</v>
      </c>
      <c r="L21" s="11"/>
      <c r="M21" s="11"/>
      <c r="N21" s="11"/>
      <c r="O21" s="11"/>
      <c r="P21" s="23"/>
      <c r="Q21" s="11"/>
      <c r="R21" s="11"/>
      <c r="S21" s="11"/>
      <c r="T21" s="11"/>
      <c r="U21" s="11"/>
      <c r="V21" s="11"/>
      <c r="W21" s="11"/>
    </row>
    <row r="22" ht="18.75" customHeight="1" spans="1:23">
      <c r="A22" s="9" t="s">
        <v>246</v>
      </c>
      <c r="B22" s="9" t="s">
        <v>247</v>
      </c>
      <c r="C22" s="10" t="s">
        <v>245</v>
      </c>
      <c r="D22" s="9" t="s">
        <v>52</v>
      </c>
      <c r="E22" s="9" t="s">
        <v>98</v>
      </c>
      <c r="F22" s="9" t="s">
        <v>99</v>
      </c>
      <c r="G22" s="9" t="s">
        <v>188</v>
      </c>
      <c r="H22" s="9" t="s">
        <v>189</v>
      </c>
      <c r="I22" s="11">
        <v>28.8</v>
      </c>
      <c r="J22" s="11">
        <v>28.8</v>
      </c>
      <c r="K22" s="11">
        <v>28.8</v>
      </c>
      <c r="L22" s="11"/>
      <c r="M22" s="11"/>
      <c r="N22" s="11"/>
      <c r="O22" s="11"/>
      <c r="P22" s="23"/>
      <c r="Q22" s="11"/>
      <c r="R22" s="11"/>
      <c r="S22" s="11"/>
      <c r="T22" s="11"/>
      <c r="U22" s="11"/>
      <c r="V22" s="11"/>
      <c r="W22" s="11"/>
    </row>
    <row r="23" ht="18.75" customHeight="1" spans="1:23">
      <c r="A23" s="23"/>
      <c r="B23" s="23"/>
      <c r="C23" s="10" t="s">
        <v>248</v>
      </c>
      <c r="D23" s="23"/>
      <c r="E23" s="23"/>
      <c r="F23" s="23"/>
      <c r="G23" s="23"/>
      <c r="H23" s="23"/>
      <c r="I23" s="11">
        <v>32.592</v>
      </c>
      <c r="J23" s="11">
        <v>32.592</v>
      </c>
      <c r="K23" s="11">
        <v>32.592</v>
      </c>
      <c r="L23" s="11"/>
      <c r="M23" s="11"/>
      <c r="N23" s="11"/>
      <c r="O23" s="11"/>
      <c r="P23" s="23"/>
      <c r="Q23" s="11"/>
      <c r="R23" s="11"/>
      <c r="S23" s="11"/>
      <c r="T23" s="11"/>
      <c r="U23" s="11"/>
      <c r="V23" s="11"/>
      <c r="W23" s="11"/>
    </row>
    <row r="24" ht="18.75" customHeight="1" spans="1:23">
      <c r="A24" s="9" t="s">
        <v>239</v>
      </c>
      <c r="B24" s="9" t="s">
        <v>249</v>
      </c>
      <c r="C24" s="10" t="s">
        <v>248</v>
      </c>
      <c r="D24" s="9" t="s">
        <v>52</v>
      </c>
      <c r="E24" s="9" t="s">
        <v>86</v>
      </c>
      <c r="F24" s="9" t="s">
        <v>87</v>
      </c>
      <c r="G24" s="9" t="s">
        <v>188</v>
      </c>
      <c r="H24" s="9" t="s">
        <v>189</v>
      </c>
      <c r="I24" s="11">
        <v>22.08</v>
      </c>
      <c r="J24" s="11">
        <v>22.08</v>
      </c>
      <c r="K24" s="11">
        <v>22.08</v>
      </c>
      <c r="L24" s="11"/>
      <c r="M24" s="11"/>
      <c r="N24" s="11"/>
      <c r="O24" s="11"/>
      <c r="P24" s="23"/>
      <c r="Q24" s="11"/>
      <c r="R24" s="11"/>
      <c r="S24" s="11"/>
      <c r="T24" s="11"/>
      <c r="U24" s="11"/>
      <c r="V24" s="11"/>
      <c r="W24" s="11"/>
    </row>
    <row r="25" ht="18.75" customHeight="1" spans="1:23">
      <c r="A25" s="9" t="s">
        <v>239</v>
      </c>
      <c r="B25" s="9" t="s">
        <v>249</v>
      </c>
      <c r="C25" s="10" t="s">
        <v>248</v>
      </c>
      <c r="D25" s="9" t="s">
        <v>52</v>
      </c>
      <c r="E25" s="9" t="s">
        <v>86</v>
      </c>
      <c r="F25" s="9" t="s">
        <v>87</v>
      </c>
      <c r="G25" s="9" t="s">
        <v>188</v>
      </c>
      <c r="H25" s="9" t="s">
        <v>189</v>
      </c>
      <c r="I25" s="11">
        <v>10.512</v>
      </c>
      <c r="J25" s="11">
        <v>10.512</v>
      </c>
      <c r="K25" s="11">
        <v>10.512</v>
      </c>
      <c r="L25" s="11"/>
      <c r="M25" s="11"/>
      <c r="N25" s="11"/>
      <c r="O25" s="11"/>
      <c r="P25" s="23"/>
      <c r="Q25" s="11"/>
      <c r="R25" s="11"/>
      <c r="S25" s="11"/>
      <c r="T25" s="11"/>
      <c r="U25" s="11"/>
      <c r="V25" s="11"/>
      <c r="W25" s="11"/>
    </row>
    <row r="26" ht="18.75" customHeight="1" spans="1:23">
      <c r="A26" s="23"/>
      <c r="B26" s="23"/>
      <c r="C26" s="10" t="s">
        <v>250</v>
      </c>
      <c r="D26" s="23"/>
      <c r="E26" s="23"/>
      <c r="F26" s="23"/>
      <c r="G26" s="23"/>
      <c r="H26" s="23"/>
      <c r="I26" s="11">
        <v>60</v>
      </c>
      <c r="J26" s="11">
        <v>60</v>
      </c>
      <c r="K26" s="11">
        <v>60</v>
      </c>
      <c r="L26" s="11"/>
      <c r="M26" s="11"/>
      <c r="N26" s="11"/>
      <c r="O26" s="11"/>
      <c r="P26" s="23"/>
      <c r="Q26" s="11"/>
      <c r="R26" s="11"/>
      <c r="S26" s="11"/>
      <c r="T26" s="11"/>
      <c r="U26" s="11"/>
      <c r="V26" s="11"/>
      <c r="W26" s="11"/>
    </row>
    <row r="27" ht="18.75" customHeight="1" spans="1:23">
      <c r="A27" s="9" t="s">
        <v>246</v>
      </c>
      <c r="B27" s="9" t="s">
        <v>251</v>
      </c>
      <c r="C27" s="10" t="s">
        <v>250</v>
      </c>
      <c r="D27" s="9" t="s">
        <v>52</v>
      </c>
      <c r="E27" s="9" t="s">
        <v>94</v>
      </c>
      <c r="F27" s="9" t="s">
        <v>95</v>
      </c>
      <c r="G27" s="9" t="s">
        <v>205</v>
      </c>
      <c r="H27" s="9" t="s">
        <v>206</v>
      </c>
      <c r="I27" s="11">
        <v>0.42965</v>
      </c>
      <c r="J27" s="11">
        <v>0.42965</v>
      </c>
      <c r="K27" s="11">
        <v>0.42965</v>
      </c>
      <c r="L27" s="11"/>
      <c r="M27" s="11"/>
      <c r="N27" s="11"/>
      <c r="O27" s="11"/>
      <c r="P27" s="23"/>
      <c r="Q27" s="11"/>
      <c r="R27" s="11"/>
      <c r="S27" s="11"/>
      <c r="T27" s="11"/>
      <c r="U27" s="11"/>
      <c r="V27" s="11"/>
      <c r="W27" s="11"/>
    </row>
    <row r="28" ht="18.75" customHeight="1" spans="1:23">
      <c r="A28" s="9" t="s">
        <v>246</v>
      </c>
      <c r="B28" s="9" t="s">
        <v>251</v>
      </c>
      <c r="C28" s="10" t="s">
        <v>250</v>
      </c>
      <c r="D28" s="9" t="s">
        <v>52</v>
      </c>
      <c r="E28" s="9" t="s">
        <v>94</v>
      </c>
      <c r="F28" s="9" t="s">
        <v>95</v>
      </c>
      <c r="G28" s="9" t="s">
        <v>252</v>
      </c>
      <c r="H28" s="9" t="s">
        <v>253</v>
      </c>
      <c r="I28" s="11">
        <v>6.52425</v>
      </c>
      <c r="J28" s="11">
        <v>6.52425</v>
      </c>
      <c r="K28" s="11">
        <v>6.52425</v>
      </c>
      <c r="L28" s="11"/>
      <c r="M28" s="11"/>
      <c r="N28" s="11"/>
      <c r="O28" s="11"/>
      <c r="P28" s="23"/>
      <c r="Q28" s="11"/>
      <c r="R28" s="11"/>
      <c r="S28" s="11"/>
      <c r="T28" s="11"/>
      <c r="U28" s="11"/>
      <c r="V28" s="11"/>
      <c r="W28" s="11"/>
    </row>
    <row r="29" ht="18.75" customHeight="1" spans="1:23">
      <c r="A29" s="9" t="s">
        <v>246</v>
      </c>
      <c r="B29" s="9" t="s">
        <v>251</v>
      </c>
      <c r="C29" s="10" t="s">
        <v>250</v>
      </c>
      <c r="D29" s="9" t="s">
        <v>52</v>
      </c>
      <c r="E29" s="9" t="s">
        <v>94</v>
      </c>
      <c r="F29" s="9" t="s">
        <v>95</v>
      </c>
      <c r="G29" s="9" t="s">
        <v>241</v>
      </c>
      <c r="H29" s="9" t="s">
        <v>242</v>
      </c>
      <c r="I29" s="11">
        <v>19</v>
      </c>
      <c r="J29" s="11">
        <v>19</v>
      </c>
      <c r="K29" s="11">
        <v>19</v>
      </c>
      <c r="L29" s="11"/>
      <c r="M29" s="11"/>
      <c r="N29" s="11"/>
      <c r="O29" s="11"/>
      <c r="P29" s="23"/>
      <c r="Q29" s="11"/>
      <c r="R29" s="11"/>
      <c r="S29" s="11"/>
      <c r="T29" s="11"/>
      <c r="U29" s="11"/>
      <c r="V29" s="11"/>
      <c r="W29" s="11"/>
    </row>
    <row r="30" ht="18.75" customHeight="1" spans="1:23">
      <c r="A30" s="9" t="s">
        <v>246</v>
      </c>
      <c r="B30" s="9" t="s">
        <v>251</v>
      </c>
      <c r="C30" s="10" t="s">
        <v>250</v>
      </c>
      <c r="D30" s="9" t="s">
        <v>52</v>
      </c>
      <c r="E30" s="9" t="s">
        <v>94</v>
      </c>
      <c r="F30" s="9" t="s">
        <v>95</v>
      </c>
      <c r="G30" s="9" t="s">
        <v>254</v>
      </c>
      <c r="H30" s="9" t="s">
        <v>255</v>
      </c>
      <c r="I30" s="11">
        <v>6</v>
      </c>
      <c r="J30" s="11">
        <v>6</v>
      </c>
      <c r="K30" s="11">
        <v>6</v>
      </c>
      <c r="L30" s="11"/>
      <c r="M30" s="11"/>
      <c r="N30" s="11"/>
      <c r="O30" s="11"/>
      <c r="P30" s="23"/>
      <c r="Q30" s="11"/>
      <c r="R30" s="11"/>
      <c r="S30" s="11"/>
      <c r="T30" s="11"/>
      <c r="U30" s="11"/>
      <c r="V30" s="11"/>
      <c r="W30" s="11"/>
    </row>
    <row r="31" ht="18.75" customHeight="1" spans="1:23">
      <c r="A31" s="9" t="s">
        <v>246</v>
      </c>
      <c r="B31" s="9" t="s">
        <v>251</v>
      </c>
      <c r="C31" s="10" t="s">
        <v>250</v>
      </c>
      <c r="D31" s="9" t="s">
        <v>52</v>
      </c>
      <c r="E31" s="9" t="s">
        <v>94</v>
      </c>
      <c r="F31" s="9" t="s">
        <v>95</v>
      </c>
      <c r="G31" s="9" t="s">
        <v>256</v>
      </c>
      <c r="H31" s="9" t="s">
        <v>257</v>
      </c>
      <c r="I31" s="11">
        <v>28.0461</v>
      </c>
      <c r="J31" s="11">
        <v>28.0461</v>
      </c>
      <c r="K31" s="11">
        <v>28.0461</v>
      </c>
      <c r="L31" s="11"/>
      <c r="M31" s="11"/>
      <c r="N31" s="11"/>
      <c r="O31" s="11"/>
      <c r="P31" s="23"/>
      <c r="Q31" s="11"/>
      <c r="R31" s="11"/>
      <c r="S31" s="11"/>
      <c r="T31" s="11"/>
      <c r="U31" s="11"/>
      <c r="V31" s="11"/>
      <c r="W31" s="11"/>
    </row>
    <row r="32" ht="18.75" customHeight="1" spans="1:23">
      <c r="A32" s="23"/>
      <c r="B32" s="23"/>
      <c r="C32" s="10" t="s">
        <v>258</v>
      </c>
      <c r="D32" s="23"/>
      <c r="E32" s="23"/>
      <c r="F32" s="23"/>
      <c r="G32" s="23"/>
      <c r="H32" s="23"/>
      <c r="I32" s="11">
        <v>17.42875</v>
      </c>
      <c r="J32" s="11">
        <v>17.42875</v>
      </c>
      <c r="K32" s="11">
        <v>17.42875</v>
      </c>
      <c r="L32" s="11"/>
      <c r="M32" s="11"/>
      <c r="N32" s="11"/>
      <c r="O32" s="11"/>
      <c r="P32" s="23"/>
      <c r="Q32" s="11"/>
      <c r="R32" s="11"/>
      <c r="S32" s="11"/>
      <c r="T32" s="11"/>
      <c r="U32" s="11"/>
      <c r="V32" s="11"/>
      <c r="W32" s="11"/>
    </row>
    <row r="33" ht="18.75" customHeight="1" spans="1:23">
      <c r="A33" s="9" t="s">
        <v>246</v>
      </c>
      <c r="B33" s="9" t="s">
        <v>259</v>
      </c>
      <c r="C33" s="10" t="s">
        <v>258</v>
      </c>
      <c r="D33" s="9" t="s">
        <v>52</v>
      </c>
      <c r="E33" s="9" t="s">
        <v>92</v>
      </c>
      <c r="F33" s="9" t="s">
        <v>93</v>
      </c>
      <c r="G33" s="9" t="s">
        <v>188</v>
      </c>
      <c r="H33" s="9" t="s">
        <v>189</v>
      </c>
      <c r="I33" s="11">
        <v>17.42875</v>
      </c>
      <c r="J33" s="11">
        <v>17.42875</v>
      </c>
      <c r="K33" s="11">
        <v>17.42875</v>
      </c>
      <c r="L33" s="11"/>
      <c r="M33" s="11"/>
      <c r="N33" s="11"/>
      <c r="O33" s="11"/>
      <c r="P33" s="23"/>
      <c r="Q33" s="11"/>
      <c r="R33" s="11"/>
      <c r="S33" s="11"/>
      <c r="T33" s="11"/>
      <c r="U33" s="11"/>
      <c r="V33" s="11"/>
      <c r="W33" s="11"/>
    </row>
    <row r="34" ht="18.75" customHeight="1" spans="1:23">
      <c r="A34" s="23"/>
      <c r="B34" s="23"/>
      <c r="C34" s="10" t="s">
        <v>260</v>
      </c>
      <c r="D34" s="23"/>
      <c r="E34" s="23"/>
      <c r="F34" s="23"/>
      <c r="G34" s="23"/>
      <c r="H34" s="23"/>
      <c r="I34" s="11">
        <v>0.7848</v>
      </c>
      <c r="J34" s="11">
        <v>0.7848</v>
      </c>
      <c r="K34" s="11">
        <v>0.7848</v>
      </c>
      <c r="L34" s="11"/>
      <c r="M34" s="11"/>
      <c r="N34" s="11"/>
      <c r="O34" s="11"/>
      <c r="P34" s="23"/>
      <c r="Q34" s="11"/>
      <c r="R34" s="11"/>
      <c r="S34" s="11"/>
      <c r="T34" s="11"/>
      <c r="U34" s="11"/>
      <c r="V34" s="11"/>
      <c r="W34" s="11"/>
    </row>
    <row r="35" ht="18.75" customHeight="1" spans="1:23">
      <c r="A35" s="9" t="s">
        <v>239</v>
      </c>
      <c r="B35" s="9" t="s">
        <v>261</v>
      </c>
      <c r="C35" s="10" t="s">
        <v>260</v>
      </c>
      <c r="D35" s="9" t="s">
        <v>52</v>
      </c>
      <c r="E35" s="9" t="s">
        <v>76</v>
      </c>
      <c r="F35" s="9" t="s">
        <v>77</v>
      </c>
      <c r="G35" s="9" t="s">
        <v>188</v>
      </c>
      <c r="H35" s="9" t="s">
        <v>189</v>
      </c>
      <c r="I35" s="11">
        <v>0.7848</v>
      </c>
      <c r="J35" s="11">
        <v>0.7848</v>
      </c>
      <c r="K35" s="11">
        <v>0.7848</v>
      </c>
      <c r="L35" s="11"/>
      <c r="M35" s="11"/>
      <c r="N35" s="11"/>
      <c r="O35" s="11"/>
      <c r="P35" s="23"/>
      <c r="Q35" s="11"/>
      <c r="R35" s="11"/>
      <c r="S35" s="11"/>
      <c r="T35" s="11"/>
      <c r="U35" s="11"/>
      <c r="V35" s="11"/>
      <c r="W35" s="11"/>
    </row>
    <row r="36" ht="18.75" customHeight="1" spans="1:23">
      <c r="A36" s="12" t="s">
        <v>29</v>
      </c>
      <c r="B36" s="12"/>
      <c r="C36" s="12"/>
      <c r="D36" s="12"/>
      <c r="E36" s="12"/>
      <c r="F36" s="12"/>
      <c r="G36" s="12"/>
      <c r="H36" s="12"/>
      <c r="I36" s="11">
        <v>282.02</v>
      </c>
      <c r="J36" s="11">
        <v>282.02</v>
      </c>
      <c r="K36" s="11">
        <v>282.02</v>
      </c>
      <c r="L36" s="11"/>
      <c r="M36" s="11"/>
      <c r="N36" s="11"/>
      <c r="O36" s="11"/>
      <c r="P36" s="11"/>
      <c r="Q36" s="11"/>
      <c r="R36" s="11"/>
      <c r="S36" s="11"/>
      <c r="T36" s="11"/>
      <c r="U36" s="11"/>
      <c r="V36" s="11"/>
      <c r="W36" s="11"/>
    </row>
  </sheetData>
  <mergeCells count="28">
    <mergeCell ref="A3:W3"/>
    <mergeCell ref="A4:H4"/>
    <mergeCell ref="J5:M5"/>
    <mergeCell ref="N5:P5"/>
    <mergeCell ref="R5:W5"/>
    <mergeCell ref="A36:H36"/>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1" scale="27" pageOrder="overThenDown"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54"/>
  <sheetViews>
    <sheetView showZeros="0" workbookViewId="0">
      <pane ySplit="1" topLeftCell="A49" activePane="bottomLeft" state="frozen"/>
      <selection/>
      <selection pane="bottomLeft" activeCell="B4" sqref="B4:B5"/>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20" t="s">
        <v>262</v>
      </c>
      <c r="B1" s="20"/>
      <c r="C1" s="20"/>
      <c r="D1" s="20"/>
      <c r="E1" s="20"/>
      <c r="F1" s="20"/>
      <c r="G1" s="20"/>
      <c r="H1" s="20"/>
      <c r="I1" s="20"/>
      <c r="J1" s="20"/>
    </row>
    <row r="2" ht="45" customHeight="1" spans="1:10">
      <c r="A2" s="29" t="s">
        <v>263</v>
      </c>
      <c r="B2" s="29"/>
      <c r="C2" s="29"/>
      <c r="D2" s="29"/>
      <c r="E2" s="29"/>
      <c r="F2" s="29"/>
      <c r="G2" s="29"/>
      <c r="H2" s="29"/>
      <c r="I2" s="29"/>
      <c r="J2" s="29"/>
    </row>
    <row r="3" ht="20.25" customHeight="1" spans="1:10">
      <c r="A3" s="19" t="str">
        <f>"单位名称："&amp;"通海县卫生健康局"</f>
        <v>单位名称：通海县卫生健康局</v>
      </c>
      <c r="B3" s="19"/>
      <c r="C3" s="19"/>
      <c r="D3" s="19"/>
      <c r="E3" s="19"/>
      <c r="F3" s="19"/>
      <c r="G3" s="19"/>
      <c r="H3" s="19"/>
      <c r="I3" s="19"/>
      <c r="J3" s="19"/>
    </row>
    <row r="4" ht="20.25" customHeight="1" spans="1:10">
      <c r="A4" s="30" t="s">
        <v>264</v>
      </c>
      <c r="B4" s="30" t="s">
        <v>265</v>
      </c>
      <c r="C4" s="30" t="s">
        <v>266</v>
      </c>
      <c r="D4" s="30" t="s">
        <v>267</v>
      </c>
      <c r="E4" s="30" t="s">
        <v>268</v>
      </c>
      <c r="F4" s="30" t="s">
        <v>269</v>
      </c>
      <c r="G4" s="30" t="s">
        <v>270</v>
      </c>
      <c r="H4" s="30" t="s">
        <v>271</v>
      </c>
      <c r="I4" s="30" t="s">
        <v>272</v>
      </c>
      <c r="J4" s="30" t="s">
        <v>273</v>
      </c>
    </row>
    <row r="5" ht="46.5" customHeight="1" spans="1:10">
      <c r="A5" s="30"/>
      <c r="B5" s="30"/>
      <c r="C5" s="30"/>
      <c r="D5" s="30"/>
      <c r="E5" s="30"/>
      <c r="F5" s="30"/>
      <c r="G5" s="30"/>
      <c r="H5" s="30"/>
      <c r="I5" s="30"/>
      <c r="J5" s="30"/>
    </row>
    <row r="6" ht="20.25" customHeight="1" spans="1:10">
      <c r="A6" s="31">
        <v>1</v>
      </c>
      <c r="B6" s="31">
        <v>2</v>
      </c>
      <c r="C6" s="31">
        <v>3</v>
      </c>
      <c r="D6" s="31">
        <v>4</v>
      </c>
      <c r="E6" s="31">
        <v>5</v>
      </c>
      <c r="F6" s="31">
        <v>6</v>
      </c>
      <c r="G6" s="31">
        <v>7</v>
      </c>
      <c r="H6" s="31">
        <v>8</v>
      </c>
      <c r="I6" s="31">
        <v>9</v>
      </c>
      <c r="J6" s="31">
        <v>10</v>
      </c>
    </row>
    <row r="7" ht="20.25" customHeight="1" spans="1:10">
      <c r="A7" t="s">
        <v>52</v>
      </c>
      <c r="B7" s="23"/>
      <c r="C7" s="23"/>
      <c r="E7" s="32"/>
      <c r="F7" s="32"/>
      <c r="G7" s="32"/>
      <c r="H7" s="32"/>
      <c r="I7" s="32"/>
      <c r="J7" s="32"/>
    </row>
    <row r="8" ht="40" customHeight="1" spans="1:10">
      <c r="A8" s="52" t="s">
        <v>260</v>
      </c>
      <c r="B8" s="23" t="s">
        <v>274</v>
      </c>
      <c r="C8" s="24"/>
      <c r="D8" s="24"/>
      <c r="E8" s="32"/>
      <c r="F8" s="32"/>
      <c r="G8" s="32"/>
      <c r="H8" s="32"/>
      <c r="I8" s="32"/>
      <c r="J8" s="32"/>
    </row>
    <row r="9" ht="20.25" customHeight="1" spans="1:10">
      <c r="A9" s="23"/>
      <c r="B9" s="23"/>
      <c r="C9" s="23" t="s">
        <v>275</v>
      </c>
      <c r="D9" s="53" t="s">
        <v>276</v>
      </c>
      <c r="E9" s="54" t="s">
        <v>277</v>
      </c>
      <c r="F9" s="42" t="s">
        <v>278</v>
      </c>
      <c r="G9" s="24" t="s">
        <v>42</v>
      </c>
      <c r="H9" s="42" t="s">
        <v>279</v>
      </c>
      <c r="I9" s="42" t="s">
        <v>280</v>
      </c>
      <c r="J9" s="54" t="s">
        <v>281</v>
      </c>
    </row>
    <row r="10" ht="20.25" customHeight="1" spans="1:10">
      <c r="A10" s="23"/>
      <c r="B10" s="23"/>
      <c r="C10" s="23" t="s">
        <v>275</v>
      </c>
      <c r="D10" s="53" t="s">
        <v>282</v>
      </c>
      <c r="E10" s="54" t="s">
        <v>283</v>
      </c>
      <c r="F10" s="42" t="s">
        <v>278</v>
      </c>
      <c r="G10" s="24" t="s">
        <v>284</v>
      </c>
      <c r="H10" s="42" t="s">
        <v>285</v>
      </c>
      <c r="I10" s="42" t="s">
        <v>280</v>
      </c>
      <c r="J10" s="54" t="s">
        <v>286</v>
      </c>
    </row>
    <row r="11" ht="20.25" customHeight="1" spans="1:10">
      <c r="A11" s="23"/>
      <c r="B11" s="23"/>
      <c r="C11" s="23" t="s">
        <v>287</v>
      </c>
      <c r="D11" s="53" t="s">
        <v>288</v>
      </c>
      <c r="E11" s="54" t="s">
        <v>289</v>
      </c>
      <c r="F11" s="42" t="s">
        <v>278</v>
      </c>
      <c r="G11" s="24" t="s">
        <v>284</v>
      </c>
      <c r="H11" s="42" t="s">
        <v>285</v>
      </c>
      <c r="I11" s="42" t="s">
        <v>280</v>
      </c>
      <c r="J11" s="54" t="s">
        <v>290</v>
      </c>
    </row>
    <row r="12" ht="20.25" customHeight="1" spans="1:10">
      <c r="A12" s="23"/>
      <c r="B12" s="23"/>
      <c r="C12" s="23" t="s">
        <v>287</v>
      </c>
      <c r="D12" s="53" t="s">
        <v>288</v>
      </c>
      <c r="E12" s="54" t="s">
        <v>291</v>
      </c>
      <c r="F12" s="42" t="s">
        <v>278</v>
      </c>
      <c r="G12" s="24" t="s">
        <v>284</v>
      </c>
      <c r="H12" s="42" t="s">
        <v>285</v>
      </c>
      <c r="I12" s="42" t="s">
        <v>280</v>
      </c>
      <c r="J12" s="54" t="s">
        <v>292</v>
      </c>
    </row>
    <row r="13" ht="20.25" customHeight="1" spans="1:10">
      <c r="A13" s="23"/>
      <c r="B13" s="23"/>
      <c r="C13" s="23" t="s">
        <v>293</v>
      </c>
      <c r="D13" s="53" t="s">
        <v>294</v>
      </c>
      <c r="E13" s="54" t="s">
        <v>295</v>
      </c>
      <c r="F13" s="42" t="s">
        <v>278</v>
      </c>
      <c r="G13" s="24" t="s">
        <v>296</v>
      </c>
      <c r="H13" s="42" t="s">
        <v>285</v>
      </c>
      <c r="I13" s="42" t="s">
        <v>280</v>
      </c>
      <c r="J13" s="54" t="s">
        <v>297</v>
      </c>
    </row>
    <row r="14" ht="320" customHeight="1" spans="1:10">
      <c r="A14" s="52" t="s">
        <v>238</v>
      </c>
      <c r="B14" s="23" t="s">
        <v>298</v>
      </c>
      <c r="C14" s="23"/>
      <c r="D14" s="23"/>
      <c r="E14" s="23"/>
      <c r="F14" s="23"/>
      <c r="G14" s="23"/>
      <c r="H14" s="23"/>
      <c r="I14" s="23"/>
      <c r="J14" s="23"/>
    </row>
    <row r="15" ht="20.25" customHeight="1" spans="1:10">
      <c r="A15" s="23"/>
      <c r="B15" s="23"/>
      <c r="C15" s="23" t="s">
        <v>275</v>
      </c>
      <c r="D15" s="53" t="s">
        <v>276</v>
      </c>
      <c r="E15" s="54" t="s">
        <v>299</v>
      </c>
      <c r="F15" s="42" t="s">
        <v>300</v>
      </c>
      <c r="G15" s="24" t="s">
        <v>301</v>
      </c>
      <c r="H15" s="42" t="s">
        <v>279</v>
      </c>
      <c r="I15" s="42" t="s">
        <v>280</v>
      </c>
      <c r="J15" s="54" t="s">
        <v>302</v>
      </c>
    </row>
    <row r="16" ht="30" customHeight="1" spans="1:10">
      <c r="A16" s="23"/>
      <c r="B16" s="23"/>
      <c r="C16" s="23" t="s">
        <v>275</v>
      </c>
      <c r="D16" s="53" t="s">
        <v>303</v>
      </c>
      <c r="E16" s="54" t="s">
        <v>304</v>
      </c>
      <c r="F16" s="42" t="s">
        <v>305</v>
      </c>
      <c r="G16" s="24" t="s">
        <v>306</v>
      </c>
      <c r="H16" s="42" t="s">
        <v>285</v>
      </c>
      <c r="I16" s="42" t="s">
        <v>280</v>
      </c>
      <c r="J16" s="54" t="s">
        <v>307</v>
      </c>
    </row>
    <row r="17" ht="30" customHeight="1" spans="1:10">
      <c r="A17" s="23"/>
      <c r="B17" s="23"/>
      <c r="C17" s="23" t="s">
        <v>287</v>
      </c>
      <c r="D17" s="53" t="s">
        <v>288</v>
      </c>
      <c r="E17" s="54" t="s">
        <v>308</v>
      </c>
      <c r="F17" s="42" t="s">
        <v>305</v>
      </c>
      <c r="G17" s="24" t="s">
        <v>296</v>
      </c>
      <c r="H17" s="42" t="s">
        <v>285</v>
      </c>
      <c r="I17" s="42" t="s">
        <v>280</v>
      </c>
      <c r="J17" s="54" t="s">
        <v>309</v>
      </c>
    </row>
    <row r="18" ht="30" customHeight="1" spans="1:10">
      <c r="A18" s="23"/>
      <c r="B18" s="23"/>
      <c r="C18" s="23" t="s">
        <v>287</v>
      </c>
      <c r="D18" s="53" t="s">
        <v>310</v>
      </c>
      <c r="E18" s="54" t="s">
        <v>311</v>
      </c>
      <c r="F18" s="42" t="s">
        <v>305</v>
      </c>
      <c r="G18" s="24" t="s">
        <v>312</v>
      </c>
      <c r="H18" s="42" t="s">
        <v>285</v>
      </c>
      <c r="I18" s="42" t="s">
        <v>280</v>
      </c>
      <c r="J18" s="54" t="s">
        <v>313</v>
      </c>
    </row>
    <row r="19" ht="30" customHeight="1" spans="1:10">
      <c r="A19" s="23"/>
      <c r="B19" s="23"/>
      <c r="C19" s="23" t="s">
        <v>293</v>
      </c>
      <c r="D19" s="53" t="s">
        <v>294</v>
      </c>
      <c r="E19" s="54" t="s">
        <v>294</v>
      </c>
      <c r="F19" s="42" t="s">
        <v>278</v>
      </c>
      <c r="G19" s="24" t="s">
        <v>296</v>
      </c>
      <c r="H19" s="42" t="s">
        <v>285</v>
      </c>
      <c r="I19" s="42" t="s">
        <v>280</v>
      </c>
      <c r="J19" s="54" t="s">
        <v>314</v>
      </c>
    </row>
    <row r="20" ht="230" customHeight="1" spans="1:10">
      <c r="A20" s="52" t="s">
        <v>248</v>
      </c>
      <c r="B20" s="23" t="s">
        <v>315</v>
      </c>
      <c r="C20" s="23"/>
      <c r="D20" s="23"/>
      <c r="E20" s="23"/>
      <c r="F20" s="23"/>
      <c r="G20" s="23"/>
      <c r="H20" s="23"/>
      <c r="I20" s="23"/>
      <c r="J20" s="23"/>
    </row>
    <row r="21" ht="20.25" customHeight="1" spans="1:10">
      <c r="A21" s="23"/>
      <c r="B21" s="23"/>
      <c r="C21" s="23" t="s">
        <v>275</v>
      </c>
      <c r="D21" s="53" t="s">
        <v>276</v>
      </c>
      <c r="E21" s="54" t="s">
        <v>316</v>
      </c>
      <c r="F21" s="42" t="s">
        <v>278</v>
      </c>
      <c r="G21" s="24" t="s">
        <v>317</v>
      </c>
      <c r="H21" s="42" t="s">
        <v>279</v>
      </c>
      <c r="I21" s="42" t="s">
        <v>280</v>
      </c>
      <c r="J21" s="54" t="s">
        <v>318</v>
      </c>
    </row>
    <row r="22" ht="20.25" customHeight="1" spans="1:10">
      <c r="A22" s="23"/>
      <c r="B22" s="23"/>
      <c r="C22" s="23" t="s">
        <v>275</v>
      </c>
      <c r="D22" s="53" t="s">
        <v>276</v>
      </c>
      <c r="E22" s="54" t="s">
        <v>319</v>
      </c>
      <c r="F22" s="42" t="s">
        <v>278</v>
      </c>
      <c r="G22" s="24" t="s">
        <v>320</v>
      </c>
      <c r="H22" s="42" t="s">
        <v>279</v>
      </c>
      <c r="I22" s="42" t="s">
        <v>280</v>
      </c>
      <c r="J22" s="54" t="s">
        <v>321</v>
      </c>
    </row>
    <row r="23" ht="30" customHeight="1" spans="1:10">
      <c r="A23" s="23"/>
      <c r="B23" s="23"/>
      <c r="C23" s="23" t="s">
        <v>275</v>
      </c>
      <c r="D23" s="53" t="s">
        <v>303</v>
      </c>
      <c r="E23" s="54" t="s">
        <v>322</v>
      </c>
      <c r="F23" s="42" t="s">
        <v>278</v>
      </c>
      <c r="G23" s="24" t="s">
        <v>284</v>
      </c>
      <c r="H23" s="42" t="s">
        <v>285</v>
      </c>
      <c r="I23" s="42" t="s">
        <v>280</v>
      </c>
      <c r="J23" s="54" t="s">
        <v>323</v>
      </c>
    </row>
    <row r="24" ht="30" customHeight="1" spans="1:10">
      <c r="A24" s="23"/>
      <c r="B24" s="23"/>
      <c r="C24" s="23" t="s">
        <v>287</v>
      </c>
      <c r="D24" s="53" t="s">
        <v>288</v>
      </c>
      <c r="E24" s="54" t="s">
        <v>324</v>
      </c>
      <c r="F24" s="42" t="s">
        <v>278</v>
      </c>
      <c r="G24" s="24" t="s">
        <v>325</v>
      </c>
      <c r="H24" s="42" t="s">
        <v>285</v>
      </c>
      <c r="I24" s="42" t="s">
        <v>280</v>
      </c>
      <c r="J24" s="54" t="s">
        <v>326</v>
      </c>
    </row>
    <row r="25" ht="30" customHeight="1" spans="1:10">
      <c r="A25" s="23"/>
      <c r="B25" s="23"/>
      <c r="C25" s="23" t="s">
        <v>293</v>
      </c>
      <c r="D25" s="53" t="s">
        <v>294</v>
      </c>
      <c r="E25" s="54" t="s">
        <v>327</v>
      </c>
      <c r="F25" s="42" t="s">
        <v>278</v>
      </c>
      <c r="G25" s="24" t="s">
        <v>325</v>
      </c>
      <c r="H25" s="42" t="s">
        <v>285</v>
      </c>
      <c r="I25" s="42" t="s">
        <v>280</v>
      </c>
      <c r="J25" s="54" t="s">
        <v>328</v>
      </c>
    </row>
    <row r="26" ht="80" customHeight="1" spans="1:10">
      <c r="A26" s="52" t="s">
        <v>245</v>
      </c>
      <c r="B26" s="23" t="s">
        <v>329</v>
      </c>
      <c r="C26" s="23"/>
      <c r="D26" s="23"/>
      <c r="E26" s="23"/>
      <c r="F26" s="23"/>
      <c r="G26" s="23"/>
      <c r="H26" s="23"/>
      <c r="I26" s="23"/>
      <c r="J26" s="23"/>
    </row>
    <row r="27" ht="30" customHeight="1" spans="1:10">
      <c r="A27" s="23"/>
      <c r="B27" s="23"/>
      <c r="C27" s="23" t="s">
        <v>275</v>
      </c>
      <c r="D27" s="53" t="s">
        <v>276</v>
      </c>
      <c r="E27" s="54" t="s">
        <v>330</v>
      </c>
      <c r="F27" s="42" t="s">
        <v>278</v>
      </c>
      <c r="G27" s="24" t="s">
        <v>284</v>
      </c>
      <c r="H27" s="42" t="s">
        <v>285</v>
      </c>
      <c r="I27" s="42" t="s">
        <v>280</v>
      </c>
      <c r="J27" s="54" t="s">
        <v>331</v>
      </c>
    </row>
    <row r="28" ht="30" customHeight="1" spans="1:10">
      <c r="A28" s="23"/>
      <c r="B28" s="23"/>
      <c r="C28" s="23" t="s">
        <v>275</v>
      </c>
      <c r="D28" s="53" t="s">
        <v>276</v>
      </c>
      <c r="E28" s="54" t="s">
        <v>332</v>
      </c>
      <c r="F28" s="42" t="s">
        <v>278</v>
      </c>
      <c r="G28" s="24" t="s">
        <v>43</v>
      </c>
      <c r="H28" s="42" t="s">
        <v>333</v>
      </c>
      <c r="I28" s="42" t="s">
        <v>280</v>
      </c>
      <c r="J28" s="54" t="s">
        <v>334</v>
      </c>
    </row>
    <row r="29" ht="30" customHeight="1" spans="1:10">
      <c r="A29" s="23"/>
      <c r="B29" s="23"/>
      <c r="C29" s="23" t="s">
        <v>275</v>
      </c>
      <c r="D29" s="53" t="s">
        <v>303</v>
      </c>
      <c r="E29" s="54" t="s">
        <v>335</v>
      </c>
      <c r="F29" s="42" t="s">
        <v>278</v>
      </c>
      <c r="G29" s="24" t="s">
        <v>284</v>
      </c>
      <c r="H29" s="42" t="s">
        <v>285</v>
      </c>
      <c r="I29" s="42" t="s">
        <v>280</v>
      </c>
      <c r="J29" s="54" t="s">
        <v>336</v>
      </c>
    </row>
    <row r="30" ht="30" customHeight="1" spans="1:10">
      <c r="A30" s="23"/>
      <c r="B30" s="23"/>
      <c r="C30" s="23" t="s">
        <v>287</v>
      </c>
      <c r="D30" s="53" t="s">
        <v>337</v>
      </c>
      <c r="E30" s="54" t="s">
        <v>338</v>
      </c>
      <c r="F30" s="42" t="s">
        <v>278</v>
      </c>
      <c r="G30" s="24" t="s">
        <v>339</v>
      </c>
      <c r="H30" s="42" t="s">
        <v>340</v>
      </c>
      <c r="I30" s="42" t="s">
        <v>341</v>
      </c>
      <c r="J30" s="54" t="s">
        <v>342</v>
      </c>
    </row>
    <row r="31" ht="30" customHeight="1" spans="1:10">
      <c r="A31" s="23"/>
      <c r="B31" s="23"/>
      <c r="C31" s="23" t="s">
        <v>287</v>
      </c>
      <c r="D31" s="53" t="s">
        <v>337</v>
      </c>
      <c r="E31" s="54" t="s">
        <v>343</v>
      </c>
      <c r="F31" s="42" t="s">
        <v>278</v>
      </c>
      <c r="G31" s="24" t="s">
        <v>339</v>
      </c>
      <c r="H31" s="42" t="s">
        <v>340</v>
      </c>
      <c r="I31" s="42" t="s">
        <v>341</v>
      </c>
      <c r="J31" s="54" t="s">
        <v>344</v>
      </c>
    </row>
    <row r="32" ht="30" customHeight="1" spans="1:10">
      <c r="A32" s="23"/>
      <c r="B32" s="23"/>
      <c r="C32" s="23" t="s">
        <v>293</v>
      </c>
      <c r="D32" s="53" t="s">
        <v>294</v>
      </c>
      <c r="E32" s="54" t="s">
        <v>295</v>
      </c>
      <c r="F32" s="42" t="s">
        <v>305</v>
      </c>
      <c r="G32" s="24" t="s">
        <v>296</v>
      </c>
      <c r="H32" s="42" t="s">
        <v>285</v>
      </c>
      <c r="I32" s="42" t="s">
        <v>280</v>
      </c>
      <c r="J32" s="54" t="s">
        <v>345</v>
      </c>
    </row>
    <row r="33" ht="100" customHeight="1" spans="1:10">
      <c r="A33" s="52" t="s">
        <v>243</v>
      </c>
      <c r="B33" s="23" t="s">
        <v>346</v>
      </c>
      <c r="C33" s="23"/>
      <c r="D33" s="23"/>
      <c r="E33" s="23"/>
      <c r="F33" s="23"/>
      <c r="G33" s="23"/>
      <c r="H33" s="23"/>
      <c r="I33" s="23"/>
      <c r="J33" s="23"/>
    </row>
    <row r="34" ht="20.25" customHeight="1" spans="1:10">
      <c r="A34" s="23"/>
      <c r="B34" s="23"/>
      <c r="C34" s="23" t="s">
        <v>275</v>
      </c>
      <c r="D34" s="53" t="s">
        <v>276</v>
      </c>
      <c r="E34" s="54" t="s">
        <v>347</v>
      </c>
      <c r="F34" s="42" t="s">
        <v>278</v>
      </c>
      <c r="G34" s="24" t="s">
        <v>348</v>
      </c>
      <c r="H34" s="42" t="s">
        <v>279</v>
      </c>
      <c r="I34" s="42" t="s">
        <v>280</v>
      </c>
      <c r="J34" s="54" t="s">
        <v>349</v>
      </c>
    </row>
    <row r="35" ht="20.25" customHeight="1" spans="1:10">
      <c r="A35" s="23"/>
      <c r="B35" s="23"/>
      <c r="C35" s="23" t="s">
        <v>275</v>
      </c>
      <c r="D35" s="53" t="s">
        <v>276</v>
      </c>
      <c r="E35" s="54" t="s">
        <v>350</v>
      </c>
      <c r="F35" s="42" t="s">
        <v>278</v>
      </c>
      <c r="G35" s="24" t="s">
        <v>351</v>
      </c>
      <c r="H35" s="42" t="s">
        <v>352</v>
      </c>
      <c r="I35" s="42" t="s">
        <v>280</v>
      </c>
      <c r="J35" s="54" t="s">
        <v>353</v>
      </c>
    </row>
    <row r="36" ht="20.25" customHeight="1" spans="1:10">
      <c r="A36" s="23"/>
      <c r="B36" s="23"/>
      <c r="C36" s="23" t="s">
        <v>275</v>
      </c>
      <c r="D36" s="53" t="s">
        <v>276</v>
      </c>
      <c r="E36" s="54" t="s">
        <v>354</v>
      </c>
      <c r="F36" s="42" t="s">
        <v>278</v>
      </c>
      <c r="G36" s="24" t="s">
        <v>355</v>
      </c>
      <c r="H36" s="42" t="s">
        <v>279</v>
      </c>
      <c r="I36" s="42" t="s">
        <v>280</v>
      </c>
      <c r="J36" s="54" t="s">
        <v>356</v>
      </c>
    </row>
    <row r="37" ht="30" customHeight="1" spans="1:10">
      <c r="A37" s="23"/>
      <c r="B37" s="23"/>
      <c r="C37" s="23" t="s">
        <v>275</v>
      </c>
      <c r="D37" s="53" t="s">
        <v>276</v>
      </c>
      <c r="E37" s="54" t="s">
        <v>357</v>
      </c>
      <c r="F37" s="42" t="s">
        <v>278</v>
      </c>
      <c r="G37" s="24" t="s">
        <v>358</v>
      </c>
      <c r="H37" s="42" t="s">
        <v>279</v>
      </c>
      <c r="I37" s="42" t="s">
        <v>280</v>
      </c>
      <c r="J37" s="54" t="s">
        <v>359</v>
      </c>
    </row>
    <row r="38" ht="30" customHeight="1" spans="1:10">
      <c r="A38" s="23"/>
      <c r="B38" s="23"/>
      <c r="C38" s="23" t="s">
        <v>275</v>
      </c>
      <c r="D38" s="53" t="s">
        <v>276</v>
      </c>
      <c r="E38" s="54" t="s">
        <v>360</v>
      </c>
      <c r="F38" s="42" t="s">
        <v>278</v>
      </c>
      <c r="G38" s="24" t="s">
        <v>361</v>
      </c>
      <c r="H38" s="42" t="s">
        <v>279</v>
      </c>
      <c r="I38" s="42" t="s">
        <v>280</v>
      </c>
      <c r="J38" s="54" t="s">
        <v>362</v>
      </c>
    </row>
    <row r="39" ht="30" customHeight="1" spans="1:10">
      <c r="A39" s="23"/>
      <c r="B39" s="23"/>
      <c r="C39" s="23" t="s">
        <v>275</v>
      </c>
      <c r="D39" s="53" t="s">
        <v>276</v>
      </c>
      <c r="E39" s="54" t="s">
        <v>363</v>
      </c>
      <c r="F39" s="42" t="s">
        <v>278</v>
      </c>
      <c r="G39" s="24" t="s">
        <v>364</v>
      </c>
      <c r="H39" s="42" t="s">
        <v>279</v>
      </c>
      <c r="I39" s="42" t="s">
        <v>280</v>
      </c>
      <c r="J39" s="54" t="s">
        <v>349</v>
      </c>
    </row>
    <row r="40" ht="30" customHeight="1" spans="1:10">
      <c r="A40" s="23"/>
      <c r="B40" s="23"/>
      <c r="C40" s="23" t="s">
        <v>287</v>
      </c>
      <c r="D40" s="53" t="s">
        <v>288</v>
      </c>
      <c r="E40" s="54" t="s">
        <v>365</v>
      </c>
      <c r="F40" s="42" t="s">
        <v>278</v>
      </c>
      <c r="G40" s="24" t="s">
        <v>284</v>
      </c>
      <c r="H40" s="42" t="s">
        <v>285</v>
      </c>
      <c r="I40" s="42" t="s">
        <v>280</v>
      </c>
      <c r="J40" s="54" t="s">
        <v>366</v>
      </c>
    </row>
    <row r="41" ht="120" customHeight="1" spans="1:10">
      <c r="A41" s="23"/>
      <c r="B41" s="23"/>
      <c r="C41" s="23" t="s">
        <v>293</v>
      </c>
      <c r="D41" s="53" t="s">
        <v>294</v>
      </c>
      <c r="E41" s="54" t="s">
        <v>367</v>
      </c>
      <c r="F41" s="42" t="s">
        <v>278</v>
      </c>
      <c r="G41" s="24" t="s">
        <v>296</v>
      </c>
      <c r="H41" s="42" t="s">
        <v>285</v>
      </c>
      <c r="I41" s="42" t="s">
        <v>280</v>
      </c>
      <c r="J41" s="54" t="s">
        <v>368</v>
      </c>
    </row>
    <row r="42" ht="120" customHeight="1" spans="1:10">
      <c r="A42" s="52" t="s">
        <v>258</v>
      </c>
      <c r="B42" s="23" t="s">
        <v>369</v>
      </c>
      <c r="C42" s="23"/>
      <c r="D42" s="23"/>
      <c r="E42" s="23"/>
      <c r="F42" s="23"/>
      <c r="G42" s="23"/>
      <c r="H42" s="23"/>
      <c r="I42" s="23"/>
      <c r="J42" s="23"/>
    </row>
    <row r="43" ht="20.25" customHeight="1" spans="1:10">
      <c r="A43" s="23"/>
      <c r="B43" s="23"/>
      <c r="C43" s="23" t="s">
        <v>275</v>
      </c>
      <c r="D43" s="53" t="s">
        <v>276</v>
      </c>
      <c r="E43" s="54" t="s">
        <v>370</v>
      </c>
      <c r="F43" s="42" t="s">
        <v>278</v>
      </c>
      <c r="G43" s="24" t="s">
        <v>371</v>
      </c>
      <c r="H43" s="42" t="s">
        <v>279</v>
      </c>
      <c r="I43" s="42" t="s">
        <v>280</v>
      </c>
      <c r="J43" s="54" t="s">
        <v>372</v>
      </c>
    </row>
    <row r="44" ht="30" customHeight="1" spans="1:10">
      <c r="A44" s="23"/>
      <c r="B44" s="23"/>
      <c r="C44" s="23" t="s">
        <v>275</v>
      </c>
      <c r="D44" s="53" t="s">
        <v>303</v>
      </c>
      <c r="E44" s="54" t="s">
        <v>373</v>
      </c>
      <c r="F44" s="42" t="s">
        <v>305</v>
      </c>
      <c r="G44" s="24" t="s">
        <v>374</v>
      </c>
      <c r="H44" s="42" t="s">
        <v>285</v>
      </c>
      <c r="I44" s="42" t="s">
        <v>280</v>
      </c>
      <c r="J44" s="54" t="s">
        <v>375</v>
      </c>
    </row>
    <row r="45" ht="30" customHeight="1" spans="1:10">
      <c r="A45" s="23"/>
      <c r="B45" s="23"/>
      <c r="C45" s="23" t="s">
        <v>275</v>
      </c>
      <c r="D45" s="53" t="s">
        <v>303</v>
      </c>
      <c r="E45" s="54" t="s">
        <v>376</v>
      </c>
      <c r="F45" s="42" t="s">
        <v>305</v>
      </c>
      <c r="G45" s="24" t="s">
        <v>377</v>
      </c>
      <c r="H45" s="42" t="s">
        <v>285</v>
      </c>
      <c r="I45" s="42" t="s">
        <v>280</v>
      </c>
      <c r="J45" s="54" t="s">
        <v>378</v>
      </c>
    </row>
    <row r="46" ht="30" customHeight="1" spans="1:10">
      <c r="A46" s="23"/>
      <c r="B46" s="23"/>
      <c r="C46" s="23" t="s">
        <v>275</v>
      </c>
      <c r="D46" s="53" t="s">
        <v>303</v>
      </c>
      <c r="E46" s="54" t="s">
        <v>379</v>
      </c>
      <c r="F46" s="42" t="s">
        <v>305</v>
      </c>
      <c r="G46" s="24" t="s">
        <v>380</v>
      </c>
      <c r="H46" s="42" t="s">
        <v>285</v>
      </c>
      <c r="I46" s="42" t="s">
        <v>280</v>
      </c>
      <c r="J46" s="54" t="s">
        <v>381</v>
      </c>
    </row>
    <row r="47" ht="30" customHeight="1" spans="1:10">
      <c r="A47" s="23"/>
      <c r="B47" s="23"/>
      <c r="C47" s="23" t="s">
        <v>287</v>
      </c>
      <c r="D47" s="53" t="s">
        <v>288</v>
      </c>
      <c r="E47" s="54" t="s">
        <v>289</v>
      </c>
      <c r="F47" s="42" t="s">
        <v>278</v>
      </c>
      <c r="G47" s="24" t="s">
        <v>306</v>
      </c>
      <c r="H47" s="42" t="s">
        <v>285</v>
      </c>
      <c r="I47" s="42" t="s">
        <v>280</v>
      </c>
      <c r="J47" s="54" t="s">
        <v>382</v>
      </c>
    </row>
    <row r="48" ht="30" customHeight="1" spans="1:10">
      <c r="A48" s="23"/>
      <c r="B48" s="23"/>
      <c r="C48" s="23" t="s">
        <v>293</v>
      </c>
      <c r="D48" s="53" t="s">
        <v>294</v>
      </c>
      <c r="E48" s="54" t="s">
        <v>383</v>
      </c>
      <c r="F48" s="42" t="s">
        <v>305</v>
      </c>
      <c r="G48" s="24" t="s">
        <v>325</v>
      </c>
      <c r="H48" s="42" t="s">
        <v>285</v>
      </c>
      <c r="I48" s="42" t="s">
        <v>280</v>
      </c>
      <c r="J48" s="54" t="s">
        <v>384</v>
      </c>
    </row>
    <row r="49" ht="100" customHeight="1" spans="1:10">
      <c r="A49" s="52" t="s">
        <v>250</v>
      </c>
      <c r="B49" s="23" t="s">
        <v>385</v>
      </c>
      <c r="C49" s="23"/>
      <c r="D49" s="23"/>
      <c r="E49" s="23"/>
      <c r="F49" s="23"/>
      <c r="G49" s="23"/>
      <c r="H49" s="23"/>
      <c r="I49" s="23"/>
      <c r="J49" s="23"/>
    </row>
    <row r="50" ht="20.25" customHeight="1" spans="1:10">
      <c r="A50" s="23"/>
      <c r="B50" s="23"/>
      <c r="C50" s="23" t="s">
        <v>275</v>
      </c>
      <c r="D50" s="53" t="s">
        <v>276</v>
      </c>
      <c r="E50" s="54" t="s">
        <v>386</v>
      </c>
      <c r="F50" s="42" t="s">
        <v>278</v>
      </c>
      <c r="G50" s="24" t="s">
        <v>387</v>
      </c>
      <c r="H50" s="42" t="s">
        <v>388</v>
      </c>
      <c r="I50" s="42" t="s">
        <v>280</v>
      </c>
      <c r="J50" s="54" t="s">
        <v>389</v>
      </c>
    </row>
    <row r="51" ht="20.25" customHeight="1" spans="1:10">
      <c r="A51" s="23"/>
      <c r="B51" s="23"/>
      <c r="C51" s="23" t="s">
        <v>275</v>
      </c>
      <c r="D51" s="53" t="s">
        <v>276</v>
      </c>
      <c r="E51" s="54" t="s">
        <v>390</v>
      </c>
      <c r="F51" s="42" t="s">
        <v>278</v>
      </c>
      <c r="G51" s="24" t="s">
        <v>391</v>
      </c>
      <c r="H51" s="42" t="s">
        <v>392</v>
      </c>
      <c r="I51" s="42" t="s">
        <v>280</v>
      </c>
      <c r="J51" s="54" t="s">
        <v>393</v>
      </c>
    </row>
    <row r="52" ht="30" customHeight="1" spans="1:10">
      <c r="A52" s="23"/>
      <c r="B52" s="23"/>
      <c r="C52" s="23" t="s">
        <v>275</v>
      </c>
      <c r="D52" s="53" t="s">
        <v>303</v>
      </c>
      <c r="E52" s="54" t="s">
        <v>394</v>
      </c>
      <c r="F52" s="42" t="s">
        <v>278</v>
      </c>
      <c r="G52" s="24" t="s">
        <v>284</v>
      </c>
      <c r="H52" s="42" t="s">
        <v>285</v>
      </c>
      <c r="I52" s="42" t="s">
        <v>280</v>
      </c>
      <c r="J52" s="54" t="s">
        <v>395</v>
      </c>
    </row>
    <row r="53" ht="30" customHeight="1" spans="1:10">
      <c r="A53" s="23"/>
      <c r="B53" s="23"/>
      <c r="C53" s="23" t="s">
        <v>287</v>
      </c>
      <c r="D53" s="53" t="s">
        <v>288</v>
      </c>
      <c r="E53" s="54" t="s">
        <v>396</v>
      </c>
      <c r="F53" s="42" t="s">
        <v>278</v>
      </c>
      <c r="G53" s="24" t="s">
        <v>284</v>
      </c>
      <c r="H53" s="42" t="s">
        <v>285</v>
      </c>
      <c r="I53" s="42" t="s">
        <v>280</v>
      </c>
      <c r="J53" s="54" t="s">
        <v>397</v>
      </c>
    </row>
    <row r="54" ht="30" customHeight="1" spans="1:10">
      <c r="A54" s="23"/>
      <c r="B54" s="23"/>
      <c r="C54" s="23" t="s">
        <v>293</v>
      </c>
      <c r="D54" s="53" t="s">
        <v>294</v>
      </c>
      <c r="E54" s="54" t="s">
        <v>398</v>
      </c>
      <c r="F54" s="42" t="s">
        <v>278</v>
      </c>
      <c r="G54" s="24" t="s">
        <v>296</v>
      </c>
      <c r="H54" s="42" t="s">
        <v>285</v>
      </c>
      <c r="I54" s="42" t="s">
        <v>280</v>
      </c>
      <c r="J54" s="54" t="s">
        <v>399</v>
      </c>
    </row>
  </sheetData>
  <mergeCells count="13">
    <mergeCell ref="A1:J1"/>
    <mergeCell ref="A2:J2"/>
    <mergeCell ref="A3:J3"/>
    <mergeCell ref="A4:A5"/>
    <mergeCell ref="B4:B5"/>
    <mergeCell ref="C4:C5"/>
    <mergeCell ref="D4:D5"/>
    <mergeCell ref="E4:E5"/>
    <mergeCell ref="F4:F5"/>
    <mergeCell ref="G4:G5"/>
    <mergeCell ref="H4:H5"/>
    <mergeCell ref="I4:I5"/>
    <mergeCell ref="J4:J5"/>
  </mergeCells>
  <pageMargins left="0.75" right="0.75" top="1" bottom="1" header="0.5" footer="0.5"/>
  <pageSetup paperSize="1" scale="58" fitToHeight="0" pageOrder="overThenDown"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pane ySplit="1" topLeftCell="A2" activePane="bottomLeft" state="frozen"/>
      <selection/>
      <selection pane="bottomLeft" activeCell="B13" sqref="B13"/>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customHeight="1" spans="1:6">
      <c r="A1" s="1"/>
      <c r="B1" s="1"/>
      <c r="C1" s="1"/>
      <c r="D1" s="1"/>
      <c r="E1" s="1"/>
      <c r="F1" s="1"/>
    </row>
    <row r="2" ht="18.75" customHeight="1" spans="1:6">
      <c r="A2" s="2"/>
      <c r="B2" s="2"/>
      <c r="C2" s="2"/>
      <c r="D2" s="2"/>
      <c r="E2" s="2"/>
      <c r="F2" s="45" t="s">
        <v>400</v>
      </c>
    </row>
    <row r="3" ht="37.5" customHeight="1" spans="1:6">
      <c r="A3" s="4" t="s">
        <v>401</v>
      </c>
      <c r="B3" s="4"/>
      <c r="C3" s="4"/>
      <c r="D3" s="4"/>
      <c r="E3" s="4"/>
      <c r="F3" s="4"/>
    </row>
    <row r="4" ht="18.75" customHeight="1" spans="1:6">
      <c r="A4" s="46" t="str">
        <f>"单位名称："&amp;"通海县卫生健康局"</f>
        <v>单位名称：通海县卫生健康局</v>
      </c>
      <c r="B4" s="46"/>
      <c r="C4" s="46"/>
      <c r="D4" s="47"/>
      <c r="E4" s="47"/>
      <c r="F4" s="48" t="s">
        <v>26</v>
      </c>
    </row>
    <row r="5" ht="18.75" customHeight="1" spans="1:6">
      <c r="A5" s="13" t="s">
        <v>402</v>
      </c>
      <c r="B5" s="13" t="s">
        <v>55</v>
      </c>
      <c r="C5" s="13" t="s">
        <v>56</v>
      </c>
      <c r="D5" s="49" t="s">
        <v>403</v>
      </c>
      <c r="E5" s="49"/>
      <c r="F5" s="49"/>
    </row>
    <row r="6" ht="18.75" customHeight="1" spans="1:6">
      <c r="A6" s="13" t="s">
        <v>55</v>
      </c>
      <c r="B6" s="13" t="s">
        <v>55</v>
      </c>
      <c r="C6" s="13" t="s">
        <v>56</v>
      </c>
      <c r="D6" s="49" t="s">
        <v>31</v>
      </c>
      <c r="E6" s="49" t="s">
        <v>58</v>
      </c>
      <c r="F6" s="49" t="s">
        <v>59</v>
      </c>
    </row>
    <row r="7" ht="18.75" customHeight="1" spans="1:6">
      <c r="A7" s="14" t="s">
        <v>42</v>
      </c>
      <c r="B7" s="14"/>
      <c r="C7" s="14" t="s">
        <v>43</v>
      </c>
      <c r="D7" s="14" t="s">
        <v>45</v>
      </c>
      <c r="E7" s="14" t="s">
        <v>46</v>
      </c>
      <c r="F7" s="14" t="s">
        <v>47</v>
      </c>
    </row>
    <row r="8" ht="20.25" customHeight="1" spans="1:6">
      <c r="A8" s="16"/>
      <c r="B8" s="16"/>
      <c r="C8" s="16"/>
      <c r="D8" s="17"/>
      <c r="E8" s="17"/>
      <c r="F8" s="17"/>
    </row>
    <row r="9" ht="20.25" customHeight="1" spans="1:6">
      <c r="A9" s="50" t="s">
        <v>116</v>
      </c>
      <c r="B9" s="50"/>
      <c r="C9" s="50"/>
      <c r="D9" s="51"/>
      <c r="E9" s="51"/>
      <c r="F9" s="51"/>
    </row>
    <row r="10" customHeight="1" spans="1:1">
      <c r="A10" t="s">
        <v>404</v>
      </c>
    </row>
  </sheetData>
  <mergeCells count="7">
    <mergeCell ref="A3:F3"/>
    <mergeCell ref="A4:C4"/>
    <mergeCell ref="D5:F5"/>
    <mergeCell ref="A9:C9"/>
    <mergeCell ref="A5:A6"/>
    <mergeCell ref="B5:B6"/>
    <mergeCell ref="C5:C6"/>
  </mergeCells>
  <pageMargins left="0.75" right="0.75" top="1" bottom="1" header="0.5" footer="0.5"/>
  <pageSetup paperSize="1" scale="89" fitToHeight="0" pageOrder="overThenDown"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5"/>
  <sheetViews>
    <sheetView showZeros="0" workbookViewId="0">
      <pane ySplit="1" topLeftCell="A9" activePane="bottomLeft" state="frozen"/>
      <selection/>
      <selection pane="bottomLeft" activeCell="A1" sqref="A1:M1"/>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40"/>
      <c r="B1" s="40"/>
      <c r="C1" s="40"/>
      <c r="D1" s="40"/>
      <c r="E1" s="40"/>
      <c r="F1" s="40"/>
      <c r="G1" s="40"/>
      <c r="H1" s="40"/>
      <c r="I1" s="40"/>
      <c r="J1" s="40"/>
      <c r="K1" s="40"/>
      <c r="L1" s="40"/>
      <c r="M1" s="40"/>
      <c r="N1" s="40"/>
      <c r="O1" s="40"/>
      <c r="P1" s="40"/>
      <c r="Q1" s="20" t="s">
        <v>405</v>
      </c>
    </row>
    <row r="2" ht="45" customHeight="1" spans="1:17">
      <c r="A2" s="29" t="s">
        <v>406</v>
      </c>
      <c r="B2" s="29"/>
      <c r="C2" s="29"/>
      <c r="D2" s="29"/>
      <c r="E2" s="29"/>
      <c r="F2" s="29"/>
      <c r="G2" s="29"/>
      <c r="H2" s="29"/>
      <c r="I2" s="29"/>
      <c r="J2" s="29"/>
      <c r="K2" s="29"/>
      <c r="L2" s="29"/>
      <c r="M2" s="29"/>
      <c r="N2" s="43"/>
      <c r="O2" s="43"/>
      <c r="P2" s="43"/>
      <c r="Q2" s="43"/>
    </row>
    <row r="3" ht="20.25" customHeight="1" spans="1:17">
      <c r="A3" s="19" t="str">
        <f>"单位名称："&amp;"通海县卫生健康局"</f>
        <v>单位名称：通海县卫生健康局</v>
      </c>
      <c r="B3" s="19"/>
      <c r="C3" s="19"/>
      <c r="D3" s="19"/>
      <c r="E3" s="19"/>
      <c r="F3" s="19"/>
      <c r="G3" s="19"/>
      <c r="H3" s="19"/>
      <c r="I3" s="19"/>
      <c r="J3" s="19"/>
      <c r="K3" s="19"/>
      <c r="L3" s="19"/>
      <c r="M3" s="19"/>
      <c r="N3" s="19"/>
      <c r="O3" s="19"/>
      <c r="P3" s="19"/>
      <c r="Q3" s="20" t="s">
        <v>26</v>
      </c>
    </row>
    <row r="4" ht="20.25" customHeight="1" spans="1:17">
      <c r="A4" s="22" t="s">
        <v>407</v>
      </c>
      <c r="B4" s="22" t="s">
        <v>408</v>
      </c>
      <c r="C4" s="22" t="s">
        <v>409</v>
      </c>
      <c r="D4" s="22" t="s">
        <v>410</v>
      </c>
      <c r="E4" s="22" t="s">
        <v>411</v>
      </c>
      <c r="F4" s="22" t="s">
        <v>412</v>
      </c>
      <c r="G4" s="22" t="s">
        <v>152</v>
      </c>
      <c r="H4" s="22"/>
      <c r="I4" s="22"/>
      <c r="J4" s="22"/>
      <c r="K4" s="22"/>
      <c r="L4" s="22"/>
      <c r="M4" s="22"/>
      <c r="N4" s="22"/>
      <c r="O4" s="22"/>
      <c r="P4" s="22"/>
      <c r="Q4" s="22"/>
    </row>
    <row r="5" ht="20.25" customHeight="1" spans="1:17">
      <c r="A5" s="22" t="s">
        <v>413</v>
      </c>
      <c r="B5" s="22" t="s">
        <v>408</v>
      </c>
      <c r="C5" s="22" t="s">
        <v>409</v>
      </c>
      <c r="D5" s="22" t="s">
        <v>410</v>
      </c>
      <c r="E5" s="22" t="s">
        <v>411</v>
      </c>
      <c r="F5" s="22" t="s">
        <v>412</v>
      </c>
      <c r="G5" s="22" t="s">
        <v>29</v>
      </c>
      <c r="H5" s="22" t="s">
        <v>32</v>
      </c>
      <c r="I5" s="22" t="s">
        <v>414</v>
      </c>
      <c r="J5" s="22" t="s">
        <v>415</v>
      </c>
      <c r="K5" s="22" t="s">
        <v>35</v>
      </c>
      <c r="L5" s="22" t="s">
        <v>36</v>
      </c>
      <c r="M5" s="22" t="s">
        <v>36</v>
      </c>
      <c r="N5" s="22"/>
      <c r="O5" s="22"/>
      <c r="P5" s="22"/>
      <c r="Q5" s="22"/>
    </row>
    <row r="6" ht="32.4" customHeight="1" spans="1:17">
      <c r="A6" s="22"/>
      <c r="B6" s="22"/>
      <c r="C6" s="22"/>
      <c r="D6" s="22"/>
      <c r="E6" s="22"/>
      <c r="F6" s="22"/>
      <c r="G6" s="22"/>
      <c r="H6" s="22" t="s">
        <v>31</v>
      </c>
      <c r="I6" s="22"/>
      <c r="J6" s="22"/>
      <c r="K6" s="22"/>
      <c r="L6" s="22" t="s">
        <v>31</v>
      </c>
      <c r="M6" s="22" t="s">
        <v>37</v>
      </c>
      <c r="N6" s="22" t="s">
        <v>38</v>
      </c>
      <c r="O6" s="44" t="s">
        <v>39</v>
      </c>
      <c r="P6" s="44" t="s">
        <v>40</v>
      </c>
      <c r="Q6" s="44" t="s">
        <v>41</v>
      </c>
    </row>
    <row r="7" ht="20.25" customHeight="1" spans="1:17">
      <c r="A7" s="31">
        <v>1</v>
      </c>
      <c r="B7" s="31">
        <v>2</v>
      </c>
      <c r="C7" s="31">
        <v>3</v>
      </c>
      <c r="D7" s="31">
        <v>4</v>
      </c>
      <c r="E7" s="31">
        <v>5</v>
      </c>
      <c r="F7" s="31">
        <v>6</v>
      </c>
      <c r="G7" s="31">
        <v>7</v>
      </c>
      <c r="H7" s="31">
        <v>8</v>
      </c>
      <c r="I7" s="31">
        <v>9</v>
      </c>
      <c r="J7" s="31">
        <v>10</v>
      </c>
      <c r="K7" s="31">
        <v>11</v>
      </c>
      <c r="L7" s="31">
        <v>12</v>
      </c>
      <c r="M7" s="31">
        <v>13</v>
      </c>
      <c r="N7" s="31">
        <v>14</v>
      </c>
      <c r="O7" s="31">
        <v>15</v>
      </c>
      <c r="P7" s="31">
        <v>16</v>
      </c>
      <c r="Q7" s="31">
        <v>17</v>
      </c>
    </row>
    <row r="8" ht="20.25" customHeight="1" spans="1:17">
      <c r="A8" s="41" t="s">
        <v>202</v>
      </c>
      <c r="B8" s="23"/>
      <c r="C8" s="23"/>
      <c r="D8" s="32"/>
      <c r="E8" s="32"/>
      <c r="F8" s="32">
        <v>1.75</v>
      </c>
      <c r="G8" s="32">
        <v>1.75</v>
      </c>
      <c r="H8" s="32">
        <v>1.75</v>
      </c>
      <c r="I8" s="32"/>
      <c r="J8" s="33"/>
      <c r="K8" s="33"/>
      <c r="L8" s="32"/>
      <c r="M8" s="32"/>
      <c r="N8" s="32"/>
      <c r="O8" s="32"/>
      <c r="P8" s="32"/>
      <c r="Q8" s="32"/>
    </row>
    <row r="9" ht="20.25" customHeight="1" spans="1:17">
      <c r="A9" s="23"/>
      <c r="B9" s="23" t="s">
        <v>416</v>
      </c>
      <c r="C9" s="23" t="str">
        <f>"A05040101"&amp;"  "&amp;"复印纸"</f>
        <v>A05040101  复印纸</v>
      </c>
      <c r="D9" s="42" t="s">
        <v>417</v>
      </c>
      <c r="E9" s="24">
        <v>100</v>
      </c>
      <c r="F9" s="32">
        <v>1.4</v>
      </c>
      <c r="G9" s="32">
        <v>1.4</v>
      </c>
      <c r="H9" s="33">
        <v>1.4</v>
      </c>
      <c r="I9" s="33"/>
      <c r="J9" s="33"/>
      <c r="K9" s="33"/>
      <c r="L9" s="32"/>
      <c r="M9" s="32"/>
      <c r="N9" s="32"/>
      <c r="O9" s="32"/>
      <c r="P9" s="32"/>
      <c r="Q9" s="32"/>
    </row>
    <row r="10" ht="20.25" customHeight="1" spans="1:17">
      <c r="A10" s="23"/>
      <c r="B10" s="23" t="s">
        <v>214</v>
      </c>
      <c r="C10" s="23" t="str">
        <f>"C22010200"&amp;"  "&amp;"一般会议服务"</f>
        <v>C22010200  一般会议服务</v>
      </c>
      <c r="D10" s="42" t="s">
        <v>418</v>
      </c>
      <c r="E10" s="24">
        <v>7</v>
      </c>
      <c r="F10" s="32">
        <v>0.35</v>
      </c>
      <c r="G10" s="32">
        <v>0.35</v>
      </c>
      <c r="H10" s="33">
        <v>0.35</v>
      </c>
      <c r="I10" s="33"/>
      <c r="J10" s="33"/>
      <c r="K10" s="33"/>
      <c r="L10" s="32"/>
      <c r="M10" s="32"/>
      <c r="N10" s="32"/>
      <c r="O10" s="32"/>
      <c r="P10" s="32"/>
      <c r="Q10" s="32"/>
    </row>
    <row r="11" ht="20.25" customHeight="1" spans="1:17">
      <c r="A11" s="41" t="s">
        <v>191</v>
      </c>
      <c r="B11" s="23"/>
      <c r="C11" s="23"/>
      <c r="D11" s="23"/>
      <c r="E11" s="23"/>
      <c r="F11" s="32">
        <v>2.5</v>
      </c>
      <c r="G11" s="32">
        <v>2.5</v>
      </c>
      <c r="H11" s="32">
        <v>2.5</v>
      </c>
      <c r="I11" s="32"/>
      <c r="J11" s="33"/>
      <c r="K11" s="33"/>
      <c r="L11" s="32"/>
      <c r="M11" s="32"/>
      <c r="N11" s="32"/>
      <c r="O11" s="32"/>
      <c r="P11" s="32"/>
      <c r="Q11" s="32"/>
    </row>
    <row r="12" ht="20.25" customHeight="1" spans="1:17">
      <c r="A12" s="23"/>
      <c r="B12" s="23" t="s">
        <v>419</v>
      </c>
      <c r="C12" s="23" t="str">
        <f>"C1804010201"&amp;"  "&amp;"机动车保险服务"</f>
        <v>C1804010201  机动车保险服务</v>
      </c>
      <c r="D12" s="42" t="s">
        <v>418</v>
      </c>
      <c r="E12" s="24">
        <v>1</v>
      </c>
      <c r="F12" s="32">
        <v>0.4</v>
      </c>
      <c r="G12" s="32">
        <v>0.4</v>
      </c>
      <c r="H12" s="33">
        <v>0.4</v>
      </c>
      <c r="I12" s="33"/>
      <c r="J12" s="33"/>
      <c r="K12" s="33"/>
      <c r="L12" s="32"/>
      <c r="M12" s="32"/>
      <c r="N12" s="32"/>
      <c r="O12" s="32"/>
      <c r="P12" s="32"/>
      <c r="Q12" s="32"/>
    </row>
    <row r="13" ht="20.25" customHeight="1" spans="1:17">
      <c r="A13" s="23"/>
      <c r="B13" s="23" t="s">
        <v>420</v>
      </c>
      <c r="C13" s="23" t="str">
        <f>"C23120302"&amp;"  "&amp;"车辆加油、添加燃料服务"</f>
        <v>C23120302  车辆加油、添加燃料服务</v>
      </c>
      <c r="D13" s="42" t="s">
        <v>421</v>
      </c>
      <c r="E13" s="24">
        <v>2375</v>
      </c>
      <c r="F13" s="32">
        <v>1.9</v>
      </c>
      <c r="G13" s="32">
        <v>1.9</v>
      </c>
      <c r="H13" s="33">
        <v>1.9</v>
      </c>
      <c r="I13" s="33"/>
      <c r="J13" s="33"/>
      <c r="K13" s="33"/>
      <c r="L13" s="32"/>
      <c r="M13" s="32"/>
      <c r="N13" s="32"/>
      <c r="O13" s="32"/>
      <c r="P13" s="32"/>
      <c r="Q13" s="32"/>
    </row>
    <row r="14" ht="20.25" customHeight="1" spans="1:17">
      <c r="A14" s="23"/>
      <c r="B14" s="23" t="s">
        <v>422</v>
      </c>
      <c r="C14" s="23" t="str">
        <f>"C23120301"&amp;"  "&amp;"车辆维修和保养服务"</f>
        <v>C23120301  车辆维修和保养服务</v>
      </c>
      <c r="D14" s="42" t="s">
        <v>418</v>
      </c>
      <c r="E14" s="24">
        <v>2</v>
      </c>
      <c r="F14" s="32">
        <v>0.2</v>
      </c>
      <c r="G14" s="32">
        <v>0.2</v>
      </c>
      <c r="H14" s="33">
        <v>0.2</v>
      </c>
      <c r="I14" s="33"/>
      <c r="J14" s="33"/>
      <c r="K14" s="33"/>
      <c r="L14" s="32"/>
      <c r="M14" s="32"/>
      <c r="N14" s="32"/>
      <c r="O14" s="32"/>
      <c r="P14" s="32"/>
      <c r="Q14" s="32"/>
    </row>
    <row r="15" ht="20.25" customHeight="1" spans="1:17">
      <c r="A15" s="24" t="s">
        <v>29</v>
      </c>
      <c r="B15" s="24"/>
      <c r="C15" s="24"/>
      <c r="D15" s="42"/>
      <c r="E15" s="42"/>
      <c r="F15" s="32">
        <v>4.25</v>
      </c>
      <c r="G15" s="32">
        <v>4.25</v>
      </c>
      <c r="H15" s="32">
        <v>4.25</v>
      </c>
      <c r="I15" s="32"/>
      <c r="J15" s="32"/>
      <c r="K15" s="32"/>
      <c r="L15" s="32"/>
      <c r="M15" s="32"/>
      <c r="N15" s="32"/>
      <c r="O15" s="32"/>
      <c r="P15" s="32"/>
      <c r="Q15" s="32"/>
    </row>
  </sheetData>
  <mergeCells count="17">
    <mergeCell ref="A1:M1"/>
    <mergeCell ref="A2:Q2"/>
    <mergeCell ref="A3:M3"/>
    <mergeCell ref="G4:Q4"/>
    <mergeCell ref="L5:Q5"/>
    <mergeCell ref="A15:E15"/>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1" scale="38" pageOrder="overThenDown"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1"/>
  <sheetViews>
    <sheetView showZeros="0" workbookViewId="0">
      <pane ySplit="1" topLeftCell="A2" activePane="bottomLeft" state="frozen"/>
      <selection/>
      <selection pane="bottomLeft" activeCell="A14" sqref="A14"/>
    </sheetView>
  </sheetViews>
  <sheetFormatPr defaultColWidth="8.85" defaultRowHeight="15" customHeight="1"/>
  <cols>
    <col min="1" max="1" width="35.1333333333333" customWidth="1"/>
    <col min="2" max="2" width="28.2833333333333" customWidth="1"/>
    <col min="3" max="6" width="28.4166666666667" customWidth="1"/>
    <col min="7" max="7" width="16.2833333333333" customWidth="1"/>
    <col min="8" max="12" width="16.4166666666667" customWidth="1"/>
    <col min="13" max="17" width="16.2833333333333" customWidth="1"/>
  </cols>
  <sheetData>
    <row r="1" customHeight="1" spans="1:17">
      <c r="A1" s="20"/>
      <c r="B1" s="20"/>
      <c r="C1" s="20"/>
      <c r="D1" s="20"/>
      <c r="E1" s="20"/>
      <c r="F1" s="20"/>
      <c r="G1" s="20"/>
      <c r="H1" s="20"/>
      <c r="I1" s="20"/>
      <c r="J1" s="20"/>
      <c r="K1" s="20"/>
      <c r="L1" s="20"/>
      <c r="M1" s="20"/>
      <c r="N1" s="20"/>
      <c r="O1" s="20"/>
      <c r="P1" s="20"/>
      <c r="Q1" s="20" t="s">
        <v>423</v>
      </c>
    </row>
    <row r="2" ht="45" customHeight="1" spans="1:17">
      <c r="A2" s="29" t="s">
        <v>424</v>
      </c>
      <c r="B2" s="29"/>
      <c r="C2" s="29"/>
      <c r="D2" s="29"/>
      <c r="E2" s="29"/>
      <c r="F2" s="29"/>
      <c r="G2" s="29"/>
      <c r="H2" s="29"/>
      <c r="I2" s="29"/>
      <c r="J2" s="29"/>
      <c r="K2" s="29"/>
      <c r="L2" s="29"/>
      <c r="M2" s="29"/>
      <c r="N2" s="29"/>
      <c r="O2" s="29"/>
      <c r="P2" s="29"/>
      <c r="Q2" s="29"/>
    </row>
    <row r="3" ht="20.25" customHeight="1" spans="1:17">
      <c r="A3" s="19" t="str">
        <f>"单位名称："&amp;"通海县卫生健康局"</f>
        <v>单位名称：通海县卫生健康局</v>
      </c>
      <c r="B3" s="19"/>
      <c r="C3" s="19"/>
      <c r="D3" s="19"/>
      <c r="E3" s="19"/>
      <c r="F3" s="19"/>
      <c r="G3" s="19"/>
      <c r="H3" s="19"/>
      <c r="I3" s="19"/>
      <c r="J3" s="19"/>
      <c r="K3" s="19"/>
      <c r="L3" s="20"/>
      <c r="M3" s="20"/>
      <c r="N3" s="20"/>
      <c r="O3" s="20"/>
      <c r="P3" s="20"/>
      <c r="Q3" s="20" t="s">
        <v>26</v>
      </c>
    </row>
    <row r="4" ht="27.15" customHeight="1" spans="1:17">
      <c r="A4" s="30" t="s">
        <v>407</v>
      </c>
      <c r="B4" s="30" t="s">
        <v>425</v>
      </c>
      <c r="C4" s="30" t="s">
        <v>426</v>
      </c>
      <c r="D4" s="30" t="s">
        <v>427</v>
      </c>
      <c r="E4" s="30" t="s">
        <v>428</v>
      </c>
      <c r="F4" s="30" t="s">
        <v>429</v>
      </c>
      <c r="G4" s="30" t="s">
        <v>152</v>
      </c>
      <c r="H4" s="30"/>
      <c r="I4" s="30"/>
      <c r="J4" s="30"/>
      <c r="K4" s="30"/>
      <c r="L4" s="30"/>
      <c r="M4" s="30"/>
      <c r="N4" s="30"/>
      <c r="O4" s="30"/>
      <c r="P4" s="30"/>
      <c r="Q4" s="30"/>
    </row>
    <row r="5" ht="23.4" customHeight="1" spans="1:17">
      <c r="A5" s="30" t="s">
        <v>413</v>
      </c>
      <c r="B5" s="30"/>
      <c r="C5" s="30" t="s">
        <v>426</v>
      </c>
      <c r="D5" s="30" t="s">
        <v>427</v>
      </c>
      <c r="E5" s="30" t="s">
        <v>428</v>
      </c>
      <c r="F5" s="30" t="s">
        <v>430</v>
      </c>
      <c r="G5" s="30" t="s">
        <v>29</v>
      </c>
      <c r="H5" s="30" t="s">
        <v>32</v>
      </c>
      <c r="I5" s="30" t="s">
        <v>414</v>
      </c>
      <c r="J5" s="30" t="s">
        <v>415</v>
      </c>
      <c r="K5" s="30" t="s">
        <v>35</v>
      </c>
      <c r="L5" s="30" t="s">
        <v>36</v>
      </c>
      <c r="M5" s="30"/>
      <c r="N5" s="30"/>
      <c r="O5" s="30"/>
      <c r="P5" s="30"/>
      <c r="Q5" s="30"/>
    </row>
    <row r="6" ht="28.65" customHeight="1" spans="1:17">
      <c r="A6" s="30"/>
      <c r="B6" s="30"/>
      <c r="C6" s="30"/>
      <c r="D6" s="30"/>
      <c r="E6" s="30"/>
      <c r="F6" s="30"/>
      <c r="G6" s="30"/>
      <c r="H6" s="30" t="s">
        <v>31</v>
      </c>
      <c r="I6" s="30"/>
      <c r="J6" s="30"/>
      <c r="K6" s="30"/>
      <c r="L6" s="30" t="s">
        <v>31</v>
      </c>
      <c r="M6" s="30" t="s">
        <v>37</v>
      </c>
      <c r="N6" s="30" t="s">
        <v>38</v>
      </c>
      <c r="O6" s="34" t="s">
        <v>39</v>
      </c>
      <c r="P6" s="35" t="s">
        <v>40</v>
      </c>
      <c r="Q6" s="35" t="s">
        <v>41</v>
      </c>
    </row>
    <row r="7" ht="20.25" customHeight="1" spans="1:17">
      <c r="A7" s="31">
        <v>1</v>
      </c>
      <c r="B7" s="31">
        <v>2</v>
      </c>
      <c r="C7" s="31">
        <v>3</v>
      </c>
      <c r="D7" s="31">
        <v>4</v>
      </c>
      <c r="E7" s="31">
        <v>5</v>
      </c>
      <c r="F7" s="31">
        <v>6</v>
      </c>
      <c r="G7" s="31">
        <v>7</v>
      </c>
      <c r="H7" s="31">
        <v>8</v>
      </c>
      <c r="I7" s="31">
        <v>9</v>
      </c>
      <c r="J7" s="31">
        <v>10</v>
      </c>
      <c r="K7" s="31">
        <v>11</v>
      </c>
      <c r="L7" s="31">
        <v>12</v>
      </c>
      <c r="M7" s="31">
        <v>13</v>
      </c>
      <c r="N7" s="31">
        <v>14</v>
      </c>
      <c r="O7" s="36">
        <v>15</v>
      </c>
      <c r="P7" s="37">
        <v>16</v>
      </c>
      <c r="Q7" s="37">
        <v>17</v>
      </c>
    </row>
    <row r="8" ht="20.25" customHeight="1" spans="1:17">
      <c r="A8" s="23"/>
      <c r="B8" s="23"/>
      <c r="C8" s="23"/>
      <c r="D8" s="24"/>
      <c r="E8" s="24"/>
      <c r="F8" s="32"/>
      <c r="G8" s="33"/>
      <c r="H8" s="33"/>
      <c r="I8" s="33"/>
      <c r="J8" s="33"/>
      <c r="K8" s="33"/>
      <c r="L8" s="33"/>
      <c r="M8" s="33"/>
      <c r="N8" s="33"/>
      <c r="O8" s="38"/>
      <c r="P8" s="39"/>
      <c r="Q8" s="39"/>
    </row>
    <row r="9" ht="20.25" customHeight="1" spans="1:17">
      <c r="A9" s="23"/>
      <c r="B9" s="23"/>
      <c r="C9" s="23"/>
      <c r="D9" s="23"/>
      <c r="E9" s="23"/>
      <c r="F9" s="23"/>
      <c r="G9" s="33"/>
      <c r="H9" s="33"/>
      <c r="I9" s="33"/>
      <c r="J9" s="33"/>
      <c r="K9" s="33"/>
      <c r="L9" s="33"/>
      <c r="M9" s="33"/>
      <c r="N9" s="33"/>
      <c r="O9" s="38"/>
      <c r="P9" s="39"/>
      <c r="Q9" s="39"/>
    </row>
    <row r="10" ht="20.25" customHeight="1" spans="1:17">
      <c r="A10" s="24" t="s">
        <v>29</v>
      </c>
      <c r="B10" s="24"/>
      <c r="C10" s="24"/>
      <c r="D10" s="24"/>
      <c r="E10" s="24"/>
      <c r="F10" s="24"/>
      <c r="G10" s="33"/>
      <c r="H10" s="33"/>
      <c r="I10" s="33"/>
      <c r="J10" s="33"/>
      <c r="K10" s="33"/>
      <c r="L10" s="33"/>
      <c r="M10" s="33"/>
      <c r="N10" s="33"/>
      <c r="O10" s="38"/>
      <c r="P10" s="39"/>
      <c r="Q10" s="39"/>
    </row>
    <row r="11" customHeight="1" spans="1:1">
      <c r="A11" t="s">
        <v>431</v>
      </c>
    </row>
  </sheetData>
  <mergeCells count="17">
    <mergeCell ref="A1:L1"/>
    <mergeCell ref="A2:Q2"/>
    <mergeCell ref="A3:K3"/>
    <mergeCell ref="G4:Q4"/>
    <mergeCell ref="L5:Q5"/>
    <mergeCell ref="A10:F10"/>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1" scale="34" pageOrder="overThenDown"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0"/>
  <sheetViews>
    <sheetView showZeros="0" workbookViewId="0">
      <pane ySplit="1" topLeftCell="A2" activePane="bottomLeft" state="frozen"/>
      <selection/>
      <selection pane="bottomLeft" activeCell="A14" sqref="A14"/>
    </sheetView>
  </sheetViews>
  <sheetFormatPr defaultColWidth="8.85" defaultRowHeight="15" customHeight="1"/>
  <cols>
    <col min="1" max="1" width="37.1416666666667" customWidth="1"/>
    <col min="2" max="14" width="17.1416666666667" customWidth="1"/>
  </cols>
  <sheetData>
    <row r="1" customHeight="1" spans="1:14">
      <c r="A1" s="1"/>
      <c r="B1" s="1"/>
      <c r="C1" s="1"/>
      <c r="D1" s="1"/>
      <c r="E1" s="1"/>
      <c r="F1" s="1"/>
      <c r="G1" s="1"/>
      <c r="H1" s="1"/>
      <c r="I1" s="1"/>
      <c r="J1" s="1"/>
      <c r="K1" s="1"/>
      <c r="L1" s="1"/>
      <c r="M1" s="1"/>
      <c r="N1" s="1"/>
    </row>
    <row r="2" ht="24.15" customHeight="1" spans="1:14">
      <c r="A2" s="19"/>
      <c r="B2" s="19"/>
      <c r="C2" s="19"/>
      <c r="D2" s="19"/>
      <c r="E2" s="19"/>
      <c r="F2" s="19"/>
      <c r="G2" s="19"/>
      <c r="H2" s="19"/>
      <c r="I2" s="19"/>
      <c r="J2" s="19"/>
      <c r="K2" s="19"/>
      <c r="L2" s="19"/>
      <c r="M2" s="19"/>
      <c r="N2" s="20" t="s">
        <v>432</v>
      </c>
    </row>
    <row r="3" ht="45.15" customHeight="1" spans="1:14">
      <c r="A3" s="25" t="s">
        <v>433</v>
      </c>
      <c r="B3" s="25"/>
      <c r="C3" s="25"/>
      <c r="D3" s="25"/>
      <c r="E3" s="25"/>
      <c r="F3" s="25"/>
      <c r="G3" s="25"/>
      <c r="H3" s="25"/>
      <c r="I3" s="25"/>
      <c r="J3" s="25"/>
      <c r="K3" s="25"/>
      <c r="L3" s="25"/>
      <c r="M3" s="25"/>
      <c r="N3" s="25"/>
    </row>
    <row r="4" ht="18.75" customHeight="1" spans="1:14">
      <c r="A4" s="19" t="str">
        <f>"单位名称："&amp;"通海县卫生健康局"</f>
        <v>单位名称：通海县卫生健康局</v>
      </c>
      <c r="B4" s="19"/>
      <c r="C4" s="19"/>
      <c r="D4" s="19"/>
      <c r="E4" s="19"/>
      <c r="F4" s="19"/>
      <c r="G4" s="19"/>
      <c r="H4" s="19"/>
      <c r="I4" s="19"/>
      <c r="J4" s="19"/>
      <c r="K4" s="19"/>
      <c r="L4" s="19"/>
      <c r="M4" s="19"/>
      <c r="N4" s="20" t="s">
        <v>26</v>
      </c>
    </row>
    <row r="5" ht="22.5" customHeight="1" spans="1:14">
      <c r="A5" s="28" t="s">
        <v>434</v>
      </c>
      <c r="B5" s="28" t="s">
        <v>152</v>
      </c>
      <c r="C5" s="28"/>
      <c r="D5" s="28"/>
      <c r="E5" s="28" t="s">
        <v>435</v>
      </c>
      <c r="F5" s="28"/>
      <c r="G5" s="28"/>
      <c r="H5" s="28"/>
      <c r="I5" s="28"/>
      <c r="J5" s="28"/>
      <c r="K5" s="28"/>
      <c r="L5" s="28"/>
      <c r="M5" s="28"/>
      <c r="N5" s="28"/>
    </row>
    <row r="6" ht="22.5" customHeight="1" spans="1:14">
      <c r="A6" s="28"/>
      <c r="B6" s="28" t="s">
        <v>29</v>
      </c>
      <c r="C6" s="28" t="s">
        <v>32</v>
      </c>
      <c r="D6" s="28" t="s">
        <v>414</v>
      </c>
      <c r="E6" s="28" t="s">
        <v>436</v>
      </c>
      <c r="F6" s="28" t="s">
        <v>437</v>
      </c>
      <c r="G6" s="28" t="s">
        <v>438</v>
      </c>
      <c r="H6" s="28" t="s">
        <v>439</v>
      </c>
      <c r="I6" s="28" t="s">
        <v>440</v>
      </c>
      <c r="J6" s="28" t="s">
        <v>441</v>
      </c>
      <c r="K6" s="28" t="s">
        <v>442</v>
      </c>
      <c r="L6" s="28" t="s">
        <v>443</v>
      </c>
      <c r="M6" s="28" t="s">
        <v>444</v>
      </c>
      <c r="N6" s="28" t="s">
        <v>445</v>
      </c>
    </row>
    <row r="7" ht="18.75" customHeight="1" spans="1:14">
      <c r="A7" s="23"/>
      <c r="B7" s="23"/>
      <c r="C7" s="23"/>
      <c r="D7" s="23"/>
      <c r="E7" s="23"/>
      <c r="F7" s="23"/>
      <c r="G7" s="23"/>
      <c r="H7" s="23"/>
      <c r="I7" s="23"/>
      <c r="J7" s="23"/>
      <c r="K7" s="23"/>
      <c r="L7" s="23"/>
      <c r="M7" s="23"/>
      <c r="N7" s="23"/>
    </row>
    <row r="8" ht="18.75" customHeight="1" spans="1:14">
      <c r="A8" s="23"/>
      <c r="B8" s="23"/>
      <c r="C8" s="23"/>
      <c r="D8" s="23"/>
      <c r="E8" s="23"/>
      <c r="F8" s="23"/>
      <c r="G8" s="23"/>
      <c r="H8" s="23"/>
      <c r="I8" s="23"/>
      <c r="J8" s="23"/>
      <c r="K8" s="23"/>
      <c r="L8" s="23"/>
      <c r="M8" s="23"/>
      <c r="N8" s="23"/>
    </row>
    <row r="9" ht="18.75" customHeight="1" spans="1:14">
      <c r="A9" s="24" t="s">
        <v>29</v>
      </c>
      <c r="B9" s="23"/>
      <c r="C9" s="23"/>
      <c r="D9" s="23"/>
      <c r="E9" s="23"/>
      <c r="F9" s="23"/>
      <c r="G9" s="23"/>
      <c r="H9" s="23"/>
      <c r="I9" s="23"/>
      <c r="J9" s="23"/>
      <c r="K9" s="23"/>
      <c r="L9" s="23"/>
      <c r="M9" s="23"/>
      <c r="N9" s="23"/>
    </row>
    <row r="10" customHeight="1" spans="1:1">
      <c r="A10" t="s">
        <v>446</v>
      </c>
    </row>
  </sheetData>
  <mergeCells count="5">
    <mergeCell ref="A3:N3"/>
    <mergeCell ref="A4:C4"/>
    <mergeCell ref="B5:D5"/>
    <mergeCell ref="E5:N5"/>
    <mergeCell ref="A5:A6"/>
  </mergeCells>
  <pageMargins left="0.75" right="0.75" top="1" bottom="1" header="0.5" footer="0.5"/>
  <pageSetup paperSize="1" scale="47" pageOrder="overThenDown"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pane ySplit="1" topLeftCell="A2" activePane="bottomLeft" state="frozen"/>
      <selection/>
      <selection pane="bottomLeft" activeCell="A17" sqref="A17"/>
    </sheetView>
  </sheetViews>
  <sheetFormatPr defaultColWidth="8.85" defaultRowHeight="15" customHeight="1" outlineLevelRow="7"/>
  <cols>
    <col min="1" max="10" width="28.575" customWidth="1"/>
  </cols>
  <sheetData>
    <row r="1" ht="18.75" customHeight="1" spans="1:10">
      <c r="A1" s="19"/>
      <c r="B1" s="19"/>
      <c r="C1" s="19"/>
      <c r="D1" s="19"/>
      <c r="E1" s="19"/>
      <c r="F1" s="19"/>
      <c r="G1" s="19"/>
      <c r="H1" s="19"/>
      <c r="I1" s="19"/>
      <c r="J1" s="20" t="s">
        <v>447</v>
      </c>
    </row>
    <row r="2" ht="52.05" customHeight="1" spans="1:10">
      <c r="A2" s="25" t="s">
        <v>448</v>
      </c>
      <c r="B2" s="26"/>
      <c r="C2" s="26"/>
      <c r="D2" s="26"/>
      <c r="E2" s="26"/>
      <c r="F2" s="26"/>
      <c r="G2" s="26"/>
      <c r="H2" s="26"/>
      <c r="I2" s="26"/>
      <c r="J2" s="26"/>
    </row>
    <row r="3" ht="21.3" customHeight="1" spans="1:10">
      <c r="A3" s="19" t="str">
        <f>"单位名称："&amp;"通海县卫生健康局"</f>
        <v>单位名称：通海县卫生健康局</v>
      </c>
      <c r="B3" s="19"/>
      <c r="C3" s="19"/>
      <c r="D3" s="27"/>
      <c r="E3" s="27"/>
      <c r="F3" s="27"/>
      <c r="G3" s="27"/>
      <c r="H3" s="27"/>
      <c r="I3" s="27"/>
      <c r="J3" s="27"/>
    </row>
    <row r="4" ht="27.15" customHeight="1" spans="1:10">
      <c r="A4" s="22" t="s">
        <v>264</v>
      </c>
      <c r="B4" s="22" t="s">
        <v>265</v>
      </c>
      <c r="C4" s="22" t="s">
        <v>266</v>
      </c>
      <c r="D4" s="22" t="s">
        <v>267</v>
      </c>
      <c r="E4" s="22" t="s">
        <v>268</v>
      </c>
      <c r="F4" s="22" t="s">
        <v>269</v>
      </c>
      <c r="G4" s="22" t="s">
        <v>270</v>
      </c>
      <c r="H4" s="22" t="s">
        <v>271</v>
      </c>
      <c r="I4" s="22" t="s">
        <v>272</v>
      </c>
      <c r="J4" s="22" t="s">
        <v>273</v>
      </c>
    </row>
    <row r="5" ht="18.75" customHeight="1" spans="1:10">
      <c r="A5" s="22" t="s">
        <v>42</v>
      </c>
      <c r="B5" s="22" t="s">
        <v>43</v>
      </c>
      <c r="C5" s="22" t="s">
        <v>44</v>
      </c>
      <c r="D5" s="22" t="s">
        <v>45</v>
      </c>
      <c r="E5" s="22" t="s">
        <v>46</v>
      </c>
      <c r="F5" s="22" t="s">
        <v>47</v>
      </c>
      <c r="G5" s="22" t="s">
        <v>48</v>
      </c>
      <c r="H5" s="22" t="s">
        <v>49</v>
      </c>
      <c r="I5" s="22" t="s">
        <v>50</v>
      </c>
      <c r="J5" s="22" t="s">
        <v>65</v>
      </c>
    </row>
    <row r="6" ht="18.75" customHeight="1" spans="1:10">
      <c r="A6" s="23"/>
      <c r="B6" s="23"/>
      <c r="C6" s="23"/>
      <c r="D6" s="23"/>
      <c r="E6" s="23"/>
      <c r="F6" s="23"/>
      <c r="G6" s="23"/>
      <c r="H6" s="23"/>
      <c r="I6" s="23"/>
      <c r="J6" s="23"/>
    </row>
    <row r="7" ht="18.75" customHeight="1" spans="1:10">
      <c r="A7" s="23"/>
      <c r="B7" s="23"/>
      <c r="C7" s="23"/>
      <c r="D7" s="23"/>
      <c r="E7" s="23"/>
      <c r="F7" s="23"/>
      <c r="G7" s="23"/>
      <c r="H7" s="23"/>
      <c r="I7" s="23"/>
      <c r="J7" s="23"/>
    </row>
    <row r="8" customHeight="1" spans="1:1">
      <c r="A8" t="s">
        <v>446</v>
      </c>
    </row>
  </sheetData>
  <mergeCells count="2">
    <mergeCell ref="A2:J2"/>
    <mergeCell ref="A3:C3"/>
  </mergeCells>
  <pageMargins left="0.75" right="0.75" top="1" bottom="1" header="0.5" footer="0.5"/>
  <pageSetup paperSize="1" scale="43" pageOrder="overThenDown"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9"/>
  <sheetViews>
    <sheetView showZeros="0" workbookViewId="0">
      <pane ySplit="1" topLeftCell="A2" activePane="bottomLeft" state="frozen"/>
      <selection/>
      <selection pane="bottomLeft" activeCell="A10" sqref="A10"/>
    </sheetView>
  </sheetViews>
  <sheetFormatPr defaultColWidth="8.85" defaultRowHeight="15" customHeight="1" outlineLevelCol="7"/>
  <cols>
    <col min="1" max="8" width="28.575" customWidth="1"/>
  </cols>
  <sheetData>
    <row r="1" customHeight="1" spans="1:8">
      <c r="A1" s="1"/>
      <c r="B1" s="1"/>
      <c r="C1" s="1"/>
      <c r="D1" s="1"/>
      <c r="E1" s="1"/>
      <c r="F1" s="1"/>
      <c r="G1" s="1"/>
      <c r="H1" s="1"/>
    </row>
    <row r="2" ht="18.75" customHeight="1" spans="1:8">
      <c r="A2" s="19"/>
      <c r="B2" s="19"/>
      <c r="C2" s="19"/>
      <c r="D2" s="19"/>
      <c r="E2" s="19"/>
      <c r="F2" s="19"/>
      <c r="G2" s="19"/>
      <c r="H2" s="20" t="s">
        <v>449</v>
      </c>
    </row>
    <row r="3" ht="41.4" customHeight="1" spans="1:8">
      <c r="A3" s="21" t="s">
        <v>450</v>
      </c>
      <c r="B3" s="21"/>
      <c r="C3" s="21"/>
      <c r="D3" s="21"/>
      <c r="E3" s="21"/>
      <c r="F3" s="21"/>
      <c r="G3" s="21"/>
      <c r="H3" s="21"/>
    </row>
    <row r="4" ht="18.75" customHeight="1" spans="1:8">
      <c r="A4" s="19" t="str">
        <f>"单位名称："&amp;"通海县卫生健康局"</f>
        <v>单位名称：通海县卫生健康局</v>
      </c>
      <c r="B4" s="19"/>
      <c r="C4" s="19"/>
      <c r="D4" s="19"/>
      <c r="E4" s="19"/>
      <c r="F4" s="19"/>
      <c r="G4" s="19"/>
      <c r="H4" s="19"/>
    </row>
    <row r="5" ht="18.75" customHeight="1" spans="1:8">
      <c r="A5" s="22" t="s">
        <v>402</v>
      </c>
      <c r="B5" s="22" t="s">
        <v>451</v>
      </c>
      <c r="C5" s="22" t="s">
        <v>452</v>
      </c>
      <c r="D5" s="22" t="s">
        <v>453</v>
      </c>
      <c r="E5" s="22" t="s">
        <v>410</v>
      </c>
      <c r="F5" s="22" t="s">
        <v>454</v>
      </c>
      <c r="G5" s="22"/>
      <c r="H5" s="22"/>
    </row>
    <row r="6" ht="18.75" customHeight="1" spans="1:8">
      <c r="A6" s="22"/>
      <c r="B6" s="22"/>
      <c r="C6" s="22"/>
      <c r="D6" s="22"/>
      <c r="E6" s="22"/>
      <c r="F6" s="22" t="s">
        <v>411</v>
      </c>
      <c r="G6" s="22" t="s">
        <v>455</v>
      </c>
      <c r="H6" s="22" t="s">
        <v>456</v>
      </c>
    </row>
    <row r="7" ht="18.75" customHeight="1" spans="1:8">
      <c r="A7" s="22" t="s">
        <v>42</v>
      </c>
      <c r="B7" s="22" t="s">
        <v>43</v>
      </c>
      <c r="C7" s="22" t="s">
        <v>44</v>
      </c>
      <c r="D7" s="22" t="s">
        <v>45</v>
      </c>
      <c r="E7" s="22" t="s">
        <v>46</v>
      </c>
      <c r="F7" s="22" t="s">
        <v>47</v>
      </c>
      <c r="G7" s="22" t="s">
        <v>48</v>
      </c>
      <c r="H7" s="22" t="s">
        <v>49</v>
      </c>
    </row>
    <row r="8" ht="18.75" customHeight="1" spans="1:8">
      <c r="A8" s="23"/>
      <c r="B8" s="23"/>
      <c r="C8" s="23"/>
      <c r="D8" s="23"/>
      <c r="E8" s="24"/>
      <c r="F8" s="24"/>
      <c r="G8" s="17"/>
      <c r="H8" s="17"/>
    </row>
    <row r="9" customHeight="1" spans="1:1">
      <c r="A9" t="s">
        <v>457</v>
      </c>
    </row>
  </sheetData>
  <mergeCells count="8">
    <mergeCell ref="A3:H3"/>
    <mergeCell ref="A4:C4"/>
    <mergeCell ref="F5:H5"/>
    <mergeCell ref="A5:A6"/>
    <mergeCell ref="B5:B6"/>
    <mergeCell ref="C5:C6"/>
    <mergeCell ref="D5:D6"/>
    <mergeCell ref="E5:E6"/>
  </mergeCells>
  <pageMargins left="0.75" right="0.75" top="1" bottom="1" header="0.5" footer="0.5"/>
  <pageSetup paperSize="1" scale="54" pageOrder="overThenDown"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tabSelected="1" workbookViewId="0">
      <pane ySplit="1" topLeftCell="A2" activePane="bottomLeft" state="frozen"/>
      <selection/>
      <selection pane="bottomLeft" activeCell="B16" sqref="B16"/>
    </sheetView>
  </sheetViews>
  <sheetFormatPr defaultColWidth="8.85"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ht="18.75" customHeight="1" spans="1:11">
      <c r="A1" s="2"/>
      <c r="B1" s="2"/>
      <c r="C1" s="2"/>
      <c r="D1" s="2"/>
      <c r="E1" s="2"/>
      <c r="F1" s="2"/>
      <c r="G1" s="2"/>
      <c r="H1" s="3"/>
      <c r="I1" s="3"/>
      <c r="J1" s="3"/>
      <c r="K1" s="3" t="s">
        <v>458</v>
      </c>
    </row>
    <row r="2" ht="45" customHeight="1" spans="1:11">
      <c r="A2" s="4" t="s">
        <v>459</v>
      </c>
      <c r="B2" s="4"/>
      <c r="C2" s="4"/>
      <c r="D2" s="4"/>
      <c r="E2" s="4"/>
      <c r="F2" s="4"/>
      <c r="G2" s="4"/>
      <c r="H2" s="4"/>
      <c r="I2" s="4"/>
      <c r="J2" s="4"/>
      <c r="K2" s="4"/>
    </row>
    <row r="3" ht="18.75" customHeight="1" spans="1:11">
      <c r="A3" s="5" t="str">
        <f>"单位名称："&amp;"通海县卫生健康局"</f>
        <v>单位名称：通海县卫生健康局</v>
      </c>
      <c r="B3" s="5"/>
      <c r="C3" s="5"/>
      <c r="D3" s="5"/>
      <c r="E3" s="5"/>
      <c r="F3" s="5"/>
      <c r="G3" s="5"/>
      <c r="H3" s="6"/>
      <c r="I3" s="6"/>
      <c r="J3" s="6"/>
      <c r="K3" s="6" t="s">
        <v>26</v>
      </c>
    </row>
    <row r="4" ht="18.75" customHeight="1" spans="1:11">
      <c r="A4" s="13" t="s">
        <v>235</v>
      </c>
      <c r="B4" s="13" t="s">
        <v>147</v>
      </c>
      <c r="C4" s="13" t="s">
        <v>145</v>
      </c>
      <c r="D4" s="13" t="s">
        <v>148</v>
      </c>
      <c r="E4" s="13" t="s">
        <v>149</v>
      </c>
      <c r="F4" s="13" t="s">
        <v>460</v>
      </c>
      <c r="G4" s="13" t="s">
        <v>461</v>
      </c>
      <c r="H4" s="13" t="s">
        <v>29</v>
      </c>
      <c r="I4" s="13" t="s">
        <v>462</v>
      </c>
      <c r="J4" s="13"/>
      <c r="K4" s="13"/>
    </row>
    <row r="5" ht="18.75" customHeight="1" spans="1:11">
      <c r="A5" s="13"/>
      <c r="B5" s="13"/>
      <c r="C5" s="13"/>
      <c r="D5" s="13"/>
      <c r="E5" s="13"/>
      <c r="F5" s="13"/>
      <c r="G5" s="13"/>
      <c r="H5" s="13"/>
      <c r="I5" s="13" t="s">
        <v>32</v>
      </c>
      <c r="J5" s="13" t="s">
        <v>33</v>
      </c>
      <c r="K5" s="13" t="s">
        <v>34</v>
      </c>
    </row>
    <row r="6" ht="22.65" customHeight="1" spans="1:11">
      <c r="A6" s="13"/>
      <c r="B6" s="13"/>
      <c r="C6" s="13"/>
      <c r="D6" s="13"/>
      <c r="E6" s="13"/>
      <c r="F6" s="13"/>
      <c r="G6" s="13"/>
      <c r="H6" s="13"/>
      <c r="I6" s="13"/>
      <c r="J6" s="13"/>
      <c r="K6" s="13"/>
    </row>
    <row r="7" ht="18.75" customHeight="1" spans="1:11">
      <c r="A7" s="14" t="s">
        <v>42</v>
      </c>
      <c r="B7" s="14">
        <v>2</v>
      </c>
      <c r="C7" s="14">
        <v>3</v>
      </c>
      <c r="D7" s="14">
        <v>4</v>
      </c>
      <c r="E7" s="14">
        <v>5</v>
      </c>
      <c r="F7" s="14">
        <v>6</v>
      </c>
      <c r="G7" s="14">
        <v>7</v>
      </c>
      <c r="H7" s="14">
        <v>8</v>
      </c>
      <c r="I7" s="14">
        <v>9</v>
      </c>
      <c r="J7" s="14">
        <v>10</v>
      </c>
      <c r="K7" s="14">
        <v>11</v>
      </c>
    </row>
    <row r="8" ht="20.25" customHeight="1" spans="1:11">
      <c r="A8" s="15"/>
      <c r="B8" s="16"/>
      <c r="C8" s="15"/>
      <c r="D8" s="15"/>
      <c r="E8" s="15"/>
      <c r="F8" s="15"/>
      <c r="G8" s="15"/>
      <c r="H8" s="17"/>
      <c r="I8" s="17"/>
      <c r="J8" s="17"/>
      <c r="K8" s="17"/>
    </row>
    <row r="9" ht="20.25" customHeight="1" spans="1:11">
      <c r="A9" s="15"/>
      <c r="B9" s="16"/>
      <c r="C9" s="15"/>
      <c r="D9" s="15"/>
      <c r="E9" s="15"/>
      <c r="F9" s="15"/>
      <c r="G9" s="15"/>
      <c r="H9" s="17"/>
      <c r="I9" s="17"/>
      <c r="J9" s="17"/>
      <c r="K9" s="17"/>
    </row>
    <row r="10" ht="20.25" customHeight="1" spans="1:11">
      <c r="A10" s="18" t="s">
        <v>29</v>
      </c>
      <c r="B10" s="18"/>
      <c r="C10" s="18"/>
      <c r="D10" s="18"/>
      <c r="E10" s="18"/>
      <c r="F10" s="18"/>
      <c r="G10" s="18"/>
      <c r="H10" s="17"/>
      <c r="I10" s="17"/>
      <c r="J10" s="17"/>
      <c r="K10" s="17"/>
    </row>
    <row r="11" customHeight="1" spans="1:1">
      <c r="A11" t="s">
        <v>463</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1" scale="51" fitToHeight="0" pageOrder="overThenDown"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6"/>
  <sheetViews>
    <sheetView showZeros="0" workbookViewId="0">
      <pane ySplit="1" topLeftCell="A3" activePane="bottomLeft" state="frozen"/>
      <selection/>
      <selection pane="bottomLeft" activeCell="A19" sqref="A19"/>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customHeight="1" spans="1:7">
      <c r="A1" s="1"/>
      <c r="B1" s="1"/>
      <c r="C1" s="1"/>
      <c r="D1" s="1"/>
      <c r="E1" s="1"/>
      <c r="F1" s="1"/>
      <c r="G1" s="1"/>
    </row>
    <row r="2" ht="18.75" customHeight="1" spans="1:7">
      <c r="A2" s="2"/>
      <c r="B2" s="2"/>
      <c r="C2" s="2"/>
      <c r="D2" s="2"/>
      <c r="E2" s="3"/>
      <c r="F2" s="3"/>
      <c r="G2" s="3" t="s">
        <v>464</v>
      </c>
    </row>
    <row r="3" ht="45" customHeight="1" spans="1:7">
      <c r="A3" s="4" t="s">
        <v>465</v>
      </c>
      <c r="B3" s="4"/>
      <c r="C3" s="4"/>
      <c r="D3" s="4"/>
      <c r="E3" s="4"/>
      <c r="F3" s="4"/>
      <c r="G3" s="4"/>
    </row>
    <row r="4" ht="24.15" customHeight="1" spans="1:7">
      <c r="A4" s="5" t="str">
        <f>"单位名称："&amp;"通海县卫生健康局"</f>
        <v>单位名称：通海县卫生健康局</v>
      </c>
      <c r="B4" s="5"/>
      <c r="C4" s="5"/>
      <c r="D4" s="5"/>
      <c r="E4" s="6"/>
      <c r="F4" s="6"/>
      <c r="G4" s="6" t="s">
        <v>26</v>
      </c>
    </row>
    <row r="5" ht="18.75" customHeight="1" spans="1:7">
      <c r="A5" s="7" t="s">
        <v>145</v>
      </c>
      <c r="B5" s="7" t="s">
        <v>235</v>
      </c>
      <c r="C5" s="7" t="s">
        <v>147</v>
      </c>
      <c r="D5" s="7" t="s">
        <v>466</v>
      </c>
      <c r="E5" s="7" t="s">
        <v>32</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42</v>
      </c>
      <c r="B8" s="8">
        <v>2</v>
      </c>
      <c r="C8" s="8">
        <v>3</v>
      </c>
      <c r="D8" s="8">
        <v>4</v>
      </c>
      <c r="E8" s="8">
        <v>5</v>
      </c>
      <c r="F8" s="8">
        <v>6</v>
      </c>
      <c r="G8" s="8">
        <v>7</v>
      </c>
    </row>
    <row r="9" ht="20.25" customHeight="1" spans="1:7">
      <c r="A9" s="9" t="s">
        <v>52</v>
      </c>
      <c r="B9" s="9" t="s">
        <v>239</v>
      </c>
      <c r="C9" s="10" t="s">
        <v>238</v>
      </c>
      <c r="D9" s="9" t="s">
        <v>467</v>
      </c>
      <c r="E9" s="11">
        <v>65.94288</v>
      </c>
      <c r="F9" s="11"/>
      <c r="G9" s="11"/>
    </row>
    <row r="10" ht="20.25" customHeight="1" spans="1:7">
      <c r="A10" s="9" t="s">
        <v>52</v>
      </c>
      <c r="B10" s="9" t="s">
        <v>239</v>
      </c>
      <c r="C10" s="10" t="s">
        <v>243</v>
      </c>
      <c r="D10" s="9" t="s">
        <v>467</v>
      </c>
      <c r="E10" s="11">
        <v>44.07888</v>
      </c>
      <c r="F10" s="11"/>
      <c r="G10" s="11"/>
    </row>
    <row r="11" ht="20.25" customHeight="1" spans="1:7">
      <c r="A11" s="9" t="s">
        <v>52</v>
      </c>
      <c r="B11" s="9" t="s">
        <v>246</v>
      </c>
      <c r="C11" s="10" t="s">
        <v>245</v>
      </c>
      <c r="D11" s="9" t="s">
        <v>467</v>
      </c>
      <c r="E11" s="11">
        <v>61.2</v>
      </c>
      <c r="F11" s="11"/>
      <c r="G11" s="11"/>
    </row>
    <row r="12" ht="20.25" customHeight="1" spans="1:7">
      <c r="A12" s="9" t="s">
        <v>52</v>
      </c>
      <c r="B12" s="9" t="s">
        <v>239</v>
      </c>
      <c r="C12" s="10" t="s">
        <v>248</v>
      </c>
      <c r="D12" s="9" t="s">
        <v>467</v>
      </c>
      <c r="E12" s="11">
        <v>32.592</v>
      </c>
      <c r="F12" s="11"/>
      <c r="G12" s="11"/>
    </row>
    <row r="13" ht="20.25" customHeight="1" spans="1:7">
      <c r="A13" s="9" t="s">
        <v>52</v>
      </c>
      <c r="B13" s="9" t="s">
        <v>246</v>
      </c>
      <c r="C13" s="10" t="s">
        <v>250</v>
      </c>
      <c r="D13" s="9" t="s">
        <v>467</v>
      </c>
      <c r="E13" s="11">
        <v>60</v>
      </c>
      <c r="F13" s="11"/>
      <c r="G13" s="11"/>
    </row>
    <row r="14" ht="20.25" customHeight="1" spans="1:7">
      <c r="A14" s="9" t="s">
        <v>52</v>
      </c>
      <c r="B14" s="9" t="s">
        <v>246</v>
      </c>
      <c r="C14" s="10" t="s">
        <v>258</v>
      </c>
      <c r="D14" s="9" t="s">
        <v>467</v>
      </c>
      <c r="E14" s="11">
        <v>17.42875</v>
      </c>
      <c r="F14" s="11"/>
      <c r="G14" s="11"/>
    </row>
    <row r="15" ht="20.25" customHeight="1" spans="1:7">
      <c r="A15" s="9" t="s">
        <v>52</v>
      </c>
      <c r="B15" s="9" t="s">
        <v>239</v>
      </c>
      <c r="C15" s="10" t="s">
        <v>260</v>
      </c>
      <c r="D15" s="9" t="s">
        <v>467</v>
      </c>
      <c r="E15" s="11">
        <v>0.7848</v>
      </c>
      <c r="F15" s="11"/>
      <c r="G15" s="11"/>
    </row>
    <row r="16" ht="20.25" customHeight="1" spans="1:7">
      <c r="A16" s="12" t="s">
        <v>29</v>
      </c>
      <c r="B16" s="12"/>
      <c r="C16" s="12"/>
      <c r="D16" s="12"/>
      <c r="E16" s="11">
        <v>282.02731</v>
      </c>
      <c r="F16" s="11"/>
      <c r="G16" s="11"/>
    </row>
  </sheetData>
  <mergeCells count="11">
    <mergeCell ref="A3:G3"/>
    <mergeCell ref="A4:D4"/>
    <mergeCell ref="E5:G5"/>
    <mergeCell ref="A16:D16"/>
    <mergeCell ref="A5:A7"/>
    <mergeCell ref="B5:B7"/>
    <mergeCell ref="C5:C7"/>
    <mergeCell ref="D5:D7"/>
    <mergeCell ref="E6:E7"/>
    <mergeCell ref="F6:F7"/>
    <mergeCell ref="G6:G7"/>
  </mergeCells>
  <pageMargins left="0.75" right="0.75" top="1" bottom="1" header="0.5" footer="0.5"/>
  <pageSetup paperSize="1" scale="74" fitToHeight="0" pageOrder="overThenDown"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 03</vt:lpstr>
      <vt:lpstr>基本支出预算表04</vt:lpstr>
      <vt:lpstr>项目支出预算表05-1</vt:lpstr>
      <vt:lpstr>项目支出绩效目标表（本次下达）05-2</vt:lpstr>
      <vt:lpstr>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137----0836</cp:lastModifiedBy>
  <dcterms:created xsi:type="dcterms:W3CDTF">2025-01-24T07:49:00Z</dcterms:created>
  <dcterms:modified xsi:type="dcterms:W3CDTF">2025-02-27T02:23:21Z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EAA072CF29364D72B7F5E3B247DA999F_13</vt:lpwstr>
  </property>
  <property fmtid="{D5CDD505-2E9C-101B-9397-08002B2CF9AE}" pid="3" name="KSOProductBuildVer">
    <vt:lpwstr>2052-12.1.0.16729</vt:lpwstr>
  </property>
</Properties>
</file>