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<sst xmlns="http://schemas.openxmlformats.org/spreadsheetml/2006/main" count="41" uniqueCount="41">
  <si>
    <t>（2025年1～2月）城市监测数据入库统计表</t>
  </si>
  <si>
    <t>部门</t>
  </si>
  <si>
    <t>不动产登记</t>
  </si>
  <si>
    <t>不动产抵押</t>
  </si>
  <si>
    <t>燃气</t>
  </si>
  <si>
    <t>水费</t>
  </si>
  <si>
    <t>电费</t>
  </si>
  <si>
    <t>种植大户</t>
  </si>
  <si>
    <t>存续企业登记</t>
  </si>
  <si>
    <t>保险信息</t>
  </si>
  <si>
    <t>补贴信息</t>
  </si>
  <si>
    <t>住房公积金</t>
  </si>
  <si>
    <t>失信被执行信息</t>
  </si>
  <si>
    <t>社会保险</t>
  </si>
  <si>
    <t>职工医疗保险费基本信息</t>
  </si>
  <si>
    <t>职工医疗保险费欠缴信息</t>
  </si>
  <si>
    <t>职工医疗保险费变更信息</t>
  </si>
  <si>
    <t>总计</t>
  </si>
  <si>
    <t>县区</t>
  </si>
  <si>
    <t>红塔区</t>
  </si>
  <si>
    <t>江川区</t>
  </si>
  <si>
    <t>澄江市</t>
  </si>
  <si>
    <t>华宁县</t>
  </si>
  <si>
    <t>通海县</t>
  </si>
  <si>
    <t>峨山县</t>
  </si>
  <si>
    <t>易门县</t>
  </si>
  <si>
    <t>新平县</t>
  </si>
  <si>
    <t>元江县</t>
  </si>
  <si>
    <t>县区汇总</t>
  </si>
  <si>
    <t>市直部门</t>
  </si>
  <si>
    <t>市国资委</t>
  </si>
  <si>
    <t>市市场监管局</t>
  </si>
  <si>
    <t>市住房公积金</t>
  </si>
  <si>
    <t>市人力资源社会保障局</t>
  </si>
  <si>
    <t>市住房城乡建设局</t>
  </si>
  <si>
    <t>市医保局</t>
  </si>
  <si>
    <t>市供电局</t>
  </si>
  <si>
    <t>市中石油昆仑燃气公司</t>
  </si>
  <si>
    <t>市直部门汇总</t>
  </si>
  <si>
    <t>全市汇总</t>
  </si>
  <si>
    <r>
      <rPr>
        <sz val="20"/>
        <color rgb="FFFF0000"/>
        <rFont val="宋体"/>
        <charset val="134"/>
        <scheme val="minor"/>
      </rPr>
      <t>备注：</t>
    </r>
    <r>
      <rPr>
        <sz val="20"/>
        <color theme="1"/>
        <rFont val="宋体"/>
        <charset val="134"/>
        <scheme val="minor"/>
      </rPr>
      <t>统计每月上传到全国信用信息共享平台（云南玉溪）城市监测入库数据。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</si>
</sst>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color theme="1"/>
      <name val="方正小标宋_GBK"/>
      <charset val="134"/>
    </font>
    <font>
      <sz val="18"/>
      <color theme="1"/>
      <name val="宋体"/>
      <charset val="134"/>
      <scheme val="major"/>
    </font>
    <font>
      <b/>
      <sz val="18"/>
      <name val="宋体"/>
      <charset val="134"/>
      <scheme val="major"/>
    </font>
    <font>
      <sz val="18"/>
      <color rgb="FF00B050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20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2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6" fillId="12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17" fillId="12" borderId="10" applyNumberFormat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0" fillId="0" borderId="0" xfId="0" applyFill="true" applyAlignment="true">
      <alignment vertical="center"/>
    </xf>
    <xf numFmtId="0" fontId="0" fillId="2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vertical="center"/>
    </xf>
    <xf numFmtId="0" fontId="9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00B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5"/>
  <sheetViews>
    <sheetView tabSelected="1" zoomScale="70" zoomScaleNormal="70" workbookViewId="0">
      <pane xSplit="1" topLeftCell="B1" activePane="topRight" state="frozen"/>
      <selection/>
      <selection pane="topRight" activeCell="T13" sqref="T13"/>
    </sheetView>
  </sheetViews>
  <sheetFormatPr defaultColWidth="9" defaultRowHeight="13.5"/>
  <cols>
    <col min="1" max="1" width="40.625" style="6" customWidth="true"/>
    <col min="2" max="3" width="20.625" style="3" customWidth="true"/>
    <col min="4" max="17" width="15.625" style="3" customWidth="true"/>
    <col min="18" max="16384" width="9" style="3"/>
  </cols>
  <sheetData>
    <row r="1" ht="36.75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true" ht="80" customHeight="true" spans="1:1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9" t="s">
        <v>10</v>
      </c>
      <c r="K2" s="20" t="s">
        <v>11</v>
      </c>
      <c r="L2" s="21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23" t="s">
        <v>17</v>
      </c>
    </row>
    <row r="3" s="2" customFormat="true" ht="30" customHeight="true" spans="1:17">
      <c r="A3" s="11" t="s">
        <v>18</v>
      </c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24"/>
    </row>
    <row r="4" s="3" customFormat="true" ht="30" customHeight="true" spans="1:17">
      <c r="A4" s="14" t="s">
        <v>19</v>
      </c>
      <c r="B4" s="14">
        <v>7748</v>
      </c>
      <c r="C4" s="14">
        <v>165</v>
      </c>
      <c r="D4" s="14"/>
      <c r="E4" s="14"/>
      <c r="F4" s="14"/>
      <c r="G4" s="14">
        <v>40</v>
      </c>
      <c r="H4" s="14">
        <v>19893</v>
      </c>
      <c r="I4" s="14"/>
      <c r="J4" s="14">
        <v>10</v>
      </c>
      <c r="K4" s="18"/>
      <c r="L4" s="18"/>
      <c r="M4" s="18"/>
      <c r="N4" s="18"/>
      <c r="O4" s="18"/>
      <c r="P4" s="18"/>
      <c r="Q4" s="25">
        <f>SUM(+P4+O4+N4+M4+L4+K4+J4+I4+H4+G4+F4+E4+D4+C4+B4)</f>
        <v>27856</v>
      </c>
    </row>
    <row r="5" s="3" customFormat="true" ht="30" customHeight="true" spans="1:17">
      <c r="A5" s="14" t="s">
        <v>20</v>
      </c>
      <c r="B5" s="14">
        <v>103</v>
      </c>
      <c r="C5" s="14">
        <v>42</v>
      </c>
      <c r="D5" s="14">
        <v>24</v>
      </c>
      <c r="E5" s="14">
        <v>36</v>
      </c>
      <c r="F5" s="14"/>
      <c r="G5" s="14"/>
      <c r="H5" s="14"/>
      <c r="I5" s="14"/>
      <c r="J5" s="14"/>
      <c r="K5" s="18"/>
      <c r="L5" s="18"/>
      <c r="M5" s="18"/>
      <c r="N5" s="18"/>
      <c r="O5" s="18"/>
      <c r="P5" s="18"/>
      <c r="Q5" s="25">
        <f t="shared" ref="Q5:Q13" si="0">SUM(+P5+O5+N5+M5+L5+K5+J5+I5+H5+G5+F5+E5+D5+C5+B5)</f>
        <v>205</v>
      </c>
    </row>
    <row r="6" s="3" customFormat="true" ht="30" customHeight="true" spans="1:17">
      <c r="A6" s="14" t="s">
        <v>21</v>
      </c>
      <c r="B6" s="14">
        <v>79</v>
      </c>
      <c r="C6" s="14">
        <v>284</v>
      </c>
      <c r="D6" s="14">
        <v>11243</v>
      </c>
      <c r="E6" s="14">
        <v>11243</v>
      </c>
      <c r="F6" s="14"/>
      <c r="G6" s="14">
        <v>2</v>
      </c>
      <c r="H6" s="14">
        <v>11248</v>
      </c>
      <c r="I6" s="14">
        <v>895</v>
      </c>
      <c r="J6" s="14"/>
      <c r="K6" s="18"/>
      <c r="L6" s="18"/>
      <c r="M6" s="18"/>
      <c r="N6" s="18"/>
      <c r="O6" s="18"/>
      <c r="P6" s="18"/>
      <c r="Q6" s="25">
        <f t="shared" si="0"/>
        <v>34994</v>
      </c>
    </row>
    <row r="7" s="3" customFormat="true" ht="30" customHeight="true" spans="1:17">
      <c r="A7" s="14" t="s">
        <v>22</v>
      </c>
      <c r="B7" s="14"/>
      <c r="C7" s="14"/>
      <c r="D7" s="14">
        <v>5</v>
      </c>
      <c r="E7" s="14">
        <v>61</v>
      </c>
      <c r="F7" s="14"/>
      <c r="G7" s="14"/>
      <c r="H7" s="14"/>
      <c r="I7" s="22"/>
      <c r="J7" s="14"/>
      <c r="K7" s="18"/>
      <c r="L7" s="18"/>
      <c r="M7" s="18"/>
      <c r="N7" s="18"/>
      <c r="O7" s="18"/>
      <c r="P7" s="18"/>
      <c r="Q7" s="25">
        <f t="shared" si="0"/>
        <v>66</v>
      </c>
    </row>
    <row r="8" s="3" customFormat="true" ht="30" customHeight="true" spans="1:17">
      <c r="A8" s="14" t="s">
        <v>23</v>
      </c>
      <c r="B8" s="14">
        <v>18</v>
      </c>
      <c r="C8" s="14">
        <v>14</v>
      </c>
      <c r="D8" s="14">
        <v>11</v>
      </c>
      <c r="E8" s="14">
        <v>61</v>
      </c>
      <c r="F8" s="14"/>
      <c r="G8" s="14"/>
      <c r="H8" s="14">
        <v>71</v>
      </c>
      <c r="I8" s="14"/>
      <c r="J8" s="14"/>
      <c r="K8" s="18"/>
      <c r="L8" s="18"/>
      <c r="M8" s="18"/>
      <c r="N8" s="18"/>
      <c r="O8" s="18"/>
      <c r="P8" s="18"/>
      <c r="Q8" s="25">
        <f t="shared" si="0"/>
        <v>175</v>
      </c>
    </row>
    <row r="9" s="3" customFormat="true" ht="30" customHeight="true" spans="1:17">
      <c r="A9" s="14" t="s">
        <v>24</v>
      </c>
      <c r="B9" s="14"/>
      <c r="C9" s="14"/>
      <c r="D9" s="14">
        <v>8</v>
      </c>
      <c r="E9" s="14">
        <v>89</v>
      </c>
      <c r="F9" s="14"/>
      <c r="G9" s="14">
        <v>493</v>
      </c>
      <c r="H9" s="14">
        <v>11</v>
      </c>
      <c r="I9" s="14"/>
      <c r="J9" s="14"/>
      <c r="K9" s="18"/>
      <c r="L9" s="18"/>
      <c r="M9" s="18"/>
      <c r="N9" s="18"/>
      <c r="O9" s="18"/>
      <c r="P9" s="18"/>
      <c r="Q9" s="25">
        <f t="shared" si="0"/>
        <v>601</v>
      </c>
    </row>
    <row r="10" s="3" customFormat="true" ht="30" customHeight="true" spans="1:17">
      <c r="A10" s="14" t="s">
        <v>25</v>
      </c>
      <c r="B10" s="14">
        <v>303</v>
      </c>
      <c r="C10" s="14">
        <v>29</v>
      </c>
      <c r="D10" s="14">
        <v>169</v>
      </c>
      <c r="E10" s="14">
        <v>836</v>
      </c>
      <c r="F10" s="14"/>
      <c r="G10" s="14">
        <v>6</v>
      </c>
      <c r="H10" s="14">
        <v>58</v>
      </c>
      <c r="I10" s="14">
        <v>530</v>
      </c>
      <c r="J10" s="14">
        <v>68085</v>
      </c>
      <c r="K10" s="18"/>
      <c r="L10" s="18"/>
      <c r="M10" s="18"/>
      <c r="N10" s="18"/>
      <c r="O10" s="18"/>
      <c r="P10" s="18"/>
      <c r="Q10" s="25">
        <f t="shared" si="0"/>
        <v>70016</v>
      </c>
    </row>
    <row r="11" s="3" customFormat="true" ht="30" customHeight="true" spans="1:17">
      <c r="A11" s="14" t="s">
        <v>26</v>
      </c>
      <c r="B11" s="14"/>
      <c r="C11" s="14"/>
      <c r="D11" s="14"/>
      <c r="E11" s="14"/>
      <c r="F11" s="14"/>
      <c r="G11" s="14"/>
      <c r="H11" s="14"/>
      <c r="I11" s="14"/>
      <c r="J11" s="14"/>
      <c r="K11" s="18"/>
      <c r="L11" s="18"/>
      <c r="M11" s="18"/>
      <c r="N11" s="18"/>
      <c r="O11" s="18"/>
      <c r="P11" s="18"/>
      <c r="Q11" s="25">
        <f t="shared" si="0"/>
        <v>0</v>
      </c>
    </row>
    <row r="12" s="3" customFormat="true" ht="30" customHeight="true" spans="1:17">
      <c r="A12" s="14" t="s">
        <v>27</v>
      </c>
      <c r="B12" s="14">
        <v>3</v>
      </c>
      <c r="C12" s="14">
        <v>4</v>
      </c>
      <c r="D12" s="14"/>
      <c r="E12" s="14"/>
      <c r="F12" s="14"/>
      <c r="G12" s="14"/>
      <c r="H12" s="14">
        <v>4859</v>
      </c>
      <c r="I12" s="14"/>
      <c r="J12" s="14"/>
      <c r="K12" s="18"/>
      <c r="L12" s="18"/>
      <c r="M12" s="18"/>
      <c r="N12" s="18"/>
      <c r="O12" s="18"/>
      <c r="P12" s="18"/>
      <c r="Q12" s="25">
        <f t="shared" si="0"/>
        <v>4866</v>
      </c>
    </row>
    <row r="13" s="4" customFormat="true" ht="30" customHeight="true" spans="1:17">
      <c r="A13" s="15" t="s">
        <v>28</v>
      </c>
      <c r="B13" s="16">
        <f t="shared" ref="B13:P13" si="1">SUM(B4:B12)</f>
        <v>8254</v>
      </c>
      <c r="C13" s="16">
        <f t="shared" si="1"/>
        <v>538</v>
      </c>
      <c r="D13" s="16">
        <f t="shared" si="1"/>
        <v>11460</v>
      </c>
      <c r="E13" s="16">
        <f t="shared" si="1"/>
        <v>12326</v>
      </c>
      <c r="F13" s="16">
        <f t="shared" si="1"/>
        <v>0</v>
      </c>
      <c r="G13" s="16">
        <f t="shared" si="1"/>
        <v>541</v>
      </c>
      <c r="H13" s="16">
        <f t="shared" si="1"/>
        <v>36140</v>
      </c>
      <c r="I13" s="16">
        <f t="shared" si="1"/>
        <v>1425</v>
      </c>
      <c r="J13" s="16">
        <f t="shared" si="1"/>
        <v>68095</v>
      </c>
      <c r="K13" s="16">
        <f t="shared" si="1"/>
        <v>0</v>
      </c>
      <c r="L13" s="16">
        <f t="shared" si="1"/>
        <v>0</v>
      </c>
      <c r="M13" s="16">
        <f t="shared" si="1"/>
        <v>0</v>
      </c>
      <c r="N13" s="16">
        <f t="shared" si="1"/>
        <v>0</v>
      </c>
      <c r="O13" s="16">
        <f t="shared" si="1"/>
        <v>0</v>
      </c>
      <c r="P13" s="16">
        <f t="shared" si="1"/>
        <v>0</v>
      </c>
      <c r="Q13" s="25">
        <f t="shared" si="0"/>
        <v>138779</v>
      </c>
    </row>
    <row r="14" s="5" customFormat="true" ht="30" customHeight="true" spans="1:17">
      <c r="A14" s="17" t="s">
        <v>29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24"/>
    </row>
    <row r="15" s="3" customFormat="true" ht="30" customHeight="true" spans="1:17">
      <c r="A15" s="14" t="s">
        <v>30</v>
      </c>
      <c r="B15" s="18"/>
      <c r="C15" s="18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5">
        <f t="shared" ref="Q15:Q24" si="2">SUM(+P15+O15+N15+M15+L15+K15+J15+I15+H15+G15+F15+E15+D15+C15+B15)</f>
        <v>0</v>
      </c>
    </row>
    <row r="16" s="3" customFormat="true" ht="30" customHeight="true" spans="1:17">
      <c r="A16" s="14" t="s">
        <v>31</v>
      </c>
      <c r="B16" s="18"/>
      <c r="C16" s="18"/>
      <c r="D16" s="14"/>
      <c r="E16" s="14"/>
      <c r="F16" s="14"/>
      <c r="G16" s="14"/>
      <c r="H16" s="14">
        <v>7781</v>
      </c>
      <c r="I16" s="14"/>
      <c r="J16" s="14"/>
      <c r="K16" s="14"/>
      <c r="L16" s="14"/>
      <c r="M16" s="14"/>
      <c r="N16" s="14"/>
      <c r="O16" s="14"/>
      <c r="P16" s="14"/>
      <c r="Q16" s="25">
        <f t="shared" si="2"/>
        <v>7781</v>
      </c>
    </row>
    <row r="17" s="3" customFormat="true" ht="30" customHeight="true" spans="1:17">
      <c r="A17" s="14" t="s">
        <v>32</v>
      </c>
      <c r="B17" s="18"/>
      <c r="C17" s="18"/>
      <c r="D17" s="14"/>
      <c r="E17" s="14"/>
      <c r="F17" s="14"/>
      <c r="G17" s="14"/>
      <c r="H17" s="14"/>
      <c r="I17" s="14"/>
      <c r="J17" s="14"/>
      <c r="K17" s="14">
        <v>1866</v>
      </c>
      <c r="L17" s="14"/>
      <c r="M17" s="14"/>
      <c r="N17" s="14"/>
      <c r="O17" s="14"/>
      <c r="P17" s="14"/>
      <c r="Q17" s="25">
        <f t="shared" si="2"/>
        <v>1866</v>
      </c>
    </row>
    <row r="18" s="3" customFormat="true" ht="30" customHeight="true" spans="1:17">
      <c r="A18" s="14" t="s">
        <v>33</v>
      </c>
      <c r="B18" s="18"/>
      <c r="C18" s="18"/>
      <c r="D18" s="14"/>
      <c r="E18" s="14"/>
      <c r="F18" s="14"/>
      <c r="G18" s="14"/>
      <c r="H18" s="14"/>
      <c r="I18" s="14"/>
      <c r="J18" s="14"/>
      <c r="K18" s="14"/>
      <c r="L18" s="14"/>
      <c r="M18" s="14">
        <v>6869</v>
      </c>
      <c r="N18" s="14"/>
      <c r="O18" s="14"/>
      <c r="P18" s="14"/>
      <c r="Q18" s="25">
        <f t="shared" si="2"/>
        <v>6869</v>
      </c>
    </row>
    <row r="19" s="3" customFormat="true" ht="30" customHeight="true" spans="1:17">
      <c r="A19" s="14" t="s">
        <v>34</v>
      </c>
      <c r="B19" s="18"/>
      <c r="C19" s="18"/>
      <c r="D19" s="14"/>
      <c r="E19" s="14">
        <v>1664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25">
        <f t="shared" si="2"/>
        <v>1664</v>
      </c>
    </row>
    <row r="20" s="3" customFormat="true" ht="30" customHeight="true" spans="1:17">
      <c r="A20" s="14" t="s">
        <v>35</v>
      </c>
      <c r="B20" s="18"/>
      <c r="C20" s="1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>
        <v>433392</v>
      </c>
      <c r="O20" s="14">
        <v>12014</v>
      </c>
      <c r="P20" s="14">
        <v>28322</v>
      </c>
      <c r="Q20" s="25">
        <f t="shared" si="2"/>
        <v>473728</v>
      </c>
    </row>
    <row r="21" s="3" customFormat="true" ht="30" customHeight="true" spans="1:17">
      <c r="A21" s="14" t="s">
        <v>36</v>
      </c>
      <c r="B21" s="18"/>
      <c r="C21" s="18"/>
      <c r="D21" s="14"/>
      <c r="E21" s="14"/>
      <c r="F21" s="14">
        <v>14725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5">
        <f t="shared" si="2"/>
        <v>14725</v>
      </c>
    </row>
    <row r="22" s="3" customFormat="true" ht="30" customHeight="true" spans="1:17">
      <c r="A22" s="14" t="s">
        <v>37</v>
      </c>
      <c r="B22" s="18"/>
      <c r="C22" s="18"/>
      <c r="D22" s="14">
        <v>261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25">
        <f t="shared" si="2"/>
        <v>261</v>
      </c>
    </row>
    <row r="23" s="4" customFormat="true" ht="30" customHeight="true" spans="1:17">
      <c r="A23" s="15" t="s">
        <v>38</v>
      </c>
      <c r="B23" s="16">
        <f t="shared" ref="B23:P23" si="3">SUM(B15:B22)</f>
        <v>0</v>
      </c>
      <c r="C23" s="16">
        <f t="shared" si="3"/>
        <v>0</v>
      </c>
      <c r="D23" s="16">
        <f t="shared" si="3"/>
        <v>261</v>
      </c>
      <c r="E23" s="16">
        <f t="shared" si="3"/>
        <v>1664</v>
      </c>
      <c r="F23" s="16">
        <f t="shared" si="3"/>
        <v>14725</v>
      </c>
      <c r="G23" s="16">
        <f t="shared" si="3"/>
        <v>0</v>
      </c>
      <c r="H23" s="16">
        <f t="shared" si="3"/>
        <v>7781</v>
      </c>
      <c r="I23" s="16">
        <f t="shared" si="3"/>
        <v>0</v>
      </c>
      <c r="J23" s="16">
        <f t="shared" si="3"/>
        <v>0</v>
      </c>
      <c r="K23" s="16">
        <f t="shared" si="3"/>
        <v>1866</v>
      </c>
      <c r="L23" s="16">
        <f t="shared" si="3"/>
        <v>0</v>
      </c>
      <c r="M23" s="16">
        <f t="shared" si="3"/>
        <v>6869</v>
      </c>
      <c r="N23" s="16">
        <f t="shared" si="3"/>
        <v>433392</v>
      </c>
      <c r="O23" s="16">
        <f t="shared" si="3"/>
        <v>12014</v>
      </c>
      <c r="P23" s="16">
        <f t="shared" si="3"/>
        <v>28322</v>
      </c>
      <c r="Q23" s="25">
        <f t="shared" si="2"/>
        <v>506894</v>
      </c>
    </row>
    <row r="24" s="4" customFormat="true" ht="30" customHeight="true" spans="1:17">
      <c r="A24" s="15" t="s">
        <v>39</v>
      </c>
      <c r="B24" s="16">
        <f t="shared" ref="B24:P24" si="4">B13+B23</f>
        <v>8254</v>
      </c>
      <c r="C24" s="16">
        <f t="shared" si="4"/>
        <v>538</v>
      </c>
      <c r="D24" s="16">
        <f t="shared" si="4"/>
        <v>11721</v>
      </c>
      <c r="E24" s="16">
        <f t="shared" si="4"/>
        <v>13990</v>
      </c>
      <c r="F24" s="16">
        <f t="shared" si="4"/>
        <v>14725</v>
      </c>
      <c r="G24" s="16">
        <f t="shared" si="4"/>
        <v>541</v>
      </c>
      <c r="H24" s="16">
        <f t="shared" si="4"/>
        <v>43921</v>
      </c>
      <c r="I24" s="16">
        <f t="shared" si="4"/>
        <v>1425</v>
      </c>
      <c r="J24" s="16">
        <f t="shared" si="4"/>
        <v>68095</v>
      </c>
      <c r="K24" s="16">
        <f t="shared" si="4"/>
        <v>1866</v>
      </c>
      <c r="L24" s="16">
        <f t="shared" si="4"/>
        <v>0</v>
      </c>
      <c r="M24" s="16">
        <f t="shared" si="4"/>
        <v>6869</v>
      </c>
      <c r="N24" s="16">
        <f t="shared" si="4"/>
        <v>433392</v>
      </c>
      <c r="O24" s="16">
        <f t="shared" si="4"/>
        <v>12014</v>
      </c>
      <c r="P24" s="16">
        <f t="shared" si="4"/>
        <v>28322</v>
      </c>
      <c r="Q24" s="25">
        <f t="shared" si="2"/>
        <v>645673</v>
      </c>
    </row>
    <row r="25" ht="52" customHeight="true" spans="1:17">
      <c r="A25" s="19" t="s">
        <v>40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</sheetData>
  <mergeCells count="4">
    <mergeCell ref="A1:Q1"/>
    <mergeCell ref="B3:Q3"/>
    <mergeCell ref="B14:Q14"/>
    <mergeCell ref="A25:Q25"/>
  </mergeCells>
  <pageMargins left="0.75" right="0.75" top="1" bottom="1" header="0.5" footer="0.5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2024-12-11T02:22:00Z</dcterms:created>
  <dcterms:modified xsi:type="dcterms:W3CDTF">2025-03-18T10:25:58Z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DBF23E49ACF64BC6B7671825546D10CD_13</vt:lpwstr>
  </property>
</Properties>
</file>