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<sst xmlns="http://schemas.openxmlformats.org/spreadsheetml/2006/main" count="48" uniqueCount="48">
  <si>
    <t>2025年5月份城市信用监测数据报送部门及入库情况统计表</t>
  </si>
  <si>
    <t>部门</t>
  </si>
  <si>
    <t>职工医疗保险费基本信息</t>
  </si>
  <si>
    <t>职工医疗保险费欠缴信息</t>
  </si>
  <si>
    <t>职工医疗保险费变更信息</t>
  </si>
  <si>
    <t>新型农业经营主体保险信息</t>
  </si>
  <si>
    <t>新型农业经营主体补贴信息</t>
  </si>
  <si>
    <t>种植大户清单</t>
  </si>
  <si>
    <t>水费信息</t>
  </si>
  <si>
    <t>电费信息</t>
  </si>
  <si>
    <t>燃气费信息</t>
  </si>
  <si>
    <t>行政强制</t>
  </si>
  <si>
    <t>行政奖励</t>
  </si>
  <si>
    <t>行政确认</t>
  </si>
  <si>
    <t>行政裁决</t>
  </si>
  <si>
    <t>行政监督检查</t>
  </si>
  <si>
    <t>信用承诺</t>
  </si>
  <si>
    <t>存续企业登记注册信息</t>
  </si>
  <si>
    <t>住房公积金信息</t>
  </si>
  <si>
    <t>社会保险信息</t>
  </si>
  <si>
    <t>总计</t>
  </si>
  <si>
    <t>县(市、区）</t>
  </si>
  <si>
    <t>澄江市</t>
  </si>
  <si>
    <t>红塔区</t>
  </si>
  <si>
    <t>江川区</t>
  </si>
  <si>
    <t>华宁县</t>
  </si>
  <si>
    <t>通海县</t>
  </si>
  <si>
    <t>峨山县</t>
  </si>
  <si>
    <t>易门县</t>
  </si>
  <si>
    <t>新平县</t>
  </si>
  <si>
    <t>元江县</t>
  </si>
  <si>
    <t>县(市、区）汇总</t>
  </si>
  <si>
    <t>市直部门</t>
  </si>
  <si>
    <t>市市场监管局</t>
  </si>
  <si>
    <t>市委编办</t>
  </si>
  <si>
    <t>市财政局</t>
  </si>
  <si>
    <t>市住房公积金中心</t>
  </si>
  <si>
    <t>市人力资源社会保障局</t>
  </si>
  <si>
    <t>市住房城乡建设局</t>
  </si>
  <si>
    <t>市医保局</t>
  </si>
  <si>
    <t>市供电局</t>
  </si>
  <si>
    <t>市水利局</t>
  </si>
  <si>
    <t>市供排水公司</t>
  </si>
  <si>
    <t>市中石油昆仑燃气公司</t>
  </si>
  <si>
    <t>市直部门汇总</t>
  </si>
  <si>
    <t>全市汇总</t>
  </si>
  <si>
    <t>国家确认合规数据</t>
  </si>
  <si>
    <r>
      <t>备注：①澄江市单独考核不纳入汇总统计；②企业登记信息国家按季度统计，5月份确认数据为3月份数据量；</t>
    </r>
    <r>
      <rPr>
        <sz val="18"/>
        <color theme="1"/>
        <rFont val="汉仪书宋二S"/>
        <charset val="134"/>
      </rPr>
      <t>③</t>
    </r>
    <r>
      <rPr>
        <sz val="18"/>
        <color theme="1"/>
        <rFont val="宋体"/>
        <charset val="134"/>
        <scheme val="major"/>
      </rPr>
      <t>五类行政数据和信用承诺数据统计时间范围（2024年6月1日-2025年5月31日）。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</si>
</sst>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8"/>
      <color rgb="FF00B050"/>
      <name val="宋体"/>
      <charset val="134"/>
      <scheme val="major"/>
    </font>
    <font>
      <sz val="18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8"/>
      <color theme="1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0" fillId="22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26" fillId="22" borderId="13" applyNumberFormat="false" applyAlignment="false" applyProtection="false">
      <alignment vertical="center"/>
    </xf>
    <xf numFmtId="0" fontId="27" fillId="33" borderId="14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2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0" fontId="9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/>
    </xf>
    <xf numFmtId="0" fontId="9" fillId="0" borderId="6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9"/>
  <sheetViews>
    <sheetView tabSelected="1" zoomScale="70" zoomScaleNormal="70" topLeftCell="A5" workbookViewId="0">
      <pane xSplit="1" topLeftCell="B1" activePane="topRight" state="frozen"/>
      <selection/>
      <selection pane="topRight" activeCell="A29" sqref="A29:T29"/>
    </sheetView>
  </sheetViews>
  <sheetFormatPr defaultColWidth="9" defaultRowHeight="13.5"/>
  <cols>
    <col min="1" max="1" width="40.625" style="7" customWidth="true"/>
    <col min="2" max="6" width="15.625" style="4" customWidth="true"/>
    <col min="7" max="7" width="12.85" style="4" customWidth="true"/>
    <col min="8" max="9" width="10" style="4" customWidth="true"/>
    <col min="10" max="10" width="12.1416666666667" style="4" customWidth="true"/>
    <col min="11" max="14" width="10" style="4" customWidth="true"/>
    <col min="15" max="15" width="10.625" style="8" customWidth="true"/>
    <col min="16" max="16" width="10" style="4" customWidth="true"/>
    <col min="17" max="18" width="13.625" style="4" customWidth="true"/>
    <col min="19" max="19" width="10.625" style="4" customWidth="true"/>
    <col min="20" max="20" width="11.425" style="4" customWidth="true"/>
    <col min="21" max="16384" width="9" style="4"/>
  </cols>
  <sheetData>
    <row r="1" ht="36.75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true" ht="80" customHeight="true" spans="1:20">
      <c r="A2" s="10" t="s">
        <v>1</v>
      </c>
      <c r="B2" s="10" t="s">
        <v>2</v>
      </c>
      <c r="C2" s="10" t="s">
        <v>3</v>
      </c>
      <c r="D2" s="10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10" t="s">
        <v>17</v>
      </c>
      <c r="R2" s="10" t="s">
        <v>18</v>
      </c>
      <c r="S2" s="24" t="s">
        <v>19</v>
      </c>
      <c r="T2" s="28" t="s">
        <v>20</v>
      </c>
    </row>
    <row r="3" s="2" customFormat="true" ht="30" customHeight="true" spans="1:20">
      <c r="A3" s="11" t="s">
        <v>21</v>
      </c>
      <c r="B3" s="12"/>
      <c r="C3" s="12"/>
      <c r="D3" s="12"/>
      <c r="E3" s="12"/>
      <c r="F3" s="12"/>
      <c r="G3" s="12"/>
      <c r="H3" s="12"/>
      <c r="I3" s="12"/>
      <c r="J3" s="26"/>
      <c r="K3" s="12"/>
      <c r="L3" s="12"/>
      <c r="M3" s="12"/>
      <c r="N3" s="12"/>
      <c r="O3" s="26"/>
      <c r="P3" s="12"/>
      <c r="Q3" s="26"/>
      <c r="R3" s="26"/>
      <c r="S3" s="12"/>
      <c r="T3" s="29"/>
    </row>
    <row r="4" s="3" customFormat="true" ht="30" customHeight="true" spans="1:20">
      <c r="A4" s="13" t="s">
        <v>22</v>
      </c>
      <c r="B4" s="13">
        <v>15107</v>
      </c>
      <c r="C4" s="13">
        <v>227</v>
      </c>
      <c r="D4" s="13">
        <v>1918</v>
      </c>
      <c r="E4" s="13">
        <v>7</v>
      </c>
      <c r="F4" s="13"/>
      <c r="G4" s="13">
        <v>1</v>
      </c>
      <c r="H4" s="13">
        <v>5823</v>
      </c>
      <c r="I4" s="13">
        <v>5609</v>
      </c>
      <c r="J4" s="13">
        <v>5788</v>
      </c>
      <c r="K4" s="13">
        <v>7</v>
      </c>
      <c r="L4" s="13">
        <v>1</v>
      </c>
      <c r="M4" s="13">
        <v>218</v>
      </c>
      <c r="N4" s="13"/>
      <c r="O4" s="13">
        <v>154</v>
      </c>
      <c r="P4" s="13">
        <v>8375</v>
      </c>
      <c r="Q4" s="13">
        <v>5866</v>
      </c>
      <c r="R4" s="13">
        <v>1007</v>
      </c>
      <c r="S4" s="13">
        <v>435</v>
      </c>
      <c r="T4" s="30">
        <f>SUM(B4:S4)</f>
        <v>50543</v>
      </c>
    </row>
    <row r="5" s="4" customFormat="true" ht="30" customHeight="true" spans="1:20">
      <c r="A5" s="13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177</v>
      </c>
      <c r="N5" s="14"/>
      <c r="O5" s="13">
        <v>85</v>
      </c>
      <c r="P5" s="14">
        <v>14119</v>
      </c>
      <c r="Q5" s="14">
        <v>185</v>
      </c>
      <c r="R5" s="14"/>
      <c r="S5" s="14"/>
      <c r="T5" s="31">
        <f t="shared" ref="T5:T13" si="0">SUM(B5:S5)</f>
        <v>14566</v>
      </c>
    </row>
    <row r="6" s="4" customFormat="true" ht="30" customHeight="true" spans="1:20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1108</v>
      </c>
      <c r="N6" s="14"/>
      <c r="O6" s="13">
        <v>23</v>
      </c>
      <c r="P6" s="14">
        <v>3962</v>
      </c>
      <c r="Q6" s="14"/>
      <c r="R6" s="14"/>
      <c r="S6" s="14"/>
      <c r="T6" s="32">
        <f t="shared" si="0"/>
        <v>5093</v>
      </c>
    </row>
    <row r="7" s="4" customFormat="true" ht="30" customHeight="true" spans="1:20">
      <c r="A7" s="13" t="s">
        <v>25</v>
      </c>
      <c r="B7" s="14"/>
      <c r="C7" s="14"/>
      <c r="D7" s="14"/>
      <c r="E7" s="25"/>
      <c r="F7" s="14"/>
      <c r="G7" s="14">
        <v>493</v>
      </c>
      <c r="H7" s="14"/>
      <c r="I7" s="14"/>
      <c r="J7" s="14"/>
      <c r="K7" s="14"/>
      <c r="L7" s="14"/>
      <c r="M7" s="14">
        <v>18</v>
      </c>
      <c r="N7" s="14"/>
      <c r="O7" s="13">
        <v>1945</v>
      </c>
      <c r="P7" s="14">
        <v>3221</v>
      </c>
      <c r="Q7" s="14"/>
      <c r="R7" s="14"/>
      <c r="S7" s="14"/>
      <c r="T7" s="32">
        <f t="shared" si="0"/>
        <v>5677</v>
      </c>
    </row>
    <row r="8" s="4" customFormat="true" ht="30" customHeight="true" spans="1:20">
      <c r="A8" s="13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3">
        <v>40</v>
      </c>
      <c r="P8" s="14">
        <v>3889</v>
      </c>
      <c r="Q8" s="14"/>
      <c r="R8" s="14"/>
      <c r="S8" s="14"/>
      <c r="T8" s="32">
        <f t="shared" si="0"/>
        <v>3929</v>
      </c>
    </row>
    <row r="9" s="4" customFormat="true" ht="30" customHeight="true" spans="1:20">
      <c r="A9" s="13" t="s">
        <v>27</v>
      </c>
      <c r="B9" s="14"/>
      <c r="C9" s="14"/>
      <c r="D9" s="14"/>
      <c r="E9" s="14"/>
      <c r="F9" s="14"/>
      <c r="G9" s="14"/>
      <c r="H9" s="14">
        <v>86</v>
      </c>
      <c r="I9" s="14"/>
      <c r="J9" s="14">
        <v>8</v>
      </c>
      <c r="K9" s="14"/>
      <c r="L9" s="14"/>
      <c r="M9" s="14"/>
      <c r="N9" s="14"/>
      <c r="O9" s="13">
        <v>4</v>
      </c>
      <c r="P9" s="14">
        <v>2254</v>
      </c>
      <c r="Q9" s="14">
        <v>37</v>
      </c>
      <c r="R9" s="14"/>
      <c r="S9" s="14"/>
      <c r="T9" s="32">
        <f t="shared" si="0"/>
        <v>2389</v>
      </c>
    </row>
    <row r="10" s="4" customFormat="true" ht="30" customHeight="true" spans="1:20">
      <c r="A10" s="13" t="s">
        <v>28</v>
      </c>
      <c r="B10" s="14"/>
      <c r="C10" s="14"/>
      <c r="D10" s="14"/>
      <c r="E10" s="14">
        <v>185</v>
      </c>
      <c r="F10" s="14">
        <v>105</v>
      </c>
      <c r="G10" s="14">
        <v>9</v>
      </c>
      <c r="H10" s="14">
        <v>408</v>
      </c>
      <c r="I10" s="14"/>
      <c r="J10" s="14">
        <v>100</v>
      </c>
      <c r="K10" s="14">
        <v>7</v>
      </c>
      <c r="L10" s="14"/>
      <c r="M10" s="14">
        <v>304</v>
      </c>
      <c r="N10" s="14"/>
      <c r="O10" s="13">
        <v>950</v>
      </c>
      <c r="P10" s="14">
        <v>2544</v>
      </c>
      <c r="Q10" s="14">
        <v>73</v>
      </c>
      <c r="R10" s="14"/>
      <c r="S10" s="14"/>
      <c r="T10" s="32">
        <f t="shared" si="0"/>
        <v>4685</v>
      </c>
    </row>
    <row r="11" s="4" customFormat="true" ht="30" customHeight="true" spans="1:20">
      <c r="A11" s="13" t="s">
        <v>29</v>
      </c>
      <c r="B11" s="14"/>
      <c r="C11" s="14"/>
      <c r="D11" s="14"/>
      <c r="E11" s="14"/>
      <c r="F11" s="14"/>
      <c r="G11" s="14"/>
      <c r="H11" s="14">
        <v>91</v>
      </c>
      <c r="I11" s="14"/>
      <c r="J11" s="14"/>
      <c r="K11" s="14"/>
      <c r="L11" s="14"/>
      <c r="M11" s="14">
        <v>5539</v>
      </c>
      <c r="N11" s="14"/>
      <c r="O11" s="13">
        <v>128</v>
      </c>
      <c r="P11" s="14">
        <v>4069</v>
      </c>
      <c r="Q11" s="14"/>
      <c r="R11" s="14"/>
      <c r="S11" s="14"/>
      <c r="T11" s="32">
        <f t="shared" si="0"/>
        <v>9827</v>
      </c>
    </row>
    <row r="12" s="4" customFormat="true" ht="30" customHeight="true" spans="1:20">
      <c r="A12" s="13" t="s">
        <v>30</v>
      </c>
      <c r="B12" s="14"/>
      <c r="C12" s="14"/>
      <c r="D12" s="14"/>
      <c r="E12" s="14"/>
      <c r="F12" s="14"/>
      <c r="G12" s="14"/>
      <c r="H12" s="14">
        <v>2</v>
      </c>
      <c r="I12" s="14"/>
      <c r="J12" s="14"/>
      <c r="K12" s="14"/>
      <c r="L12" s="14"/>
      <c r="M12" s="14">
        <v>3</v>
      </c>
      <c r="N12" s="14"/>
      <c r="O12" s="13">
        <v>90</v>
      </c>
      <c r="P12" s="14">
        <v>3176</v>
      </c>
      <c r="Q12" s="14"/>
      <c r="R12" s="14"/>
      <c r="S12" s="14"/>
      <c r="T12" s="32">
        <f t="shared" si="0"/>
        <v>3271</v>
      </c>
    </row>
    <row r="13" s="5" customFormat="true" ht="30" customHeight="true" spans="1:20">
      <c r="A13" s="15" t="s">
        <v>31</v>
      </c>
      <c r="B13" s="16">
        <f>SUM(B5:B12)</f>
        <v>0</v>
      </c>
      <c r="C13" s="16">
        <f t="shared" ref="C13:T13" si="1">SUM(C5:C12)</f>
        <v>0</v>
      </c>
      <c r="D13" s="16">
        <f t="shared" si="1"/>
        <v>0</v>
      </c>
      <c r="E13" s="16">
        <f t="shared" si="1"/>
        <v>185</v>
      </c>
      <c r="F13" s="16">
        <f t="shared" si="1"/>
        <v>105</v>
      </c>
      <c r="G13" s="16">
        <f t="shared" si="1"/>
        <v>502</v>
      </c>
      <c r="H13" s="16">
        <f t="shared" si="1"/>
        <v>587</v>
      </c>
      <c r="I13" s="16">
        <f t="shared" si="1"/>
        <v>0</v>
      </c>
      <c r="J13" s="16">
        <f t="shared" si="1"/>
        <v>108</v>
      </c>
      <c r="K13" s="16">
        <f t="shared" si="1"/>
        <v>7</v>
      </c>
      <c r="L13" s="16">
        <f t="shared" si="1"/>
        <v>0</v>
      </c>
      <c r="M13" s="16">
        <f t="shared" si="1"/>
        <v>7149</v>
      </c>
      <c r="N13" s="16">
        <f t="shared" si="1"/>
        <v>0</v>
      </c>
      <c r="O13" s="16">
        <f t="shared" si="1"/>
        <v>3265</v>
      </c>
      <c r="P13" s="16">
        <f t="shared" si="1"/>
        <v>37234</v>
      </c>
      <c r="Q13" s="16">
        <f t="shared" si="1"/>
        <v>295</v>
      </c>
      <c r="R13" s="16">
        <f t="shared" si="1"/>
        <v>0</v>
      </c>
      <c r="S13" s="16">
        <f t="shared" si="1"/>
        <v>0</v>
      </c>
      <c r="T13" s="16">
        <f t="shared" si="1"/>
        <v>49437</v>
      </c>
    </row>
    <row r="14" s="6" customFormat="true" ht="30" customHeight="true" spans="1:20">
      <c r="A14" s="17" t="s">
        <v>32</v>
      </c>
      <c r="B14" s="18"/>
      <c r="C14" s="18"/>
      <c r="D14" s="18"/>
      <c r="E14" s="18"/>
      <c r="F14" s="18"/>
      <c r="G14" s="18"/>
      <c r="H14" s="18"/>
      <c r="I14" s="18"/>
      <c r="J14" s="27"/>
      <c r="K14" s="18"/>
      <c r="L14" s="18"/>
      <c r="M14" s="18"/>
      <c r="N14" s="18"/>
      <c r="O14" s="27"/>
      <c r="P14" s="18"/>
      <c r="Q14" s="27"/>
      <c r="R14" s="27"/>
      <c r="S14" s="18"/>
      <c r="T14" s="33"/>
    </row>
    <row r="15" s="4" customFormat="true" ht="30" customHeight="true" spans="1:20">
      <c r="A15" s="13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3501</v>
      </c>
      <c r="Q15" s="14"/>
      <c r="R15" s="14"/>
      <c r="S15" s="14"/>
      <c r="T15" s="32">
        <f t="shared" ref="T15:T21" si="2">SUM(B15:S15)</f>
        <v>3501</v>
      </c>
    </row>
    <row r="16" s="4" customFormat="true" ht="30" customHeight="true" spans="1:20">
      <c r="A16" s="13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73</v>
      </c>
      <c r="Q16" s="14"/>
      <c r="R16" s="14"/>
      <c r="S16" s="14"/>
      <c r="T16" s="32">
        <f t="shared" si="2"/>
        <v>73</v>
      </c>
    </row>
    <row r="17" s="4" customFormat="true" ht="30" customHeight="true" spans="1:20">
      <c r="A17" s="13" t="s">
        <v>35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</v>
      </c>
      <c r="N17" s="14">
        <v>7</v>
      </c>
      <c r="O17" s="14"/>
      <c r="P17" s="14"/>
      <c r="Q17" s="14"/>
      <c r="R17" s="14"/>
      <c r="S17" s="14"/>
      <c r="T17" s="32">
        <f t="shared" si="2"/>
        <v>8</v>
      </c>
    </row>
    <row r="18" s="4" customFormat="true" ht="30" customHeight="true" spans="1:20">
      <c r="A18" s="13" t="s">
        <v>36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21334</v>
      </c>
      <c r="S18" s="14"/>
      <c r="T18" s="32">
        <f t="shared" si="2"/>
        <v>21334</v>
      </c>
    </row>
    <row r="19" s="4" customFormat="true" ht="30" customHeight="true" spans="1:20">
      <c r="A19" s="13" t="s">
        <v>37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4744</v>
      </c>
      <c r="Q19" s="14"/>
      <c r="R19" s="14"/>
      <c r="S19" s="14">
        <v>7376</v>
      </c>
      <c r="T19" s="32">
        <f t="shared" si="2"/>
        <v>12120</v>
      </c>
    </row>
    <row r="20" s="4" customFormat="true" ht="30" customHeight="true" spans="1:20">
      <c r="A20" s="13" t="s">
        <v>38</v>
      </c>
      <c r="B20" s="14"/>
      <c r="C20" s="14"/>
      <c r="D20" s="14"/>
      <c r="E20" s="14"/>
      <c r="F20" s="14"/>
      <c r="G20" s="14"/>
      <c r="H20" s="14">
        <v>637</v>
      </c>
      <c r="I20" s="14"/>
      <c r="J20" s="14"/>
      <c r="K20" s="14"/>
      <c r="L20" s="14"/>
      <c r="M20" s="14"/>
      <c r="N20" s="14"/>
      <c r="O20" s="14"/>
      <c r="P20" s="14">
        <v>10</v>
      </c>
      <c r="Q20" s="14"/>
      <c r="R20" s="14"/>
      <c r="S20" s="14"/>
      <c r="T20" s="32">
        <f t="shared" si="2"/>
        <v>647</v>
      </c>
    </row>
    <row r="21" s="4" customFormat="true" ht="30" customHeight="true" spans="1:20">
      <c r="A21" s="13" t="s">
        <v>39</v>
      </c>
      <c r="B21" s="14">
        <v>220054</v>
      </c>
      <c r="C21" s="14">
        <v>4259</v>
      </c>
      <c r="D21" s="14">
        <v>28559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2">
        <f t="shared" si="2"/>
        <v>252872</v>
      </c>
    </row>
    <row r="22" s="4" customFormat="true" ht="30" customHeight="true" spans="1:20">
      <c r="A22" s="13" t="s">
        <v>40</v>
      </c>
      <c r="B22" s="14"/>
      <c r="C22" s="14"/>
      <c r="D22" s="14"/>
      <c r="E22" s="14"/>
      <c r="F22" s="14"/>
      <c r="G22" s="14"/>
      <c r="H22" s="14"/>
      <c r="I22" s="14">
        <v>50213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2">
        <f t="shared" ref="T22:T28" si="3">SUM(B22:S22)</f>
        <v>50213</v>
      </c>
    </row>
    <row r="23" s="4" customFormat="true" ht="30" customHeight="true" spans="1:20">
      <c r="A23" s="13" t="s">
        <v>41</v>
      </c>
      <c r="B23" s="14"/>
      <c r="C23" s="14"/>
      <c r="D23" s="14"/>
      <c r="E23" s="14"/>
      <c r="F23" s="14"/>
      <c r="G23" s="14"/>
      <c r="H23" s="14">
        <v>29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2">
        <f t="shared" si="3"/>
        <v>29</v>
      </c>
    </row>
    <row r="24" s="4" customFormat="true" ht="30" customHeight="true" spans="1:20">
      <c r="A24" s="13" t="s">
        <v>42</v>
      </c>
      <c r="B24" s="14"/>
      <c r="C24" s="14"/>
      <c r="D24" s="14"/>
      <c r="E24" s="14"/>
      <c r="F24" s="14"/>
      <c r="G24" s="14"/>
      <c r="H24" s="14">
        <v>1087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2">
        <f t="shared" si="3"/>
        <v>1087</v>
      </c>
    </row>
    <row r="25" s="4" customFormat="true" ht="30" customHeight="true" spans="1:20">
      <c r="A25" s="13" t="s">
        <v>43</v>
      </c>
      <c r="B25" s="14"/>
      <c r="C25" s="14"/>
      <c r="D25" s="14"/>
      <c r="E25" s="14"/>
      <c r="F25" s="14"/>
      <c r="G25" s="14"/>
      <c r="H25" s="14"/>
      <c r="I25" s="14"/>
      <c r="J25" s="14">
        <v>168</v>
      </c>
      <c r="K25" s="14"/>
      <c r="L25" s="14"/>
      <c r="M25" s="14"/>
      <c r="N25" s="14"/>
      <c r="O25" s="14"/>
      <c r="P25" s="14"/>
      <c r="Q25" s="14"/>
      <c r="R25" s="14"/>
      <c r="S25" s="14"/>
      <c r="T25" s="32">
        <f t="shared" si="3"/>
        <v>168</v>
      </c>
    </row>
    <row r="26" s="5" customFormat="true" ht="30" customHeight="true" spans="1:20">
      <c r="A26" s="15" t="s">
        <v>44</v>
      </c>
      <c r="B26" s="19">
        <f>SUM(B15:B25)</f>
        <v>220054</v>
      </c>
      <c r="C26" s="19">
        <f t="shared" ref="C26:S26" si="4">SUM(C15:C25)</f>
        <v>4259</v>
      </c>
      <c r="D26" s="19">
        <f t="shared" si="4"/>
        <v>28559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1753</v>
      </c>
      <c r="I26" s="19">
        <f t="shared" si="4"/>
        <v>50213</v>
      </c>
      <c r="J26" s="19">
        <f t="shared" si="4"/>
        <v>168</v>
      </c>
      <c r="K26" s="19">
        <f t="shared" si="4"/>
        <v>0</v>
      </c>
      <c r="L26" s="19">
        <f t="shared" si="4"/>
        <v>0</v>
      </c>
      <c r="M26" s="19">
        <f t="shared" si="4"/>
        <v>1</v>
      </c>
      <c r="N26" s="19">
        <f t="shared" si="4"/>
        <v>7</v>
      </c>
      <c r="O26" s="19">
        <f t="shared" si="4"/>
        <v>0</v>
      </c>
      <c r="P26" s="19">
        <f t="shared" si="4"/>
        <v>8328</v>
      </c>
      <c r="Q26" s="19">
        <f t="shared" si="4"/>
        <v>0</v>
      </c>
      <c r="R26" s="19">
        <f t="shared" si="4"/>
        <v>21334</v>
      </c>
      <c r="S26" s="19">
        <f t="shared" si="4"/>
        <v>7376</v>
      </c>
      <c r="T26" s="32">
        <f t="shared" si="3"/>
        <v>342052</v>
      </c>
    </row>
    <row r="27" s="5" customFormat="true" ht="30" customHeight="true" spans="1:20">
      <c r="A27" s="15" t="s">
        <v>45</v>
      </c>
      <c r="B27" s="19">
        <f>SUM(B13,B26)</f>
        <v>220054</v>
      </c>
      <c r="C27" s="19">
        <f t="shared" ref="C27:S27" si="5">SUM(C13,C26)</f>
        <v>4259</v>
      </c>
      <c r="D27" s="19">
        <f t="shared" si="5"/>
        <v>28559</v>
      </c>
      <c r="E27" s="19">
        <f t="shared" si="5"/>
        <v>185</v>
      </c>
      <c r="F27" s="19">
        <f t="shared" si="5"/>
        <v>105</v>
      </c>
      <c r="G27" s="19">
        <f t="shared" si="5"/>
        <v>502</v>
      </c>
      <c r="H27" s="19">
        <f t="shared" si="5"/>
        <v>2340</v>
      </c>
      <c r="I27" s="19">
        <f t="shared" si="5"/>
        <v>50213</v>
      </c>
      <c r="J27" s="19">
        <f t="shared" si="5"/>
        <v>276</v>
      </c>
      <c r="K27" s="19">
        <f t="shared" si="5"/>
        <v>7</v>
      </c>
      <c r="L27" s="19">
        <f t="shared" si="5"/>
        <v>0</v>
      </c>
      <c r="M27" s="19">
        <f t="shared" si="5"/>
        <v>7150</v>
      </c>
      <c r="N27" s="19">
        <f t="shared" si="5"/>
        <v>7</v>
      </c>
      <c r="O27" s="19">
        <f t="shared" si="5"/>
        <v>3265</v>
      </c>
      <c r="P27" s="19">
        <f t="shared" si="5"/>
        <v>45562</v>
      </c>
      <c r="Q27" s="19">
        <f t="shared" si="5"/>
        <v>295</v>
      </c>
      <c r="R27" s="19">
        <f t="shared" si="5"/>
        <v>21334</v>
      </c>
      <c r="S27" s="19">
        <f t="shared" si="5"/>
        <v>7376</v>
      </c>
      <c r="T27" s="19">
        <f t="shared" si="3"/>
        <v>391489</v>
      </c>
    </row>
    <row r="28" s="5" customFormat="true" ht="30" customHeight="true" spans="1:20">
      <c r="A28" s="20" t="s">
        <v>46</v>
      </c>
      <c r="B28" s="21">
        <v>12800</v>
      </c>
      <c r="C28" s="21">
        <v>2815</v>
      </c>
      <c r="D28" s="21">
        <v>30238</v>
      </c>
      <c r="E28" s="21">
        <v>185</v>
      </c>
      <c r="F28" s="21">
        <v>123</v>
      </c>
      <c r="G28" s="21">
        <v>9</v>
      </c>
      <c r="H28" s="21">
        <v>2633</v>
      </c>
      <c r="I28" s="21">
        <v>68369</v>
      </c>
      <c r="J28" s="21">
        <v>1141</v>
      </c>
      <c r="K28" s="21">
        <v>8</v>
      </c>
      <c r="L28" s="21">
        <v>1</v>
      </c>
      <c r="M28" s="21">
        <v>9211</v>
      </c>
      <c r="N28" s="21">
        <v>6</v>
      </c>
      <c r="O28" s="14">
        <v>17690</v>
      </c>
      <c r="P28" s="21">
        <v>62886</v>
      </c>
      <c r="Q28" s="21">
        <v>6309</v>
      </c>
      <c r="R28" s="21">
        <v>17646</v>
      </c>
      <c r="S28" s="21">
        <v>15543</v>
      </c>
      <c r="T28" s="34"/>
    </row>
    <row r="29" ht="35" customHeight="true" spans="1:20">
      <c r="A29" s="22" t="s">
        <v>47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</sheetData>
  <mergeCells count="2">
    <mergeCell ref="A1:T1"/>
    <mergeCell ref="A29:T29"/>
  </mergeCells>
  <pageMargins left="0.75" right="0.75" top="1" bottom="1" header="0.5" footer="0.5"/>
  <pageSetup paperSize="9" scale="48" fitToHeight="0" orientation="landscape"/>
  <headerFooter/>
  <ignoredErrors>
    <ignoredError sqref="B13:T13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2024-12-23T18:22:00Z</dcterms:created>
  <dcterms:modified xsi:type="dcterms:W3CDTF">2025-06-23T10:36:57Z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786F0651C23841C2AECE9AB4A62C0914_13</vt:lpwstr>
  </property>
</Properties>
</file>