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<sst xmlns="http://schemas.openxmlformats.org/spreadsheetml/2006/main" count="782" uniqueCount="318">
  <si>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</si>
  <si>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</si>
  <si>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</si>
  <si>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</si>
  <si>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</si>
  <si>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</si>
  <si>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</si>
  <si>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</si>
  <si>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</si>
  <si>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</si>
  <si>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</si>
  <si>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</si>
  <si>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</si>
  <si>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</si>
  <si>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</si>
  <si>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</si>
  <si>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</si>
  <si>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</si>
  <si>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</si>
  <si>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</si>
  <si>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</si>
  <si>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</si>
  <si>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</si>
  <si>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</si>
  <si>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</si>
  <si>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</si>
  <si>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</si>
  <si>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</si>
  <si>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</si>
  <si>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</si>
  <si>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</si>
  <si>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</si>
  <si>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</si>
  <si>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</si>
  <si>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</si>
  <si>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</si>
  <si>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</si>
  <si>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</si>
  <si>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</si>
  <si>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</si>
  <si>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</si>
  <si>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</si>
  <si>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</si>
  <si>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</si>
  <si>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</si>
  <si>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</si>
  <si>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</si>
  <si>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</si>
  <si>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</si>
  <si>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</si>
  <si>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</si>
  <si>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</si>
  <si>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</si>
  <si>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</si>
  <si>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</si>
  <si>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125005</t>
  </si>
  <si>
    <t>通海县农村改革与经济管理服务中心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</si>
  <si>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</si>
  <si>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</si>
  <si>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</si>
  <si>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</si>
  <si>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</si>
  <si>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</si>
  <si>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</si>
  <si>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</si>
  <si>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</si>
  <si>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</si>
  <si>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</si>
  <si>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</si>
  <si>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</si>
  <si>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</si>
  <si>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</si>
  <si>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</si>
  <si>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</si>
  <si>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</si>
  <si>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</si>
  <si>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</si>
  <si>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</si>
  <si>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</si>
  <si>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</si>
  <si>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</si>
  <si>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</si>
  <si>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</si>
  <si>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</si>
  <si>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</si>
  <si>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</si>
  <si>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</si>
  <si>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</si>
  <si>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</si>
  <si>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</si>
  <si>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</si>
  <si>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</si>
  <si>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</si>
  <si>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</si>
  <si>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</si>
  <si>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2130106</t>
  </si>
  <si>
    <t>科技转化与推广服务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</si>
  <si>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</si>
  <si>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</si>
  <si>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</si>
  <si>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</si>
  <si>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</si>
  <si>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</si>
  <si>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</si>
  <si>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</si>
  <si>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</si>
  <si>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</si>
  <si>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</si>
  <si>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</si>
  <si>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</si>
  <si>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</si>
  <si>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</si>
  <si>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</si>
  <si>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</si>
  <si>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</si>
  <si>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</si>
  <si>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</si>
  <si>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</si>
  <si>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</si>
  <si>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</si>
  <si>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</si>
  <si>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</si>
  <si>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</si>
  <si>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</si>
  <si>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</si>
  <si>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</si>
  <si>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</si>
  <si>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</si>
  <si>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</si>
  <si>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说明：通海县农村改革与经济管理服务中心2026年无“三公”经费支出预算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</si>
  <si>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</si>
  <si>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</si>
  <si>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</si>
  <si>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</si>
  <si>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</si>
  <si>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</si>
  <si>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</si>
  <si>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</si>
  <si>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</si>
  <si>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</si>
  <si>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</si>
  <si>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</si>
  <si>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</si>
  <si>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</si>
  <si>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</si>
  <si>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</si>
  <si>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</si>
  <si>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</si>
  <si>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530423210000000002907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</si>
  <si>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</si>
  <si>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</si>
  <si>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</si>
  <si>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</si>
  <si>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</si>
  <si>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</si>
  <si>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</si>
  <si>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530423210000000002908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</si>
  <si>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</si>
  <si>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</si>
  <si>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</si>
  <si>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</si>
  <si>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</si>
  <si>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</si>
  <si>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</si>
  <si>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</si>
  <si>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</si>
  <si>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530423210000000002909</t>
  </si>
  <si>
    <t>30113</t>
  </si>
  <si>
    <t>530423210000000002910</t>
  </si>
  <si>
    <t>对个人和家庭的补助</t>
  </si>
  <si>
    <t>30305</t>
  </si>
  <si>
    <t>生活补助</t>
  </si>
  <si>
    <t>530423210000000002911</t>
  </si>
  <si>
    <t>工会经费</t>
  </si>
  <si>
    <t>30228</t>
  </si>
  <si>
    <t>530423210000000002912</t>
  </si>
  <si>
    <t>一般公共经费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</si>
  <si>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</si>
  <si>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</si>
  <si>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</si>
  <si>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</si>
  <si>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</si>
  <si>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</si>
  <si>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</si>
  <si>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</si>
  <si>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</si>
  <si>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</si>
  <si>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</si>
  <si>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</si>
  <si>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</si>
  <si>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</si>
  <si>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</si>
  <si>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</si>
  <si>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530423231100001480286</t>
  </si>
  <si>
    <t>人员经费预留</t>
  </si>
  <si>
    <t>30199</t>
  </si>
  <si>
    <t>其他工资福利支出</t>
  </si>
  <si>
    <t>530423231100001480301</t>
  </si>
  <si>
    <t>事业人员奖励性绩效工资增量</t>
  </si>
  <si>
    <t>530423231100001480309</t>
  </si>
  <si>
    <t>福利费经费</t>
  </si>
  <si>
    <t>530423261100004964045</t>
  </si>
  <si>
    <t>通海县农村改革与经济管理服务中心国有资产出租工作经费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</si>
  <si>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</si>
  <si>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</si>
  <si>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</si>
  <si>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</si>
  <si>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</si>
  <si>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</si>
  <si>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</si>
  <si>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通海县2026年农村土地承包经营纠纷调解仲裁考评专项资金</t>
  </si>
  <si>
    <t>313 事业发展类</t>
  </si>
  <si>
    <t>530423261100004404840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</si>
  <si>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</si>
  <si>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</si>
  <si>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</si>
  <si>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</si>
  <si>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</si>
  <si>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</si>
  <si>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</si>
  <si>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</si>
  <si>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</si>
  <si>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</si>
  <si>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</si>
  <si>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</si>
  <si>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为实现加强农村土地承包合同及经营权流转合同管理、推动农村承包地 “三权分置” 落地、助力《民法典》有效实施的目的，通过开展农村土地流转指导管理工作的方式，在 2026 年1月 - 12 月期间，完成全县农村土地流转的常态化指导与规范管理，确保承包户订立规范承包合同、流转合同的比例显著提升，有效优化农业资源配置、提升土地经济效益，推动农村土地集约化经营起步，服务对象（村社集体经济组织成员、涉农企业等）对该类指导管理工作的满意度达 90% 以上。
为实现提升基层农村土地承包纠纷调解仲裁业务能力、规范纠纷调处流程的目的，通过开展农村土地承包纠纷调解仲裁培训的方式，在2026年7月前完成1期50人（每人2天）的专项培训，确保参训人员（全县农经系统工作人员）基本掌握纠纷调处相关业务知识及法律法规，显著提升全县纠纷调解仲裁专业水平，为高效化解纠纷提供人才支撑，参训人员对培训工作的满意度达90%以上。
为实现广泛普及农村土地承包纠纷调解仲裁相关法律知识、增强群众法治意识的目的，通过发放宣传材料、开展普法宣传的方式，在2026年8月完成1000份宣传材料的发放与集中宣传，确保通海县范围内村社群众、新型经营主体对相关法律法规的知晓率明显提高，营造依法解决土地承包纠纷的良好氛围，受益对象对宣传工作的满意度达90%以上。
为实现及时有效化解农村土地承包经营纠纷、维护农村和谐稳定的目的，通过开展农村土地承包纠纷调处工作的方式，在2026年1月至12月期间，完成全县范围内农村土地承包相关纠纷的常态化调处，确保纠纷化解及时率达95%以上，有效减少纠纷积压，促进平安乡村建设，为乡村振兴奠定稳定基础，全县26万农民群众、9个乡镇（街道）及相关单位对纠纷调处工作的满意度达90%以上。</t>
  </si>
  <si>
    <t>产出指标</t>
  </si>
  <si>
    <t>数量指标</t>
  </si>
  <si>
    <t>组织培训期数</t>
  </si>
  <si>
    <t>&gt;=</t>
  </si>
  <si>
    <t>次</t>
  </si>
  <si>
    <t>定量指标</t>
  </si>
  <si>
    <t>反映预算部门（单位）组织开展各类培训的期数。</t>
  </si>
  <si>
    <t>培训参加人次</t>
  </si>
  <si>
    <t>80</t>
  </si>
  <si>
    <t>人次</t>
  </si>
  <si>
    <t>反映预算部门（单位）组织开展各类培训的人次。</t>
  </si>
  <si>
    <t>质量指标</t>
  </si>
  <si>
    <t>培训出勤率</t>
  </si>
  <si>
    <t>90</t>
  </si>
  <si>
    <t>%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</si>
  <si>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</si>
  <si>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</si>
  <si>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</si>
  <si>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效益指标</t>
  </si>
  <si>
    <t>经济效益</t>
  </si>
  <si>
    <t>视频、电话会议占比</t>
  </si>
  <si>
    <t>100</t>
  </si>
  <si>
    <t>宣传活动参与人次100人次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</si>
  <si>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</si>
  <si>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</si>
  <si>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</si>
  <si>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</si>
  <si>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</si>
  <si>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2026年部门政府性基金预算支出预算表</t>
  </si>
  <si>
    <t>政府性基金预算支出</t>
  </si>
  <si>
    <t>说明：通海县农村改革与经济管理服务中心2026年无政府性基金预算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</si>
  <si>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</si>
  <si>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</si>
  <si>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</si>
  <si>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</si>
  <si>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</si>
  <si>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</si>
  <si>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</si>
  <si>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</si>
  <si>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</si>
  <si>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</si>
  <si>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</si>
  <si>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</si>
  <si>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公车维修</t>
  </si>
  <si>
    <t>复印费</t>
  </si>
  <si>
    <t>公车保险费</t>
  </si>
  <si>
    <t>年</t>
  </si>
  <si>
    <t>公车维修费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</si>
  <si>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</si>
  <si>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</si>
  <si>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</si>
  <si>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</si>
  <si>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</si>
  <si>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说明：通海县农村改革与经济管理服务中心2026年无政府购买服务预算</t>
  </si>
  <si>
    <t>预算09-1表</t>
  </si>
  <si>
    <t>2026年对下转移支付预算表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</si>
  <si>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</si>
  <si>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</si>
  <si>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</si>
  <si>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</si>
  <si>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</si>
  <si>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</si>
  <si>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</si>
  <si>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</si>
  <si>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</si>
  <si>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</si>
  <si>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</si>
  <si>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</si>
  <si>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</si>
  <si>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</si>
  <si>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</si>
  <si>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</si>
  <si>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说明：通海县农村改革与经济管理服务中心2026年无对下转移支付预算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</si>
  <si>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</si>
  <si>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</si>
  <si>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</si>
  <si>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</si>
  <si>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</si>
  <si>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</si>
  <si>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</si>
  <si>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</si>
  <si>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</si>
  <si>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</si>
  <si>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说明：通海县农村改革与经济管理服务中心2026年无新增资产配置预算</t>
  </si>
  <si>
    <t>预算11表</t>
  </si>
  <si>
    <t>2026年上级补助项目支出预算表</t>
  </si>
  <si>
    <t>上级补助</t>
  </si>
  <si>
    <t>说明：通海县农村改革与经济管理服务中心2026年无上级补助项目支出预算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</si>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</sst>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36" fillId="0" borderId="0">
      <alignment vertical="top"/>
      <protection locked="0"/>
    </xf>
  </cellStyleXfs>
  <cellXfs count="80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57" applyFont="1" applyFill="1" applyBorder="1" applyAlignment="1" applyProtection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0" xfId="57" applyFont="1" applyFill="1" applyBorder="1" applyAlignment="1" applyProtection="1">
      <alignment horizontal="left"/>
    </xf>
    <xf numFmtId="0" fontId="13" fillId="0" borderId="0" xfId="57" applyFont="1" applyFill="1" applyBorder="1" applyAlignment="1" applyProtection="1">
      <alignment horizontal="center" wrapText="1"/>
    </xf>
    <xf numFmtId="0" fontId="13" fillId="0" borderId="0" xfId="57" applyFont="1" applyFill="1" applyBorder="1" applyAlignment="1" applyProtection="1">
      <alignment wrapText="1"/>
    </xf>
    <xf numFmtId="0" fontId="13" fillId="0" borderId="0" xfId="57" applyFont="1" applyFill="1" applyBorder="1" applyAlignment="1" applyProtection="1"/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"单位名称："&amp;"通海县农村改革与经济管理服务中心"</f>
        <v>单位名称：通海县农村改革与经济管理服务中心</v>
      </c>
      <c r="B3" s="4"/>
      <c r="C3" s="67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2180868.67</v>
      </c>
      <c r="C7" s="14" t="str">
        <f>"一"&amp;"、"&amp;"社会保障和就业支出"</f>
        <v>一、社会保障和就业支出</v>
      </c>
      <c r="D7" s="16">
        <v>324633.6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204271.47</v>
      </c>
    </row>
    <row r="9" ht="22.5" customHeight="1" spans="1:4">
      <c r="A9" s="14" t="s">
        <v>10</v>
      </c>
      <c r="B9" s="16"/>
      <c r="C9" s="14" t="str">
        <f>"三"&amp;"、"&amp;"农林水支出"</f>
        <v>三、农林水支出</v>
      </c>
      <c r="D9" s="16">
        <v>1512859.6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139104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8" t="s">
        <v>16</v>
      </c>
      <c r="B15" s="16"/>
      <c r="C15" s="71"/>
      <c r="D15" s="16"/>
    </row>
    <row r="16" ht="22.5" customHeight="1" spans="1:4">
      <c r="A16" s="68" t="s">
        <v>17</v>
      </c>
      <c r="B16" s="16"/>
      <c r="C16" s="71"/>
      <c r="D16" s="16"/>
    </row>
    <row r="17" ht="22.5" customHeight="1" spans="1:4">
      <c r="A17" s="68"/>
      <c r="B17" s="16"/>
      <c r="C17" s="71"/>
      <c r="D17" s="16"/>
    </row>
    <row r="18" ht="22.5" customHeight="1" spans="1:4">
      <c r="A18" s="69" t="s">
        <v>18</v>
      </c>
      <c r="B18" s="70">
        <v>2180868.67</v>
      </c>
      <c r="C18" s="71" t="s">
        <v>19</v>
      </c>
      <c r="D18" s="70">
        <v>2180868.67</v>
      </c>
    </row>
    <row r="19" ht="22.5" customHeight="1" spans="1:4">
      <c r="A19" s="78" t="s">
        <v>20</v>
      </c>
      <c r="B19" s="16"/>
      <c r="C19" s="79" t="s">
        <v>21</v>
      </c>
      <c r="D19" s="45"/>
    </row>
    <row r="20" ht="22.5" customHeight="1" spans="1:4">
      <c r="A20" s="68" t="s">
        <v>22</v>
      </c>
      <c r="B20" s="70"/>
      <c r="C20" s="68" t="s">
        <v>22</v>
      </c>
      <c r="D20" s="70"/>
    </row>
    <row r="21" ht="22.5" customHeight="1" spans="1:4">
      <c r="A21" s="68" t="s">
        <v>23</v>
      </c>
      <c r="B21" s="70"/>
      <c r="C21" s="68" t="s">
        <v>24</v>
      </c>
      <c r="D21" s="70"/>
    </row>
    <row r="22" ht="22.5" customHeight="1" spans="1:4">
      <c r="A22" s="69" t="s">
        <v>25</v>
      </c>
      <c r="B22" s="70">
        <v>2180868.67</v>
      </c>
      <c r="C22" s="71" t="s">
        <v>26</v>
      </c>
      <c r="D22" s="70">
        <v>2180868.67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D11" sqref="D1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253</v>
      </c>
    </row>
    <row r="2" ht="37.5" customHeight="1" spans="1:6">
      <c r="A2" s="3" t="s">
        <v>254</v>
      </c>
      <c r="B2" s="3"/>
      <c r="C2" s="3"/>
      <c r="D2" s="3"/>
      <c r="E2" s="3"/>
      <c r="F2" s="3"/>
    </row>
    <row r="3" ht="18.75" customHeight="1" spans="1:6">
      <c r="A3" s="40" t="str">
        <f>"单位名称："&amp;"通海县农村改革与经济管理服务中心"</f>
        <v>单位名称：通海县农村改革与经济管理服务中心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132</v>
      </c>
      <c r="B4" s="12" t="s">
        <v>59</v>
      </c>
      <c r="C4" s="12" t="s">
        <v>60</v>
      </c>
      <c r="D4" s="43" t="s">
        <v>255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103</v>
      </c>
      <c r="B8" s="44"/>
      <c r="C8" s="44"/>
      <c r="D8" s="45"/>
      <c r="E8" s="45"/>
      <c r="F8" s="45"/>
    </row>
    <row r="9" customFormat="1" customHeight="1" spans="1:6">
      <c r="A9" t="s">
        <v>256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topLeftCell="A7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257</v>
      </c>
    </row>
    <row r="2" ht="45" customHeight="1" spans="1:17">
      <c r="A2" s="28" t="s">
        <v>258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"单位名称："&amp;"通海县农村改革与经济管理服务中心"</f>
        <v>单位名称：通海县农村改革与经济管理服务中心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259</v>
      </c>
      <c r="B4" s="21" t="s">
        <v>260</v>
      </c>
      <c r="C4" s="21" t="s">
        <v>261</v>
      </c>
      <c r="D4" s="21" t="s">
        <v>262</v>
      </c>
      <c r="E4" s="21" t="s">
        <v>263</v>
      </c>
      <c r="F4" s="21" t="s">
        <v>264</v>
      </c>
      <c r="G4" s="21" t="s">
        <v>139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265</v>
      </c>
      <c r="B5" s="21" t="s">
        <v>260</v>
      </c>
      <c r="C5" s="21" t="s">
        <v>261</v>
      </c>
      <c r="D5" s="21" t="s">
        <v>262</v>
      </c>
      <c r="E5" s="21" t="s">
        <v>263</v>
      </c>
      <c r="F5" s="21" t="s">
        <v>264</v>
      </c>
      <c r="G5" s="21" t="s">
        <v>32</v>
      </c>
      <c r="H5" s="21" t="s">
        <v>35</v>
      </c>
      <c r="I5" s="21" t="s">
        <v>266</v>
      </c>
      <c r="J5" s="21" t="s">
        <v>267</v>
      </c>
      <c r="K5" s="21" t="s">
        <v>38</v>
      </c>
      <c r="L5" s="21" t="s">
        <v>268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202</v>
      </c>
      <c r="B8" s="22"/>
      <c r="C8" s="22"/>
      <c r="D8" s="37"/>
      <c r="E8" s="37"/>
      <c r="F8" s="37">
        <v>7850</v>
      </c>
      <c r="G8" s="37">
        <v>7850</v>
      </c>
      <c r="H8" s="37">
        <v>7850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269</v>
      </c>
      <c r="C9" s="22" t="str">
        <f>"C23120301"&amp;"  "&amp;"车辆维修和保养服务"</f>
        <v>C23120301  车辆维修和保养服务</v>
      </c>
      <c r="D9" s="38" t="s">
        <v>230</v>
      </c>
      <c r="E9" s="23">
        <v>1</v>
      </c>
      <c r="F9" s="37">
        <v>7850</v>
      </c>
      <c r="G9" s="37">
        <v>7850</v>
      </c>
      <c r="H9" s="32">
        <v>7850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36" t="s">
        <v>176</v>
      </c>
      <c r="B10" s="22"/>
      <c r="C10" s="22"/>
      <c r="D10" s="22"/>
      <c r="E10" s="22"/>
      <c r="F10" s="37">
        <v>14000</v>
      </c>
      <c r="G10" s="37">
        <v>14000</v>
      </c>
      <c r="H10" s="37">
        <v>14000</v>
      </c>
      <c r="I10" s="37"/>
      <c r="J10" s="32"/>
      <c r="K10" s="32"/>
      <c r="L10" s="37"/>
      <c r="M10" s="37"/>
      <c r="N10" s="37"/>
      <c r="O10" s="37"/>
      <c r="P10" s="37"/>
      <c r="Q10" s="37"/>
    </row>
    <row r="11" ht="20.25" customHeight="1" spans="1:17">
      <c r="A11" s="22"/>
      <c r="B11" s="22" t="s">
        <v>270</v>
      </c>
      <c r="C11" s="22" t="str">
        <f>"C2309019999"&amp;"  "&amp;"其他印刷服务"</f>
        <v>C2309019999  其他印刷服务</v>
      </c>
      <c r="D11" s="38" t="s">
        <v>230</v>
      </c>
      <c r="E11" s="23">
        <v>1</v>
      </c>
      <c r="F11" s="37">
        <v>4000</v>
      </c>
      <c r="G11" s="37">
        <v>4000</v>
      </c>
      <c r="H11" s="32">
        <v>4000</v>
      </c>
      <c r="I11" s="32"/>
      <c r="J11" s="32"/>
      <c r="K11" s="32"/>
      <c r="L11" s="37"/>
      <c r="M11" s="37"/>
      <c r="N11" s="37"/>
      <c r="O11" s="37"/>
      <c r="P11" s="37"/>
      <c r="Q11" s="37"/>
    </row>
    <row r="12" ht="20.25" customHeight="1" spans="1:17">
      <c r="A12" s="22"/>
      <c r="B12" s="22" t="s">
        <v>271</v>
      </c>
      <c r="C12" s="22" t="str">
        <f>"C1804010201"&amp;"  "&amp;"机动车保险服务"</f>
        <v>C1804010201  机动车保险服务</v>
      </c>
      <c r="D12" s="38" t="s">
        <v>272</v>
      </c>
      <c r="E12" s="23">
        <v>1</v>
      </c>
      <c r="F12" s="37">
        <v>4000</v>
      </c>
      <c r="G12" s="37">
        <v>4000</v>
      </c>
      <c r="H12" s="32">
        <v>4000</v>
      </c>
      <c r="I12" s="32"/>
      <c r="J12" s="32"/>
      <c r="K12" s="32"/>
      <c r="L12" s="37"/>
      <c r="M12" s="37"/>
      <c r="N12" s="37"/>
      <c r="O12" s="37"/>
      <c r="P12" s="37"/>
      <c r="Q12" s="37"/>
    </row>
    <row r="13" ht="20.25" customHeight="1" spans="1:17">
      <c r="A13" s="22"/>
      <c r="B13" s="22" t="s">
        <v>273</v>
      </c>
      <c r="C13" s="22" t="str">
        <f>"C23120301"&amp;"  "&amp;"车辆维修和保养服务"</f>
        <v>C23120301  车辆维修和保养服务</v>
      </c>
      <c r="D13" s="38" t="s">
        <v>230</v>
      </c>
      <c r="E13" s="23">
        <v>2</v>
      </c>
      <c r="F13" s="37">
        <v>6000</v>
      </c>
      <c r="G13" s="37">
        <v>6000</v>
      </c>
      <c r="H13" s="32">
        <v>6000</v>
      </c>
      <c r="I13" s="32"/>
      <c r="J13" s="32"/>
      <c r="K13" s="32"/>
      <c r="L13" s="37"/>
      <c r="M13" s="37"/>
      <c r="N13" s="37"/>
      <c r="O13" s="37"/>
      <c r="P13" s="37"/>
      <c r="Q13" s="37"/>
    </row>
    <row r="14" ht="20.25" customHeight="1" spans="1:17">
      <c r="A14" s="23" t="s">
        <v>32</v>
      </c>
      <c r="B14" s="23"/>
      <c r="C14" s="23"/>
      <c r="D14" s="38"/>
      <c r="E14" s="38"/>
      <c r="F14" s="37">
        <v>21850</v>
      </c>
      <c r="G14" s="37">
        <v>21850</v>
      </c>
      <c r="H14" s="37">
        <v>21850</v>
      </c>
      <c r="I14" s="37"/>
      <c r="J14" s="37"/>
      <c r="K14" s="37"/>
      <c r="L14" s="37"/>
      <c r="M14" s="37"/>
      <c r="N14" s="37"/>
      <c r="O14" s="37"/>
      <c r="P14" s="37"/>
      <c r="Q14" s="37"/>
    </row>
  </sheetData>
  <mergeCells count="17">
    <mergeCell ref="A1:M1"/>
    <mergeCell ref="A2:Q2"/>
    <mergeCell ref="A3:M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18" sqref="C18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274</v>
      </c>
    </row>
    <row r="2" ht="45" customHeight="1" spans="1:14">
      <c r="A2" s="28" t="s">
        <v>275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"单位名称："&amp;"通海县农村改革与经济管理服务中心"</f>
        <v>单位名称：通海县农村改革与经济管理服务中心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259</v>
      </c>
      <c r="B4" s="29" t="s">
        <v>276</v>
      </c>
      <c r="C4" s="29" t="s">
        <v>277</v>
      </c>
      <c r="D4" s="29" t="s">
        <v>139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265</v>
      </c>
      <c r="B5" s="29"/>
      <c r="C5" s="29" t="s">
        <v>278</v>
      </c>
      <c r="D5" s="29" t="s">
        <v>32</v>
      </c>
      <c r="E5" s="29" t="s">
        <v>35</v>
      </c>
      <c r="F5" s="29" t="s">
        <v>266</v>
      </c>
      <c r="G5" s="29" t="s">
        <v>267</v>
      </c>
      <c r="H5" s="29" t="s">
        <v>38</v>
      </c>
      <c r="I5" s="29" t="s">
        <v>268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Format="1" customHeight="1" spans="1:14">
      <c r="A11" t="s">
        <v>279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C20" sqref="C20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280</v>
      </c>
    </row>
    <row r="2" ht="45.15" customHeight="1" spans="1:14">
      <c r="A2" s="24" t="s">
        <v>281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"单位名称："&amp;"通海县农村改革与经济管理服务中心"</f>
        <v>单位名称：通海县农村改革与经济管理服务中心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7" t="s">
        <v>282</v>
      </c>
      <c r="B4" s="27" t="s">
        <v>139</v>
      </c>
      <c r="C4" s="27"/>
      <c r="D4" s="27"/>
      <c r="E4" s="27" t="s">
        <v>283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32</v>
      </c>
      <c r="C5" s="27" t="s">
        <v>35</v>
      </c>
      <c r="D5" s="27" t="s">
        <v>266</v>
      </c>
      <c r="E5" s="27" t="s">
        <v>284</v>
      </c>
      <c r="F5" s="27" t="s">
        <v>285</v>
      </c>
      <c r="G5" s="27" t="s">
        <v>286</v>
      </c>
      <c r="H5" s="27" t="s">
        <v>287</v>
      </c>
      <c r="I5" s="27" t="s">
        <v>288</v>
      </c>
      <c r="J5" s="27" t="s">
        <v>289</v>
      </c>
      <c r="K5" s="27" t="s">
        <v>290</v>
      </c>
      <c r="L5" s="27" t="s">
        <v>291</v>
      </c>
      <c r="M5" s="27" t="s">
        <v>292</v>
      </c>
      <c r="N5" s="27" t="s">
        <v>293</v>
      </c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294</v>
      </c>
      <c r="L6" s="23" t="s">
        <v>295</v>
      </c>
      <c r="M6" s="23" t="s">
        <v>296</v>
      </c>
      <c r="N6" s="23" t="s">
        <v>297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4">
      <c r="A9" t="s">
        <v>298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3" sqref="B13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299</v>
      </c>
    </row>
    <row r="2" ht="52.05" customHeight="1" spans="1:10">
      <c r="A2" s="24" t="s">
        <v>300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"单位名称："&amp;"通海县农村改革与经济管理服务中心"</f>
        <v>单位名称：通海县农村改革与经济管理服务中心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215</v>
      </c>
      <c r="B4" s="21" t="s">
        <v>216</v>
      </c>
      <c r="C4" s="21" t="s">
        <v>217</v>
      </c>
      <c r="D4" s="21" t="s">
        <v>218</v>
      </c>
      <c r="E4" s="21" t="s">
        <v>219</v>
      </c>
      <c r="F4" s="21" t="s">
        <v>220</v>
      </c>
      <c r="G4" s="21" t="s">
        <v>221</v>
      </c>
      <c r="H4" s="21" t="s">
        <v>222</v>
      </c>
      <c r="I4" s="21" t="s">
        <v>223</v>
      </c>
      <c r="J4" s="21" t="s">
        <v>224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Format="1" customHeight="1" spans="1:10">
      <c r="A8" t="s">
        <v>298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E37" sqref="E37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301</v>
      </c>
    </row>
    <row r="2" ht="41.4" customHeight="1" spans="1:8">
      <c r="A2" s="20" t="s">
        <v>302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"单位名称："&amp;"通海县农村改革与经济管理服务中心"</f>
        <v>单位名称：通海县农村改革与经济管理服务中心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132</v>
      </c>
      <c r="B4" s="21" t="s">
        <v>303</v>
      </c>
      <c r="C4" s="21" t="s">
        <v>304</v>
      </c>
      <c r="D4" s="21" t="s">
        <v>305</v>
      </c>
      <c r="E4" s="21" t="s">
        <v>262</v>
      </c>
      <c r="F4" s="21" t="s">
        <v>306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263</v>
      </c>
      <c r="G5" s="21" t="s">
        <v>307</v>
      </c>
      <c r="H5" s="21" t="s">
        <v>308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Format="1" customHeight="1" spans="1:8">
      <c r="A8" t="s">
        <v>309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A4" workbookViewId="0">
      <selection activeCell="C17" sqref="C17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310</v>
      </c>
    </row>
    <row r="2" ht="45" customHeight="1" spans="1:11">
      <c r="A2" s="3" t="s">
        <v>311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"单位名称："&amp;"通海县农村改革与经济管理服务中心"</f>
        <v>单位名称：通海县农村改革与经济管理服务中心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205</v>
      </c>
      <c r="B4" s="12" t="s">
        <v>134</v>
      </c>
      <c r="C4" s="12" t="s">
        <v>206</v>
      </c>
      <c r="D4" s="12" t="s">
        <v>135</v>
      </c>
      <c r="E4" s="12" t="s">
        <v>136</v>
      </c>
      <c r="F4" s="12" t="s">
        <v>207</v>
      </c>
      <c r="G4" s="12" t="s">
        <v>138</v>
      </c>
      <c r="H4" s="12" t="s">
        <v>32</v>
      </c>
      <c r="I4" s="12" t="s">
        <v>312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Format="1" customHeight="1" spans="1:11">
      <c r="A11" t="s">
        <v>313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tabSelected="1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314</v>
      </c>
    </row>
    <row r="2" ht="45" customHeight="1" spans="1:7">
      <c r="A2" s="3" t="s">
        <v>315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"单位名称："&amp;"通海县农村改革与经济管理服务中心"</f>
        <v>单位名称：通海县农村改革与经济管理服务中心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206</v>
      </c>
      <c r="B4" s="6" t="s">
        <v>205</v>
      </c>
      <c r="C4" s="6" t="s">
        <v>134</v>
      </c>
      <c r="D4" s="6" t="s">
        <v>316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211</v>
      </c>
      <c r="C8" s="9" t="s">
        <v>210</v>
      </c>
      <c r="D8" s="8" t="s">
        <v>317</v>
      </c>
      <c r="E8" s="10">
        <v>20000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20000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"单位名称："&amp;"通海县农村改革与经济管理服务中心"</f>
        <v>单位名称：通海县农村改革与经济管理服务中心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2" t="s">
        <v>31</v>
      </c>
      <c r="C4" s="72" t="s">
        <v>32</v>
      </c>
      <c r="D4" s="72" t="s">
        <v>33</v>
      </c>
      <c r="E4" s="72"/>
      <c r="F4" s="72"/>
      <c r="G4" s="72"/>
      <c r="H4" s="72"/>
      <c r="I4" s="72"/>
      <c r="J4" s="73"/>
      <c r="K4" s="73"/>
      <c r="L4" s="73"/>
      <c r="M4" s="73"/>
      <c r="N4" s="73"/>
      <c r="O4" s="72" t="s">
        <v>20</v>
      </c>
      <c r="P4" s="72"/>
      <c r="Q4" s="72"/>
      <c r="R4" s="72"/>
      <c r="S4" s="72"/>
    </row>
    <row r="5" ht="18.75" customHeight="1" spans="1:19">
      <c r="A5" s="12"/>
      <c r="B5" s="72"/>
      <c r="C5" s="72"/>
      <c r="D5" s="74" t="s">
        <v>34</v>
      </c>
      <c r="E5" s="74" t="s">
        <v>35</v>
      </c>
      <c r="F5" s="74" t="s">
        <v>36</v>
      </c>
      <c r="G5" s="74" t="s">
        <v>37</v>
      </c>
      <c r="H5" s="74" t="s">
        <v>38</v>
      </c>
      <c r="I5" s="75" t="s">
        <v>39</v>
      </c>
      <c r="J5" s="76"/>
      <c r="K5" s="76"/>
      <c r="L5" s="76"/>
      <c r="M5" s="76"/>
      <c r="N5" s="76"/>
      <c r="O5" s="75" t="s">
        <v>34</v>
      </c>
      <c r="P5" s="75" t="s">
        <v>35</v>
      </c>
      <c r="Q5" s="75" t="s">
        <v>36</v>
      </c>
      <c r="R5" s="75" t="s">
        <v>37</v>
      </c>
      <c r="S5" s="74" t="s">
        <v>40</v>
      </c>
    </row>
    <row r="6" ht="18.75" customHeight="1" spans="1:19">
      <c r="A6" s="12"/>
      <c r="B6" s="72"/>
      <c r="C6" s="72"/>
      <c r="D6" s="74"/>
      <c r="E6" s="74"/>
      <c r="F6" s="74"/>
      <c r="G6" s="74"/>
      <c r="H6" s="74"/>
      <c r="I6" s="75" t="s">
        <v>34</v>
      </c>
      <c r="J6" s="75" t="s">
        <v>41</v>
      </c>
      <c r="K6" s="75" t="s">
        <v>42</v>
      </c>
      <c r="L6" s="75" t="s">
        <v>43</v>
      </c>
      <c r="M6" s="75" t="s">
        <v>44</v>
      </c>
      <c r="N6" s="75" t="s">
        <v>45</v>
      </c>
      <c r="O6" s="75"/>
      <c r="P6" s="75"/>
      <c r="Q6" s="75"/>
      <c r="R6" s="75"/>
      <c r="S6" s="74"/>
    </row>
    <row r="7" ht="18.75" customHeight="1" spans="1:19">
      <c r="A7" s="77" t="s">
        <v>46</v>
      </c>
      <c r="B7" s="13" t="s">
        <v>47</v>
      </c>
      <c r="C7" s="13" t="s">
        <v>48</v>
      </c>
      <c r="D7" s="13" t="s">
        <v>49</v>
      </c>
      <c r="E7" s="77" t="s">
        <v>50</v>
      </c>
      <c r="F7" s="13" t="s">
        <v>51</v>
      </c>
      <c r="G7" s="13" t="s">
        <v>52</v>
      </c>
      <c r="H7" s="77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2180868.67</v>
      </c>
      <c r="D8" s="16">
        <v>2180868.67</v>
      </c>
      <c r="E8" s="16">
        <v>2180868.67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4" t="s">
        <v>32</v>
      </c>
      <c r="B9" s="44"/>
      <c r="C9" s="16">
        <v>2180868.67</v>
      </c>
      <c r="D9" s="16">
        <v>2180868.67</v>
      </c>
      <c r="E9" s="16">
        <v>2180868.67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"单位名称："&amp;"通海县农村改革与经济管理服务中心"</f>
        <v>单位名称：通海县农村改革与经济管理服务中心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43"/>
      <c r="I5" s="12"/>
      <c r="J5" s="43" t="s">
        <v>34</v>
      </c>
      <c r="K5" s="43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324633.6</v>
      </c>
      <c r="D7" s="16">
        <v>324633.6</v>
      </c>
      <c r="E7" s="16">
        <v>324633.6</v>
      </c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5" t="s">
        <v>73</v>
      </c>
      <c r="B8" s="65" t="s">
        <v>74</v>
      </c>
      <c r="C8" s="16">
        <v>324633.6</v>
      </c>
      <c r="D8" s="16">
        <v>324633.6</v>
      </c>
      <c r="E8" s="16">
        <v>324633.6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6" t="s">
        <v>75</v>
      </c>
      <c r="B9" s="66" t="s">
        <v>76</v>
      </c>
      <c r="C9" s="16">
        <v>115200</v>
      </c>
      <c r="D9" s="16">
        <v>115200</v>
      </c>
      <c r="E9" s="16">
        <v>115200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6" t="s">
        <v>77</v>
      </c>
      <c r="B10" s="66" t="s">
        <v>78</v>
      </c>
      <c r="C10" s="16">
        <v>209433.6</v>
      </c>
      <c r="D10" s="16">
        <v>209433.6</v>
      </c>
      <c r="E10" s="16">
        <v>209433.6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79</v>
      </c>
      <c r="B11" s="15" t="s">
        <v>80</v>
      </c>
      <c r="C11" s="16">
        <v>204271.47</v>
      </c>
      <c r="D11" s="16">
        <v>204271.47</v>
      </c>
      <c r="E11" s="16">
        <v>204271.47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5" t="s">
        <v>81</v>
      </c>
      <c r="B12" s="65" t="s">
        <v>82</v>
      </c>
      <c r="C12" s="16">
        <v>204271.47</v>
      </c>
      <c r="D12" s="16">
        <v>204271.47</v>
      </c>
      <c r="E12" s="16">
        <v>204271.47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6" t="s">
        <v>83</v>
      </c>
      <c r="B13" s="66" t="s">
        <v>84</v>
      </c>
      <c r="C13" s="16">
        <v>108643.68</v>
      </c>
      <c r="D13" s="16">
        <v>108643.68</v>
      </c>
      <c r="E13" s="16">
        <v>108643.68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6" t="s">
        <v>85</v>
      </c>
      <c r="B14" s="66" t="s">
        <v>86</v>
      </c>
      <c r="C14" s="16">
        <v>80674.34</v>
      </c>
      <c r="D14" s="16">
        <v>80674.34</v>
      </c>
      <c r="E14" s="16">
        <v>80674.34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6" t="s">
        <v>87</v>
      </c>
      <c r="B15" s="66" t="s">
        <v>88</v>
      </c>
      <c r="C15" s="16">
        <v>14953.45</v>
      </c>
      <c r="D15" s="16">
        <v>14953.45</v>
      </c>
      <c r="E15" s="16">
        <v>14953.45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89</v>
      </c>
      <c r="B16" s="15" t="s">
        <v>90</v>
      </c>
      <c r="C16" s="16">
        <v>1512859.6</v>
      </c>
      <c r="D16" s="16">
        <v>1512859.6</v>
      </c>
      <c r="E16" s="16">
        <v>1492859.6</v>
      </c>
      <c r="F16" s="16">
        <v>20000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5" t="s">
        <v>91</v>
      </c>
      <c r="B17" s="65" t="s">
        <v>92</v>
      </c>
      <c r="C17" s="16">
        <v>1512859.6</v>
      </c>
      <c r="D17" s="16">
        <v>1512859.6</v>
      </c>
      <c r="E17" s="16">
        <v>1492859.6</v>
      </c>
      <c r="F17" s="16">
        <v>20000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6" t="s">
        <v>93</v>
      </c>
      <c r="B18" s="66" t="s">
        <v>94</v>
      </c>
      <c r="C18" s="16">
        <v>1492859.6</v>
      </c>
      <c r="D18" s="16">
        <v>1492859.6</v>
      </c>
      <c r="E18" s="16">
        <v>1492859.6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6" t="s">
        <v>95</v>
      </c>
      <c r="B19" s="66" t="s">
        <v>96</v>
      </c>
      <c r="C19" s="16">
        <v>20000</v>
      </c>
      <c r="D19" s="16">
        <v>20000</v>
      </c>
      <c r="E19" s="16"/>
      <c r="F19" s="16">
        <v>20000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97</v>
      </c>
      <c r="B20" s="15" t="s">
        <v>98</v>
      </c>
      <c r="C20" s="16">
        <v>139104</v>
      </c>
      <c r="D20" s="16">
        <v>139104</v>
      </c>
      <c r="E20" s="16">
        <v>139104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5" t="s">
        <v>99</v>
      </c>
      <c r="B21" s="65" t="s">
        <v>100</v>
      </c>
      <c r="C21" s="16">
        <v>139104</v>
      </c>
      <c r="D21" s="16">
        <v>139104</v>
      </c>
      <c r="E21" s="16">
        <v>139104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6" t="s">
        <v>101</v>
      </c>
      <c r="B22" s="66" t="s">
        <v>102</v>
      </c>
      <c r="C22" s="16">
        <v>139104</v>
      </c>
      <c r="D22" s="16">
        <v>139104</v>
      </c>
      <c r="E22" s="16">
        <v>139104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44" t="s">
        <v>103</v>
      </c>
      <c r="B23" s="44"/>
      <c r="C23" s="16">
        <v>2180868.67</v>
      </c>
      <c r="D23" s="16">
        <v>2180868.67</v>
      </c>
      <c r="E23" s="16">
        <v>2160868.67</v>
      </c>
      <c r="F23" s="16">
        <v>20000</v>
      </c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11">
    <mergeCell ref="A2:O2"/>
    <mergeCell ref="A3:I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104</v>
      </c>
    </row>
    <row r="2" ht="45" customHeight="1" spans="1:4">
      <c r="A2" s="3" t="s">
        <v>105</v>
      </c>
      <c r="B2" s="3"/>
      <c r="C2" s="3"/>
      <c r="D2" s="3"/>
    </row>
    <row r="3" ht="18.75" customHeight="1" spans="1:4">
      <c r="A3" s="4" t="str">
        <f>"单位名称："&amp;"通海县农村改革与经济管理服务中心"</f>
        <v>单位名称：通海县农村改革与经济管理服务中心</v>
      </c>
      <c r="B3" s="4"/>
      <c r="C3" s="67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106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107</v>
      </c>
      <c r="B7" s="16">
        <v>2180868.67</v>
      </c>
      <c r="C7" s="14" t="s">
        <v>108</v>
      </c>
      <c r="D7" s="16">
        <v>2180868.67</v>
      </c>
    </row>
    <row r="8" ht="22.5" customHeight="1" spans="1:4">
      <c r="A8" s="14" t="s">
        <v>109</v>
      </c>
      <c r="B8" s="16">
        <v>2180868.67</v>
      </c>
      <c r="C8" s="14" t="str">
        <f>"（"&amp;"一"&amp;"）"&amp;"社会保障和就业支出"</f>
        <v>（一）社会保障和就业支出</v>
      </c>
      <c r="D8" s="16">
        <v>324633.6</v>
      </c>
    </row>
    <row r="9" ht="22.5" customHeight="1" spans="1:4">
      <c r="A9" s="14" t="s">
        <v>110</v>
      </c>
      <c r="B9" s="16"/>
      <c r="C9" s="14" t="str">
        <f>"（"&amp;"二"&amp;"）"&amp;"卫生健康支出"</f>
        <v>（二）卫生健康支出</v>
      </c>
      <c r="D9" s="16">
        <v>204271.47</v>
      </c>
    </row>
    <row r="10" ht="22.5" customHeight="1" spans="1:4">
      <c r="A10" s="14" t="s">
        <v>111</v>
      </c>
      <c r="B10" s="16"/>
      <c r="C10" s="14" t="str">
        <f>"（"&amp;"三"&amp;"）"&amp;"农林水支出"</f>
        <v>（三）农林水支出</v>
      </c>
      <c r="D10" s="16">
        <v>1512859.6</v>
      </c>
    </row>
    <row r="11" ht="22.5" customHeight="1" spans="1:4">
      <c r="A11" s="14" t="s">
        <v>112</v>
      </c>
      <c r="B11" s="16"/>
      <c r="C11" s="14" t="str">
        <f>"（"&amp;"四"&amp;"）"&amp;"住房保障支出"</f>
        <v>（四）住房保障支出</v>
      </c>
      <c r="D11" s="16">
        <v>139104</v>
      </c>
    </row>
    <row r="12" ht="22.5" customHeight="1" spans="1:4">
      <c r="A12" s="14" t="s">
        <v>109</v>
      </c>
      <c r="B12" s="16"/>
      <c r="C12" s="14"/>
      <c r="D12" s="16"/>
    </row>
    <row r="13" ht="22.5" customHeight="1" spans="1:4">
      <c r="A13" s="14" t="s">
        <v>110</v>
      </c>
      <c r="B13" s="16"/>
      <c r="C13" s="14"/>
      <c r="D13" s="16"/>
    </row>
    <row r="14" ht="22.5" customHeight="1" spans="1:4">
      <c r="A14" s="14" t="s">
        <v>111</v>
      </c>
      <c r="B14" s="16"/>
      <c r="C14" s="14"/>
      <c r="D14" s="16"/>
    </row>
    <row r="15" ht="22.5" customHeight="1" spans="1:4">
      <c r="A15" s="68"/>
      <c r="B15" s="16"/>
      <c r="C15" s="14" t="s">
        <v>113</v>
      </c>
      <c r="D15" s="16"/>
    </row>
    <row r="16" ht="22.5" customHeight="1" spans="1:4">
      <c r="A16" s="69" t="s">
        <v>114</v>
      </c>
      <c r="B16" s="70">
        <v>2180868.67</v>
      </c>
      <c r="C16" s="71" t="s">
        <v>115</v>
      </c>
      <c r="D16" s="70">
        <v>2180868.67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116</v>
      </c>
    </row>
    <row r="2" ht="37.5" customHeight="1" spans="1:7">
      <c r="A2" s="3" t="s">
        <v>117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"单位名称："&amp;"通海县农村改革与经济管理服务中心"</f>
        <v>单位名称：通海县农村改革与经济管理服务中心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118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119</v>
      </c>
      <c r="F5" s="43" t="s">
        <v>120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324633.6</v>
      </c>
      <c r="D7" s="16">
        <v>324633.6</v>
      </c>
      <c r="E7" s="16">
        <v>324633.6</v>
      </c>
      <c r="F7" s="16"/>
      <c r="G7" s="16"/>
    </row>
    <row r="8" ht="20.25" customHeight="1" spans="1:7">
      <c r="A8" s="65" t="s">
        <v>73</v>
      </c>
      <c r="B8" s="65" t="s">
        <v>74</v>
      </c>
      <c r="C8" s="16">
        <v>324633.6</v>
      </c>
      <c r="D8" s="16">
        <v>324633.6</v>
      </c>
      <c r="E8" s="16">
        <v>324633.6</v>
      </c>
      <c r="F8" s="16"/>
      <c r="G8" s="16"/>
    </row>
    <row r="9" ht="20.25" customHeight="1" spans="1:7">
      <c r="A9" s="66" t="s">
        <v>75</v>
      </c>
      <c r="B9" s="66" t="s">
        <v>76</v>
      </c>
      <c r="C9" s="16">
        <v>115200</v>
      </c>
      <c r="D9" s="16">
        <v>115200</v>
      </c>
      <c r="E9" s="16">
        <v>115200</v>
      </c>
      <c r="F9" s="16"/>
      <c r="G9" s="16"/>
    </row>
    <row r="10" ht="20.25" customHeight="1" spans="1:7">
      <c r="A10" s="66" t="s">
        <v>77</v>
      </c>
      <c r="B10" s="66" t="s">
        <v>78</v>
      </c>
      <c r="C10" s="16">
        <v>209433.6</v>
      </c>
      <c r="D10" s="16">
        <v>209433.6</v>
      </c>
      <c r="E10" s="16">
        <v>209433.6</v>
      </c>
      <c r="F10" s="16"/>
      <c r="G10" s="16"/>
    </row>
    <row r="11" ht="20.25" customHeight="1" spans="1:7">
      <c r="A11" s="15" t="s">
        <v>79</v>
      </c>
      <c r="B11" s="15" t="s">
        <v>80</v>
      </c>
      <c r="C11" s="16">
        <v>204271.47</v>
      </c>
      <c r="D11" s="16">
        <v>204271.47</v>
      </c>
      <c r="E11" s="16">
        <v>204271.47</v>
      </c>
      <c r="F11" s="16"/>
      <c r="G11" s="16"/>
    </row>
    <row r="12" ht="20.25" customHeight="1" spans="1:7">
      <c r="A12" s="65" t="s">
        <v>81</v>
      </c>
      <c r="B12" s="65" t="s">
        <v>82</v>
      </c>
      <c r="C12" s="16">
        <v>204271.47</v>
      </c>
      <c r="D12" s="16">
        <v>204271.47</v>
      </c>
      <c r="E12" s="16">
        <v>204271.47</v>
      </c>
      <c r="F12" s="16"/>
      <c r="G12" s="16"/>
    </row>
    <row r="13" ht="20.25" customHeight="1" spans="1:7">
      <c r="A13" s="66" t="s">
        <v>83</v>
      </c>
      <c r="B13" s="66" t="s">
        <v>84</v>
      </c>
      <c r="C13" s="16">
        <v>108643.68</v>
      </c>
      <c r="D13" s="16">
        <v>108643.68</v>
      </c>
      <c r="E13" s="16">
        <v>108643.68</v>
      </c>
      <c r="F13" s="16"/>
      <c r="G13" s="16"/>
    </row>
    <row r="14" ht="20.25" customHeight="1" spans="1:7">
      <c r="A14" s="66" t="s">
        <v>85</v>
      </c>
      <c r="B14" s="66" t="s">
        <v>86</v>
      </c>
      <c r="C14" s="16">
        <v>80674.34</v>
      </c>
      <c r="D14" s="16">
        <v>80674.34</v>
      </c>
      <c r="E14" s="16">
        <v>80674.34</v>
      </c>
      <c r="F14" s="16"/>
      <c r="G14" s="16"/>
    </row>
    <row r="15" ht="20.25" customHeight="1" spans="1:7">
      <c r="A15" s="66" t="s">
        <v>87</v>
      </c>
      <c r="B15" s="66" t="s">
        <v>88</v>
      </c>
      <c r="C15" s="16">
        <v>14953.45</v>
      </c>
      <c r="D15" s="16">
        <v>14953.45</v>
      </c>
      <c r="E15" s="16">
        <v>14953.45</v>
      </c>
      <c r="F15" s="16"/>
      <c r="G15" s="16"/>
    </row>
    <row r="16" ht="20.25" customHeight="1" spans="1:7">
      <c r="A16" s="15" t="s">
        <v>89</v>
      </c>
      <c r="B16" s="15" t="s">
        <v>90</v>
      </c>
      <c r="C16" s="16">
        <v>1512859.6</v>
      </c>
      <c r="D16" s="16">
        <v>1492859.6</v>
      </c>
      <c r="E16" s="16">
        <v>1388109.6</v>
      </c>
      <c r="F16" s="16">
        <v>104750</v>
      </c>
      <c r="G16" s="16">
        <v>20000</v>
      </c>
    </row>
    <row r="17" ht="20.25" customHeight="1" spans="1:7">
      <c r="A17" s="65" t="s">
        <v>91</v>
      </c>
      <c r="B17" s="65" t="s">
        <v>92</v>
      </c>
      <c r="C17" s="16">
        <v>1512859.6</v>
      </c>
      <c r="D17" s="16">
        <v>1492859.6</v>
      </c>
      <c r="E17" s="16">
        <v>1388109.6</v>
      </c>
      <c r="F17" s="16">
        <v>104750</v>
      </c>
      <c r="G17" s="16">
        <v>20000</v>
      </c>
    </row>
    <row r="18" ht="20.25" customHeight="1" spans="1:7">
      <c r="A18" s="66" t="s">
        <v>93</v>
      </c>
      <c r="B18" s="66" t="s">
        <v>94</v>
      </c>
      <c r="C18" s="16">
        <v>1492859.6</v>
      </c>
      <c r="D18" s="16">
        <v>1492859.6</v>
      </c>
      <c r="E18" s="16">
        <v>1388109.6</v>
      </c>
      <c r="F18" s="16">
        <v>104750</v>
      </c>
      <c r="G18" s="16"/>
    </row>
    <row r="19" ht="20.25" customHeight="1" spans="1:7">
      <c r="A19" s="66" t="s">
        <v>95</v>
      </c>
      <c r="B19" s="66" t="s">
        <v>96</v>
      </c>
      <c r="C19" s="16">
        <v>20000</v>
      </c>
      <c r="D19" s="16"/>
      <c r="E19" s="16"/>
      <c r="F19" s="16"/>
      <c r="G19" s="16">
        <v>20000</v>
      </c>
    </row>
    <row r="20" ht="20.25" customHeight="1" spans="1:7">
      <c r="A20" s="15" t="s">
        <v>97</v>
      </c>
      <c r="B20" s="15" t="s">
        <v>98</v>
      </c>
      <c r="C20" s="16">
        <v>139104</v>
      </c>
      <c r="D20" s="16">
        <v>139104</v>
      </c>
      <c r="E20" s="16">
        <v>139104</v>
      </c>
      <c r="F20" s="16"/>
      <c r="G20" s="16"/>
    </row>
    <row r="21" ht="20.25" customHeight="1" spans="1:7">
      <c r="A21" s="65" t="s">
        <v>99</v>
      </c>
      <c r="B21" s="65" t="s">
        <v>100</v>
      </c>
      <c r="C21" s="16">
        <v>139104</v>
      </c>
      <c r="D21" s="16">
        <v>139104</v>
      </c>
      <c r="E21" s="16">
        <v>139104</v>
      </c>
      <c r="F21" s="16"/>
      <c r="G21" s="16"/>
    </row>
    <row r="22" ht="20.25" customHeight="1" spans="1:7">
      <c r="A22" s="66" t="s">
        <v>101</v>
      </c>
      <c r="B22" s="66" t="s">
        <v>102</v>
      </c>
      <c r="C22" s="16">
        <v>139104</v>
      </c>
      <c r="D22" s="16">
        <v>139104</v>
      </c>
      <c r="E22" s="16">
        <v>139104</v>
      </c>
      <c r="F22" s="16"/>
      <c r="G22" s="16"/>
    </row>
    <row r="23" ht="20.25" customHeight="1" spans="1:7">
      <c r="A23" s="44" t="s">
        <v>103</v>
      </c>
      <c r="B23" s="44"/>
      <c r="C23" s="45">
        <v>2180868.67</v>
      </c>
      <c r="D23" s="45">
        <v>2160868.67</v>
      </c>
      <c r="E23" s="45">
        <v>2056118.67</v>
      </c>
      <c r="F23" s="45">
        <v>104750</v>
      </c>
      <c r="G23" s="45">
        <v>20000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D13" sqref="D13"/>
    </sheetView>
  </sheetViews>
  <sheetFormatPr defaultColWidth="8.85" defaultRowHeight="15" customHeight="1" outlineLevelRow="7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121</v>
      </c>
    </row>
    <row r="2" ht="41.25" customHeight="1" spans="1:6">
      <c r="A2" s="57" t="s">
        <v>122</v>
      </c>
      <c r="B2" s="57"/>
      <c r="C2" s="57"/>
      <c r="D2" s="57"/>
      <c r="E2" s="57"/>
      <c r="F2" s="57"/>
    </row>
    <row r="3" ht="18.75" customHeight="1" spans="1:6">
      <c r="A3" s="4" t="str">
        <f>"单位名称："&amp;"通海县农村改革与经济管理服务中心"</f>
        <v>单位名称：通海县农村改革与经济管理服务中心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123</v>
      </c>
      <c r="B4" s="43" t="s">
        <v>124</v>
      </c>
      <c r="C4" s="43" t="s">
        <v>125</v>
      </c>
      <c r="D4" s="43"/>
      <c r="E4" s="43"/>
      <c r="F4" s="43" t="s">
        <v>126</v>
      </c>
    </row>
    <row r="5" ht="18.75" customHeight="1" spans="1:6">
      <c r="A5" s="12"/>
      <c r="B5" s="43"/>
      <c r="C5" s="43" t="s">
        <v>34</v>
      </c>
      <c r="D5" s="43" t="s">
        <v>127</v>
      </c>
      <c r="E5" s="43" t="s">
        <v>128</v>
      </c>
      <c r="F5" s="43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/>
      <c r="B7" s="16"/>
      <c r="C7" s="16"/>
      <c r="D7" s="16"/>
      <c r="E7" s="16"/>
      <c r="F7" s="16"/>
    </row>
    <row r="8" s="53" customFormat="1" ht="14.25" customHeight="1" spans="1:6">
      <c r="A8" s="61" t="s">
        <v>129</v>
      </c>
      <c r="B8" s="62"/>
      <c r="C8" s="63"/>
      <c r="D8" s="64"/>
      <c r="E8" s="64"/>
      <c r="F8" s="64"/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topLeftCell="A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130</v>
      </c>
    </row>
    <row r="2" ht="45" customHeight="1" spans="1:23">
      <c r="A2" s="3" t="s">
        <v>131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"单位名称："&amp;"通海县农村改革与经济管理服务中心"</f>
        <v>单位名称：通海县农村改革与经济管理服务中心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132</v>
      </c>
      <c r="B4" s="51" t="s">
        <v>133</v>
      </c>
      <c r="C4" s="51" t="s">
        <v>134</v>
      </c>
      <c r="D4" s="51" t="s">
        <v>135</v>
      </c>
      <c r="E4" s="51" t="s">
        <v>136</v>
      </c>
      <c r="F4" s="51" t="s">
        <v>137</v>
      </c>
      <c r="G4" s="51" t="s">
        <v>138</v>
      </c>
      <c r="H4" s="52" t="s">
        <v>32</v>
      </c>
      <c r="I4" s="52" t="s">
        <v>139</v>
      </c>
      <c r="J4" s="51"/>
      <c r="K4" s="51"/>
      <c r="L4" s="51"/>
      <c r="M4" s="51"/>
      <c r="N4" s="51" t="s">
        <v>140</v>
      </c>
      <c r="O4" s="51"/>
      <c r="P4" s="51"/>
      <c r="Q4" s="51" t="s">
        <v>38</v>
      </c>
      <c r="R4" s="51" t="s">
        <v>62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141</v>
      </c>
      <c r="I5" s="52" t="s">
        <v>142</v>
      </c>
      <c r="J5" s="51" t="s">
        <v>36</v>
      </c>
      <c r="K5" s="51" t="s">
        <v>37</v>
      </c>
      <c r="L5" s="51"/>
      <c r="M5" s="51"/>
      <c r="N5" s="51" t="s">
        <v>140</v>
      </c>
      <c r="O5" s="51" t="s">
        <v>36</v>
      </c>
      <c r="P5" s="51" t="s">
        <v>37</v>
      </c>
      <c r="Q5" s="51" t="s">
        <v>38</v>
      </c>
      <c r="R5" s="51" t="s">
        <v>62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143</v>
      </c>
      <c r="J6" s="51" t="s">
        <v>144</v>
      </c>
      <c r="K6" s="51" t="s">
        <v>145</v>
      </c>
      <c r="L6" s="51" t="s">
        <v>146</v>
      </c>
      <c r="M6" s="51" t="s">
        <v>147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 t="s">
        <v>148</v>
      </c>
      <c r="C9" s="9" t="s">
        <v>149</v>
      </c>
      <c r="D9" s="8" t="s">
        <v>93</v>
      </c>
      <c r="E9" s="8" t="s">
        <v>94</v>
      </c>
      <c r="F9" s="8" t="s">
        <v>150</v>
      </c>
      <c r="G9" s="8" t="s">
        <v>151</v>
      </c>
      <c r="H9" s="16">
        <v>563640</v>
      </c>
      <c r="I9" s="16">
        <v>563640</v>
      </c>
      <c r="J9" s="16"/>
      <c r="K9" s="16"/>
      <c r="L9" s="16">
        <v>563640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148</v>
      </c>
      <c r="C10" s="9" t="s">
        <v>149</v>
      </c>
      <c r="D10" s="8" t="s">
        <v>93</v>
      </c>
      <c r="E10" s="8" t="s">
        <v>94</v>
      </c>
      <c r="F10" s="8" t="s">
        <v>152</v>
      </c>
      <c r="G10" s="8" t="s">
        <v>153</v>
      </c>
      <c r="H10" s="16">
        <v>35460</v>
      </c>
      <c r="I10" s="16">
        <v>35460</v>
      </c>
      <c r="J10" s="16"/>
      <c r="K10" s="16"/>
      <c r="L10" s="16">
        <v>35460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148</v>
      </c>
      <c r="C11" s="9" t="s">
        <v>149</v>
      </c>
      <c r="D11" s="8" t="s">
        <v>93</v>
      </c>
      <c r="E11" s="8" t="s">
        <v>94</v>
      </c>
      <c r="F11" s="8" t="s">
        <v>154</v>
      </c>
      <c r="G11" s="8" t="s">
        <v>155</v>
      </c>
      <c r="H11" s="16">
        <v>181920</v>
      </c>
      <c r="I11" s="16">
        <v>181920</v>
      </c>
      <c r="J11" s="16"/>
      <c r="K11" s="16"/>
      <c r="L11" s="16">
        <v>181920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148</v>
      </c>
      <c r="C12" s="9" t="s">
        <v>149</v>
      </c>
      <c r="D12" s="8" t="s">
        <v>93</v>
      </c>
      <c r="E12" s="8" t="s">
        <v>94</v>
      </c>
      <c r="F12" s="8" t="s">
        <v>154</v>
      </c>
      <c r="G12" s="8" t="s">
        <v>155</v>
      </c>
      <c r="H12" s="16">
        <v>330000</v>
      </c>
      <c r="I12" s="16">
        <v>330000</v>
      </c>
      <c r="J12" s="16"/>
      <c r="K12" s="16"/>
      <c r="L12" s="16">
        <v>330000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156</v>
      </c>
      <c r="C13" s="9" t="s">
        <v>157</v>
      </c>
      <c r="D13" s="8" t="s">
        <v>77</v>
      </c>
      <c r="E13" s="8" t="s">
        <v>78</v>
      </c>
      <c r="F13" s="8" t="s">
        <v>158</v>
      </c>
      <c r="G13" s="8" t="s">
        <v>159</v>
      </c>
      <c r="H13" s="16">
        <v>209433.6</v>
      </c>
      <c r="I13" s="16">
        <v>209433.6</v>
      </c>
      <c r="J13" s="16"/>
      <c r="K13" s="16"/>
      <c r="L13" s="16">
        <v>209433.6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156</v>
      </c>
      <c r="C14" s="9" t="s">
        <v>157</v>
      </c>
      <c r="D14" s="8" t="s">
        <v>83</v>
      </c>
      <c r="E14" s="8" t="s">
        <v>84</v>
      </c>
      <c r="F14" s="8" t="s">
        <v>160</v>
      </c>
      <c r="G14" s="8" t="s">
        <v>161</v>
      </c>
      <c r="H14" s="16">
        <v>108643.68</v>
      </c>
      <c r="I14" s="16">
        <v>108643.68</v>
      </c>
      <c r="J14" s="16"/>
      <c r="K14" s="16"/>
      <c r="L14" s="16">
        <v>108643.68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156</v>
      </c>
      <c r="C15" s="9" t="s">
        <v>157</v>
      </c>
      <c r="D15" s="8" t="s">
        <v>85</v>
      </c>
      <c r="E15" s="8" t="s">
        <v>86</v>
      </c>
      <c r="F15" s="8" t="s">
        <v>162</v>
      </c>
      <c r="G15" s="8" t="s">
        <v>163</v>
      </c>
      <c r="H15" s="16">
        <v>52489.3</v>
      </c>
      <c r="I15" s="16">
        <v>52489.3</v>
      </c>
      <c r="J15" s="16"/>
      <c r="K15" s="16"/>
      <c r="L15" s="16">
        <v>52489.3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156</v>
      </c>
      <c r="C16" s="9" t="s">
        <v>157</v>
      </c>
      <c r="D16" s="8" t="s">
        <v>85</v>
      </c>
      <c r="E16" s="8" t="s">
        <v>86</v>
      </c>
      <c r="F16" s="8" t="s">
        <v>162</v>
      </c>
      <c r="G16" s="8" t="s">
        <v>163</v>
      </c>
      <c r="H16" s="16">
        <v>28185.04</v>
      </c>
      <c r="I16" s="16">
        <v>28185.04</v>
      </c>
      <c r="J16" s="16"/>
      <c r="K16" s="16"/>
      <c r="L16" s="16">
        <v>28185.04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156</v>
      </c>
      <c r="C17" s="9" t="s">
        <v>157</v>
      </c>
      <c r="D17" s="8" t="s">
        <v>87</v>
      </c>
      <c r="E17" s="8" t="s">
        <v>88</v>
      </c>
      <c r="F17" s="8" t="s">
        <v>164</v>
      </c>
      <c r="G17" s="8" t="s">
        <v>165</v>
      </c>
      <c r="H17" s="16">
        <v>3883</v>
      </c>
      <c r="I17" s="16">
        <v>3883</v>
      </c>
      <c r="J17" s="16"/>
      <c r="K17" s="16"/>
      <c r="L17" s="16">
        <v>3883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156</v>
      </c>
      <c r="C18" s="9" t="s">
        <v>157</v>
      </c>
      <c r="D18" s="8" t="s">
        <v>87</v>
      </c>
      <c r="E18" s="8" t="s">
        <v>88</v>
      </c>
      <c r="F18" s="8" t="s">
        <v>164</v>
      </c>
      <c r="G18" s="8" t="s">
        <v>165</v>
      </c>
      <c r="H18" s="16">
        <v>2824</v>
      </c>
      <c r="I18" s="16">
        <v>2824</v>
      </c>
      <c r="J18" s="16"/>
      <c r="K18" s="16"/>
      <c r="L18" s="16">
        <v>2824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156</v>
      </c>
      <c r="C19" s="9" t="s">
        <v>157</v>
      </c>
      <c r="D19" s="8" t="s">
        <v>87</v>
      </c>
      <c r="E19" s="8" t="s">
        <v>88</v>
      </c>
      <c r="F19" s="8" t="s">
        <v>164</v>
      </c>
      <c r="G19" s="8" t="s">
        <v>165</v>
      </c>
      <c r="H19" s="16">
        <v>8246.45</v>
      </c>
      <c r="I19" s="16">
        <v>8246.45</v>
      </c>
      <c r="J19" s="16"/>
      <c r="K19" s="16"/>
      <c r="L19" s="16">
        <v>8246.45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156</v>
      </c>
      <c r="C20" s="9" t="s">
        <v>157</v>
      </c>
      <c r="D20" s="8" t="s">
        <v>93</v>
      </c>
      <c r="E20" s="8" t="s">
        <v>94</v>
      </c>
      <c r="F20" s="8" t="s">
        <v>164</v>
      </c>
      <c r="G20" s="8" t="s">
        <v>165</v>
      </c>
      <c r="H20" s="16">
        <v>13089.6</v>
      </c>
      <c r="I20" s="16">
        <v>13089.6</v>
      </c>
      <c r="J20" s="16"/>
      <c r="K20" s="16"/>
      <c r="L20" s="16">
        <v>13089.6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166</v>
      </c>
      <c r="C21" s="9" t="s">
        <v>102</v>
      </c>
      <c r="D21" s="8" t="s">
        <v>101</v>
      </c>
      <c r="E21" s="8" t="s">
        <v>102</v>
      </c>
      <c r="F21" s="8" t="s">
        <v>167</v>
      </c>
      <c r="G21" s="8" t="s">
        <v>102</v>
      </c>
      <c r="H21" s="16">
        <v>139104</v>
      </c>
      <c r="I21" s="16">
        <v>139104</v>
      </c>
      <c r="J21" s="16"/>
      <c r="K21" s="16"/>
      <c r="L21" s="16">
        <v>139104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168</v>
      </c>
      <c r="C22" s="9" t="s">
        <v>169</v>
      </c>
      <c r="D22" s="8" t="s">
        <v>75</v>
      </c>
      <c r="E22" s="8" t="s">
        <v>76</v>
      </c>
      <c r="F22" s="8" t="s">
        <v>170</v>
      </c>
      <c r="G22" s="8" t="s">
        <v>171</v>
      </c>
      <c r="H22" s="16">
        <v>115200</v>
      </c>
      <c r="I22" s="16">
        <v>115200</v>
      </c>
      <c r="J22" s="16"/>
      <c r="K22" s="16"/>
      <c r="L22" s="16">
        <v>115200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172</v>
      </c>
      <c r="C23" s="9" t="s">
        <v>173</v>
      </c>
      <c r="D23" s="8" t="s">
        <v>93</v>
      </c>
      <c r="E23" s="8" t="s">
        <v>94</v>
      </c>
      <c r="F23" s="8" t="s">
        <v>174</v>
      </c>
      <c r="G23" s="8" t="s">
        <v>173</v>
      </c>
      <c r="H23" s="16">
        <v>6600</v>
      </c>
      <c r="I23" s="16">
        <v>6600</v>
      </c>
      <c r="J23" s="16"/>
      <c r="K23" s="16"/>
      <c r="L23" s="16">
        <v>6600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175</v>
      </c>
      <c r="C24" s="9" t="s">
        <v>176</v>
      </c>
      <c r="D24" s="8" t="s">
        <v>93</v>
      </c>
      <c r="E24" s="8" t="s">
        <v>94</v>
      </c>
      <c r="F24" s="8" t="s">
        <v>177</v>
      </c>
      <c r="G24" s="8" t="s">
        <v>178</v>
      </c>
      <c r="H24" s="16">
        <v>20000</v>
      </c>
      <c r="I24" s="16">
        <v>20000</v>
      </c>
      <c r="J24" s="16"/>
      <c r="K24" s="16"/>
      <c r="L24" s="16">
        <v>20000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175</v>
      </c>
      <c r="C25" s="9" t="s">
        <v>176</v>
      </c>
      <c r="D25" s="8" t="s">
        <v>93</v>
      </c>
      <c r="E25" s="8" t="s">
        <v>94</v>
      </c>
      <c r="F25" s="8" t="s">
        <v>179</v>
      </c>
      <c r="G25" s="8" t="s">
        <v>180</v>
      </c>
      <c r="H25" s="16">
        <v>5000</v>
      </c>
      <c r="I25" s="16">
        <v>5000</v>
      </c>
      <c r="J25" s="16"/>
      <c r="K25" s="16"/>
      <c r="L25" s="16">
        <v>5000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175</v>
      </c>
      <c r="C26" s="9" t="s">
        <v>176</v>
      </c>
      <c r="D26" s="8" t="s">
        <v>93</v>
      </c>
      <c r="E26" s="8" t="s">
        <v>94</v>
      </c>
      <c r="F26" s="8" t="s">
        <v>181</v>
      </c>
      <c r="G26" s="8" t="s">
        <v>182</v>
      </c>
      <c r="H26" s="16">
        <v>5000</v>
      </c>
      <c r="I26" s="16">
        <v>5000</v>
      </c>
      <c r="J26" s="16"/>
      <c r="K26" s="16"/>
      <c r="L26" s="16">
        <v>5000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175</v>
      </c>
      <c r="C27" s="9" t="s">
        <v>176</v>
      </c>
      <c r="D27" s="8" t="s">
        <v>93</v>
      </c>
      <c r="E27" s="8" t="s">
        <v>94</v>
      </c>
      <c r="F27" s="8" t="s">
        <v>183</v>
      </c>
      <c r="G27" s="8" t="s">
        <v>184</v>
      </c>
      <c r="H27" s="16">
        <v>5000</v>
      </c>
      <c r="I27" s="16">
        <v>5000</v>
      </c>
      <c r="J27" s="16"/>
      <c r="K27" s="16"/>
      <c r="L27" s="16">
        <v>5000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175</v>
      </c>
      <c r="C28" s="9" t="s">
        <v>176</v>
      </c>
      <c r="D28" s="8" t="s">
        <v>93</v>
      </c>
      <c r="E28" s="8" t="s">
        <v>94</v>
      </c>
      <c r="F28" s="8" t="s">
        <v>185</v>
      </c>
      <c r="G28" s="8" t="s">
        <v>186</v>
      </c>
      <c r="H28" s="16">
        <v>10000</v>
      </c>
      <c r="I28" s="16">
        <v>10000</v>
      </c>
      <c r="J28" s="16"/>
      <c r="K28" s="16"/>
      <c r="L28" s="16">
        <v>10000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175</v>
      </c>
      <c r="C29" s="9" t="s">
        <v>176</v>
      </c>
      <c r="D29" s="8" t="s">
        <v>93</v>
      </c>
      <c r="E29" s="8" t="s">
        <v>94</v>
      </c>
      <c r="F29" s="8" t="s">
        <v>187</v>
      </c>
      <c r="G29" s="8" t="s">
        <v>188</v>
      </c>
      <c r="H29" s="16">
        <v>5000</v>
      </c>
      <c r="I29" s="16">
        <v>5000</v>
      </c>
      <c r="J29" s="16"/>
      <c r="K29" s="16"/>
      <c r="L29" s="16">
        <v>5000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175</v>
      </c>
      <c r="C30" s="9" t="s">
        <v>176</v>
      </c>
      <c r="D30" s="8" t="s">
        <v>93</v>
      </c>
      <c r="E30" s="8" t="s">
        <v>94</v>
      </c>
      <c r="F30" s="8" t="s">
        <v>189</v>
      </c>
      <c r="G30" s="8" t="s">
        <v>190</v>
      </c>
      <c r="H30" s="16">
        <v>10000</v>
      </c>
      <c r="I30" s="16">
        <v>10000</v>
      </c>
      <c r="J30" s="16"/>
      <c r="K30" s="16"/>
      <c r="L30" s="16">
        <v>10000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175</v>
      </c>
      <c r="C31" s="9" t="s">
        <v>176</v>
      </c>
      <c r="D31" s="8" t="s">
        <v>93</v>
      </c>
      <c r="E31" s="8" t="s">
        <v>94</v>
      </c>
      <c r="F31" s="8" t="s">
        <v>191</v>
      </c>
      <c r="G31" s="8" t="s">
        <v>192</v>
      </c>
      <c r="H31" s="16">
        <v>6000</v>
      </c>
      <c r="I31" s="16">
        <v>6000</v>
      </c>
      <c r="J31" s="16"/>
      <c r="K31" s="16"/>
      <c r="L31" s="16">
        <v>6000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193</v>
      </c>
      <c r="C32" s="9" t="s">
        <v>194</v>
      </c>
      <c r="D32" s="8" t="s">
        <v>93</v>
      </c>
      <c r="E32" s="8" t="s">
        <v>94</v>
      </c>
      <c r="F32" s="8" t="s">
        <v>195</v>
      </c>
      <c r="G32" s="8" t="s">
        <v>196</v>
      </c>
      <c r="H32" s="16">
        <v>66000</v>
      </c>
      <c r="I32" s="16">
        <v>66000</v>
      </c>
      <c r="J32" s="16"/>
      <c r="K32" s="16"/>
      <c r="L32" s="16">
        <v>66000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197</v>
      </c>
      <c r="C33" s="9" t="s">
        <v>198</v>
      </c>
      <c r="D33" s="8" t="s">
        <v>93</v>
      </c>
      <c r="E33" s="8" t="s">
        <v>94</v>
      </c>
      <c r="F33" s="8" t="s">
        <v>154</v>
      </c>
      <c r="G33" s="8" t="s">
        <v>155</v>
      </c>
      <c r="H33" s="16">
        <v>145200</v>
      </c>
      <c r="I33" s="16">
        <v>145200</v>
      </c>
      <c r="J33" s="16"/>
      <c r="K33" s="16"/>
      <c r="L33" s="16">
        <v>145200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197</v>
      </c>
      <c r="C34" s="9" t="s">
        <v>198</v>
      </c>
      <c r="D34" s="8" t="s">
        <v>93</v>
      </c>
      <c r="E34" s="8" t="s">
        <v>94</v>
      </c>
      <c r="F34" s="8" t="s">
        <v>154</v>
      </c>
      <c r="G34" s="8" t="s">
        <v>155</v>
      </c>
      <c r="H34" s="16">
        <v>52800</v>
      </c>
      <c r="I34" s="16">
        <v>52800</v>
      </c>
      <c r="J34" s="16"/>
      <c r="K34" s="16"/>
      <c r="L34" s="16">
        <v>52800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199</v>
      </c>
      <c r="C35" s="9" t="s">
        <v>200</v>
      </c>
      <c r="D35" s="8" t="s">
        <v>93</v>
      </c>
      <c r="E35" s="8" t="s">
        <v>94</v>
      </c>
      <c r="F35" s="8" t="s">
        <v>191</v>
      </c>
      <c r="G35" s="8" t="s">
        <v>192</v>
      </c>
      <c r="H35" s="16">
        <v>14300</v>
      </c>
      <c r="I35" s="16">
        <v>14300</v>
      </c>
      <c r="J35" s="16"/>
      <c r="K35" s="16"/>
      <c r="L35" s="16">
        <v>14300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8" t="s">
        <v>56</v>
      </c>
      <c r="B36" s="8" t="s">
        <v>201</v>
      </c>
      <c r="C36" s="9" t="s">
        <v>202</v>
      </c>
      <c r="D36" s="8" t="s">
        <v>93</v>
      </c>
      <c r="E36" s="8" t="s">
        <v>94</v>
      </c>
      <c r="F36" s="8" t="s">
        <v>177</v>
      </c>
      <c r="G36" s="8" t="s">
        <v>178</v>
      </c>
      <c r="H36" s="16">
        <v>10000</v>
      </c>
      <c r="I36" s="16">
        <v>10000</v>
      </c>
      <c r="J36" s="16"/>
      <c r="K36" s="16"/>
      <c r="L36" s="16">
        <v>10000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8" t="s">
        <v>56</v>
      </c>
      <c r="B37" s="8" t="s">
        <v>201</v>
      </c>
      <c r="C37" s="9" t="s">
        <v>202</v>
      </c>
      <c r="D37" s="8" t="s">
        <v>93</v>
      </c>
      <c r="E37" s="8" t="s">
        <v>94</v>
      </c>
      <c r="F37" s="8" t="s">
        <v>189</v>
      </c>
      <c r="G37" s="8" t="s">
        <v>190</v>
      </c>
      <c r="H37" s="16">
        <v>7850</v>
      </c>
      <c r="I37" s="16">
        <v>7850</v>
      </c>
      <c r="J37" s="16"/>
      <c r="K37" s="16"/>
      <c r="L37" s="16">
        <v>7850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11" t="s">
        <v>32</v>
      </c>
      <c r="B38" s="11"/>
      <c r="C38" s="11"/>
      <c r="D38" s="11"/>
      <c r="E38" s="11"/>
      <c r="F38" s="11"/>
      <c r="G38" s="11"/>
      <c r="H38" s="16">
        <v>2160868.67</v>
      </c>
      <c r="I38" s="16">
        <v>2160868.67</v>
      </c>
      <c r="J38" s="16"/>
      <c r="K38" s="16"/>
      <c r="L38" s="16">
        <v>2160868.67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</sheetData>
  <mergeCells count="30">
    <mergeCell ref="A2:W2"/>
    <mergeCell ref="A3:G3"/>
    <mergeCell ref="I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topLeftCell="A4" workbookViewId="0">
      <selection activeCell="D27" sqref="D27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203</v>
      </c>
    </row>
    <row r="2" ht="45" customHeight="1" spans="1:23">
      <c r="A2" s="3" t="s">
        <v>204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"单位名称："&amp;"通海县农村改革与经济管理服务中心"</f>
        <v>单位名称：通海县农村改革与经济管理服务中心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205</v>
      </c>
      <c r="B4" s="12" t="s">
        <v>133</v>
      </c>
      <c r="C4" s="12" t="s">
        <v>134</v>
      </c>
      <c r="D4" s="12" t="s">
        <v>206</v>
      </c>
      <c r="E4" s="12" t="s">
        <v>135</v>
      </c>
      <c r="F4" s="12" t="s">
        <v>136</v>
      </c>
      <c r="G4" s="12" t="s">
        <v>207</v>
      </c>
      <c r="H4" s="12" t="s">
        <v>138</v>
      </c>
      <c r="I4" s="43" t="s">
        <v>32</v>
      </c>
      <c r="J4" s="43" t="s">
        <v>208</v>
      </c>
      <c r="K4" s="12"/>
      <c r="L4" s="12"/>
      <c r="M4" s="12"/>
      <c r="N4" s="12" t="s">
        <v>140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141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209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210</v>
      </c>
      <c r="D9" s="8"/>
      <c r="E9" s="8"/>
      <c r="F9" s="8"/>
      <c r="G9" s="8"/>
      <c r="H9" s="8"/>
      <c r="I9" s="10">
        <v>20000</v>
      </c>
      <c r="J9" s="10">
        <v>20000</v>
      </c>
      <c r="K9" s="10">
        <v>20000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211</v>
      </c>
      <c r="B10" s="8" t="s">
        <v>212</v>
      </c>
      <c r="C10" s="9" t="s">
        <v>210</v>
      </c>
      <c r="D10" s="8" t="s">
        <v>56</v>
      </c>
      <c r="E10" s="8" t="s">
        <v>95</v>
      </c>
      <c r="F10" s="8" t="s">
        <v>96</v>
      </c>
      <c r="G10" s="8" t="s">
        <v>177</v>
      </c>
      <c r="H10" s="8" t="s">
        <v>178</v>
      </c>
      <c r="I10" s="10">
        <v>10000</v>
      </c>
      <c r="J10" s="10">
        <v>10000</v>
      </c>
      <c r="K10" s="10">
        <v>10000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211</v>
      </c>
      <c r="B11" s="8" t="s">
        <v>212</v>
      </c>
      <c r="C11" s="9" t="s">
        <v>210</v>
      </c>
      <c r="D11" s="8" t="s">
        <v>56</v>
      </c>
      <c r="E11" s="8" t="s">
        <v>95</v>
      </c>
      <c r="F11" s="8" t="s">
        <v>96</v>
      </c>
      <c r="G11" s="8" t="s">
        <v>187</v>
      </c>
      <c r="H11" s="8" t="s">
        <v>188</v>
      </c>
      <c r="I11" s="10">
        <v>10000</v>
      </c>
      <c r="J11" s="10">
        <v>10000</v>
      </c>
      <c r="K11" s="10">
        <v>10000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11" t="s">
        <v>32</v>
      </c>
      <c r="B12" s="11"/>
      <c r="C12" s="11"/>
      <c r="D12" s="11"/>
      <c r="E12" s="11"/>
      <c r="F12" s="11"/>
      <c r="G12" s="11"/>
      <c r="H12" s="11"/>
      <c r="I12" s="10">
        <v>20000</v>
      </c>
      <c r="J12" s="10">
        <v>20000</v>
      </c>
      <c r="K12" s="10">
        <v>20000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topLeftCell="A4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213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214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"单位名称："&amp;"通海县农村改革与经济管理服务中心"</f>
        <v>单位名称：通海县农村改革与经济管理服务中心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215</v>
      </c>
      <c r="B4" s="29" t="s">
        <v>216</v>
      </c>
      <c r="C4" s="29" t="s">
        <v>217</v>
      </c>
      <c r="D4" s="29" t="s">
        <v>218</v>
      </c>
      <c r="E4" s="29" t="s">
        <v>219</v>
      </c>
      <c r="F4" s="29" t="s">
        <v>220</v>
      </c>
      <c r="G4" s="29" t="s">
        <v>221</v>
      </c>
      <c r="H4" s="29" t="s">
        <v>222</v>
      </c>
      <c r="I4" s="29" t="s">
        <v>223</v>
      </c>
      <c r="J4" s="29" t="s">
        <v>224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20.25" customHeight="1" spans="1:10">
      <c r="A8" s="46" t="s">
        <v>210</v>
      </c>
      <c r="B8" s="22" t="s">
        <v>225</v>
      </c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 t="s">
        <v>226</v>
      </c>
      <c r="D9" s="47" t="s">
        <v>227</v>
      </c>
      <c r="E9" s="48" t="s">
        <v>228</v>
      </c>
      <c r="F9" s="38" t="s">
        <v>229</v>
      </c>
      <c r="G9" s="23" t="s">
        <v>47</v>
      </c>
      <c r="H9" s="38" t="s">
        <v>230</v>
      </c>
      <c r="I9" s="38" t="s">
        <v>231</v>
      </c>
      <c r="J9" s="48" t="s">
        <v>232</v>
      </c>
    </row>
    <row r="10" ht="20.25" customHeight="1" spans="1:10">
      <c r="A10" s="22"/>
      <c r="B10" s="22"/>
      <c r="C10" s="22" t="s">
        <v>226</v>
      </c>
      <c r="D10" s="47" t="s">
        <v>227</v>
      </c>
      <c r="E10" s="48" t="s">
        <v>233</v>
      </c>
      <c r="F10" s="38" t="s">
        <v>229</v>
      </c>
      <c r="G10" s="23" t="s">
        <v>234</v>
      </c>
      <c r="H10" s="38" t="s">
        <v>235</v>
      </c>
      <c r="I10" s="38" t="s">
        <v>231</v>
      </c>
      <c r="J10" s="48" t="s">
        <v>236</v>
      </c>
    </row>
    <row r="11" ht="20.25" customHeight="1" spans="1:10">
      <c r="A11" s="22"/>
      <c r="B11" s="22"/>
      <c r="C11" s="22" t="s">
        <v>226</v>
      </c>
      <c r="D11" s="47" t="s">
        <v>237</v>
      </c>
      <c r="E11" s="48" t="s">
        <v>238</v>
      </c>
      <c r="F11" s="38" t="s">
        <v>229</v>
      </c>
      <c r="G11" s="23" t="s">
        <v>239</v>
      </c>
      <c r="H11" s="38" t="s">
        <v>240</v>
      </c>
      <c r="I11" s="38" t="s">
        <v>231</v>
      </c>
      <c r="J11" s="48" t="s">
        <v>241</v>
      </c>
    </row>
    <row r="12" ht="20.25" customHeight="1" spans="1:10">
      <c r="A12" s="22"/>
      <c r="B12" s="22"/>
      <c r="C12" s="22" t="s">
        <v>226</v>
      </c>
      <c r="D12" s="47" t="s">
        <v>237</v>
      </c>
      <c r="E12" s="48" t="s">
        <v>242</v>
      </c>
      <c r="F12" s="38" t="s">
        <v>229</v>
      </c>
      <c r="G12" s="23" t="s">
        <v>239</v>
      </c>
      <c r="H12" s="38" t="s">
        <v>240</v>
      </c>
      <c r="I12" s="38" t="s">
        <v>231</v>
      </c>
      <c r="J12" s="48" t="s">
        <v>243</v>
      </c>
    </row>
    <row r="13" ht="20.25" customHeight="1" spans="1:10">
      <c r="A13" s="22"/>
      <c r="B13" s="22"/>
      <c r="C13" s="22" t="s">
        <v>244</v>
      </c>
      <c r="D13" s="47" t="s">
        <v>245</v>
      </c>
      <c r="E13" s="48" t="s">
        <v>246</v>
      </c>
      <c r="F13" s="38" t="s">
        <v>229</v>
      </c>
      <c r="G13" s="23" t="s">
        <v>247</v>
      </c>
      <c r="H13" s="38" t="s">
        <v>235</v>
      </c>
      <c r="I13" s="38" t="s">
        <v>231</v>
      </c>
      <c r="J13" s="48" t="s">
        <v>248</v>
      </c>
    </row>
    <row r="14" ht="20.25" customHeight="1" spans="1:10">
      <c r="A14" s="22"/>
      <c r="B14" s="22"/>
      <c r="C14" s="22" t="s">
        <v>249</v>
      </c>
      <c r="D14" s="47" t="s">
        <v>250</v>
      </c>
      <c r="E14" s="48" t="s">
        <v>251</v>
      </c>
      <c r="F14" s="38" t="s">
        <v>229</v>
      </c>
      <c r="G14" s="23" t="s">
        <v>239</v>
      </c>
      <c r="H14" s="38" t="s">
        <v>240</v>
      </c>
      <c r="I14" s="38" t="s">
        <v>231</v>
      </c>
      <c r="J14" s="48" t="s">
        <v>252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咕噜咕噜biubiubiu</cp:lastModifiedBy>
  <dcterms:created xsi:type="dcterms:W3CDTF">2026-03-17T00:52:00Z</dcterms:created>
  <dcterms:modified xsi:type="dcterms:W3CDTF">2026-03-17T01:06:12Z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11C02CF4FA88403EBC38C7F019524545_13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