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2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<sst xmlns="http://schemas.openxmlformats.org/spreadsheetml/2006/main" count="1095" uniqueCount="392">
  <si>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</si>
  <si>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</si>
  <si>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</si>
  <si>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</si>
  <si>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</si>
  <si>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</si>
  <si>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</si>
  <si>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</si>
  <si>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</si>
  <si>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</si>
  <si>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</si>
  <si>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</si>
  <si>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</si>
  <si>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</si>
  <si>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</si>
  <si>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</si>
  <si>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</si>
  <si>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</si>
  <si>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</si>
  <si>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</si>
  <si>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</si>
  <si>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</si>
  <si>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</si>
  <si>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</si>
  <si>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</si>
  <si>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</si>
  <si>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</si>
  <si>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</si>
  <si>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</si>
  <si>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</si>
  <si>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</si>
  <si>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</si>
  <si>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</si>
  <si>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</si>
  <si>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</si>
  <si>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</si>
  <si>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</si>
  <si>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</si>
  <si>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</si>
  <si>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</si>
  <si>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</si>
  <si>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</si>
  <si>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</si>
  <si>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</si>
  <si>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</si>
  <si>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</si>
  <si>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</si>
  <si>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</si>
  <si>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</si>
  <si>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</si>
  <si>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</si>
  <si>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</si>
  <si>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</si>
  <si>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</si>
  <si>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</si>
  <si>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105009</t>
  </si>
  <si>
    <t>云南省通海县第三中学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</si>
  <si>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</si>
  <si>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</si>
  <si>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</si>
  <si>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</si>
  <si>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</si>
  <si>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</si>
  <si>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</si>
  <si>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</si>
  <si>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</si>
  <si>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</si>
  <si>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</si>
  <si>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</si>
  <si>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</si>
  <si>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</si>
  <si>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205</t>
  </si>
  <si>
    <t>教育支出</t>
  </si>
  <si>
    <t>20502</t>
  </si>
  <si>
    <t>普通教育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</si>
  <si>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</si>
  <si>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</si>
  <si>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</si>
  <si>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</si>
  <si>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</si>
  <si>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</si>
  <si>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</si>
  <si>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</si>
  <si>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</si>
  <si>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</si>
  <si>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</si>
  <si>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</si>
  <si>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</si>
  <si>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</si>
  <si>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</si>
  <si>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</si>
  <si>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</si>
  <si>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</si>
  <si>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</si>
  <si>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</si>
  <si>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</si>
  <si>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</si>
  <si>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</si>
  <si>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</si>
  <si>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</si>
  <si>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</si>
  <si>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</si>
  <si>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</si>
  <si>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</si>
  <si>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</si>
  <si>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</si>
  <si>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</si>
  <si>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</si>
  <si>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</si>
  <si>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</si>
  <si>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</si>
  <si>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</si>
  <si>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</si>
  <si>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</si>
  <si>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</si>
  <si>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</si>
  <si>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</si>
  <si>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</si>
  <si>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</si>
  <si>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</si>
  <si>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</si>
  <si>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</si>
  <si>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</si>
  <si>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</si>
  <si>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</si>
  <si>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</si>
  <si>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</si>
  <si>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</si>
  <si>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</si>
  <si>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</si>
  <si>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</si>
  <si>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</si>
  <si>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</si>
  <si>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</si>
  <si>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</si>
  <si>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备注：云南省通海县第三中学2026年无一般公共预算“三公”经费支出预算。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</si>
  <si>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</si>
  <si>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</si>
  <si>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</si>
  <si>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</si>
  <si>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</si>
  <si>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</si>
  <si>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</si>
  <si>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</si>
  <si>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</si>
  <si>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</si>
  <si>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</si>
  <si>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</si>
  <si>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</si>
  <si>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</si>
  <si>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</si>
  <si>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</si>
  <si>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</si>
  <si>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</si>
  <si>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530423210000000002241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</si>
  <si>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</si>
  <si>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</si>
  <si>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</si>
  <si>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</si>
  <si>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</si>
  <si>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</si>
  <si>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</si>
  <si>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530423210000000002242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</si>
  <si>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</si>
  <si>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</si>
  <si>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</si>
  <si>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</si>
  <si>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</si>
  <si>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</si>
  <si>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</si>
  <si>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</si>
  <si>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</si>
  <si>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530423210000000002243</t>
  </si>
  <si>
    <t>30113</t>
  </si>
  <si>
    <t>530423210000000002244</t>
  </si>
  <si>
    <t>对个人和家庭的补助</t>
  </si>
  <si>
    <t>30305</t>
  </si>
  <si>
    <t>生活补助</t>
  </si>
  <si>
    <t>530423210000000002252</t>
  </si>
  <si>
    <t>工会经费</t>
  </si>
  <si>
    <t>30228</t>
  </si>
  <si>
    <t>530423231100001486467</t>
  </si>
  <si>
    <t>人员经费预留</t>
  </si>
  <si>
    <t>30199</t>
  </si>
  <si>
    <t>其他工资福利支出</t>
  </si>
  <si>
    <t>530423231100001486496</t>
  </si>
  <si>
    <t>事业人员奖励性绩效工资增量</t>
  </si>
  <si>
    <t>530423231100001486508</t>
  </si>
  <si>
    <t>编外人员工资</t>
  </si>
  <si>
    <t>530423231100001486509</t>
  </si>
  <si>
    <t>福利费经费</t>
  </si>
  <si>
    <t>30299</t>
  </si>
  <si>
    <t>其他商品和服务支出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</si>
  <si>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</si>
  <si>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</si>
  <si>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</si>
  <si>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</si>
  <si>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</si>
  <si>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</si>
  <si>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</si>
  <si>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单位自有资金</t>
  </si>
  <si>
    <t>313 事业发展类</t>
  </si>
  <si>
    <t>530423251100003630377</t>
  </si>
  <si>
    <t>30201</t>
  </si>
  <si>
    <t>办公费</t>
  </si>
  <si>
    <t>30226</t>
  </si>
  <si>
    <t>劳务费</t>
  </si>
  <si>
    <t>食堂账户专项资金</t>
  </si>
  <si>
    <t>530423261100005027586</t>
  </si>
  <si>
    <t>学生营养膳食补助专项经费</t>
  </si>
  <si>
    <t>530423261100005031312</t>
  </si>
  <si>
    <t>遗属生活补助经费</t>
  </si>
  <si>
    <t>312 民生类</t>
  </si>
  <si>
    <t>530423251100003629962</t>
  </si>
  <si>
    <t>义务教育家庭经济困难学生生活补助专项资金</t>
  </si>
  <si>
    <t>530423251100003631519</t>
  </si>
  <si>
    <t>义务教育生均公用经费专项资金</t>
  </si>
  <si>
    <t>530423251100003620633</t>
  </si>
  <si>
    <t>30207</t>
  </si>
  <si>
    <t>邮电费</t>
  </si>
  <si>
    <t>30211</t>
  </si>
  <si>
    <t>差旅费</t>
  </si>
  <si>
    <t>30239</t>
  </si>
  <si>
    <t>其他交通费用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</si>
  <si>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</si>
  <si>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</si>
  <si>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</si>
  <si>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</si>
  <si>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</si>
  <si>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</si>
  <si>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</si>
  <si>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</si>
  <si>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</si>
  <si>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</si>
  <si>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</si>
  <si>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</si>
  <si>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为保障义务教育阶段学校正常运转、提升办学保障水平，通过规范拨付与使用生均公用经费，在本年度内完成以下事项：
1. 资源保障：实现公用经费学生覆盖率100%，确保每一名义务教育学生都能享受公用经费支持；
2. 规范管理：公用经费使用合规率达100%，经费支出严格符合财务及教育经费管理规定；教师培训费占公用经费比例不低于5%，保障教师专业发展投入；
3. 精准帮扶：补助对象准确率100%，确保经费补助精准覆盖符合条件的学校/学生；
4. 社会效益：义务教育教育巩固率不低于95%，助力区域义务教育普及与稳定；
5. 服务满意度：学生家长对公用经费保障及学校运转的满意度不低于95%。
最终达成“经费足额覆盖、使用规范透明、办学保障增强、教育质量稳定、社会满意度较高”的效果。
</t>
  </si>
  <si>
    <t>产出指标</t>
  </si>
  <si>
    <t>数量指标</t>
  </si>
  <si>
    <t>公用经费学生覆盖率</t>
  </si>
  <si>
    <t>=</t>
  </si>
  <si>
    <t>100</t>
  </si>
  <si>
    <t>%</t>
  </si>
  <si>
    <t>定量指标</t>
  </si>
  <si>
    <t>"反映义务教育公用经费对应补助义务教育学生的覆盖情况。
公用经费学生覆盖率=公用经费实际保障学生数/公用经费应保障学生数*100%"</t>
  </si>
  <si>
    <t>质量指标</t>
  </si>
  <si>
    <t>公用经费使用合规</t>
  </si>
  <si>
    <t xml:space="preserve">反映各学校严格按照规定使用公用经费情况。公用经费支出范围：教学业务与管理、教师培训、实验实习、文体活动、水电、取暖、交通差旅、邮电，仪器设备及图书资料等购置，房屋、建筑物及仪器设备的日常维修维护等。不得用于人员经费、基本建设投资、偿还债务等方面的支出。
</t>
  </si>
  <si>
    <t>教师培训费占比</t>
  </si>
  <si>
    <t>&gt;=</t>
  </si>
  <si>
    <t>"反映教师培训费用支出情况。
教师培训费占比=公用经费中年度教师培训费支出总额/公用经费支出总额*100%"</t>
  </si>
  <si>
    <t>补助对象准确率</t>
  </si>
  <si>
    <t xml:space="preserve">反映城乡义务教育学校生均公用经费受益对象准确率。
补助对象准确率=受益人数/应补助人数*100%
</t>
  </si>
  <si>
    <t>效益指标</t>
  </si>
  <si>
    <t>社会效益</t>
  </si>
  <si>
    <t>义务教育教育巩固率</t>
  </si>
  <si>
    <t>95</t>
  </si>
  <si>
    <t xml:space="preserve">反映资金支出对学生就学保障情况。
巩固率=（第二学年入学人数+正常流生数（第一学年入学人数*3%））/第一学年入学人数*100%"
</t>
  </si>
  <si>
    <t>满意度指标</t>
  </si>
  <si>
    <t>服务对象满意度</t>
  </si>
  <si>
    <t>学生家长满意度</t>
  </si>
  <si>
    <t>"反映学生家长对项目实施的满意度。
学生家长满意度=（对项目实施满意的使用人员/问卷调查人数）*100%"</t>
  </si>
  <si>
    <t xml:space="preserve">1、结转初中公用经费，预计初中生均公用经费结转资金50万元；
2、结转义务教育家庭经济困难学生补助资金，预计结转义务教育家庭经济困难学生补助20万元。
3、义务教育阶段课后服务费预计支出40万元，根据文件精神，费用资金来源于向学生收费，预计每学期收取400元/生，根据学生情况预计收取40万元。
4、其他单位自有资金支出，学校其他收入、捐赠收入等其他自有资金收入30万元。
结转结余资金及时用于补助困难学生助学金及学校办公经费开支，维持学校正常运转，年末对实施的项目进行总结和上报。学校将严格按照文件要求，确保资金使用安全、规范和有效。严禁虚列虚支、虚报和挤占挪用。
</t>
  </si>
  <si>
    <t>结转结余专项资金</t>
  </si>
  <si>
    <t>140</t>
  </si>
  <si>
    <t>万元</t>
  </si>
  <si>
    <t xml:space="preserve">结转结余资金及时用于补助困难学生助学金及学校办公经费开支
</t>
  </si>
  <si>
    <t>时效指标</t>
  </si>
  <si>
    <t>补助资金支出率</t>
  </si>
  <si>
    <t>结转结余资金及时用于补助困难学生助学金及学校办公经费、义务教育课后服务支出</t>
  </si>
  <si>
    <t>受益人群覆盖率</t>
  </si>
  <si>
    <t xml:space="preserve">"反映项目设计受益人群或地区的实现情况。
受益人群覆盖率=（实际实现受益人群数/计划实现受益人群数）*100%"
</t>
  </si>
  <si>
    <t>政策知晓率</t>
  </si>
  <si>
    <t xml:space="preserve">反映补助政策的宣传效果情况。政策知晓率=调查中补助政策知晓人数/调查人数*100%
</t>
  </si>
  <si>
    <t>师生满意度</t>
  </si>
  <si>
    <t>"调查人群中对设施建设或设施运行的满意度。
受益人群覆盖率=（调查人群中对设施建设或设施运行的人数/问卷调查人数）*100%"</t>
  </si>
  <si>
    <t>1.完成收支管理数字化平台搭建；2.精准编制年度收支预算；兼顾财务管理的核心需求，又衔接服务质量的提升。保证本年度正常运行。</t>
  </si>
  <si>
    <t>收支账户</t>
  </si>
  <si>
    <t>个</t>
  </si>
  <si>
    <t>收支账户分为：营养餐、师生食堂账户</t>
  </si>
  <si>
    <t>采购资金支付率</t>
  </si>
  <si>
    <t>采购资金主要用于支付食堂采购食材、耗材等采购支出</t>
  </si>
  <si>
    <t xml:space="preserve">反映项目设计受益人群或地区的实现情况。
受益人群覆盖率=（实际实现受益人群数/计划实现受益人群数）*100%""
</t>
  </si>
  <si>
    <t xml:space="preserve">反映补助政策的宣传效果情况。政策知晓率=调查中补助政策知晓人数/调查人数*100%
</t>
  </si>
  <si>
    <t xml:space="preserve">调查人群中对设施建设或设施运行的满意度。
受益人群覆盖率=（调查人群中对设施建设或设施运行的人数/问卷调查人数）*100%"""
</t>
  </si>
  <si>
    <t xml:space="preserve">一、补助对象精准管理目标：为实现家庭经济困难学生补助精准覆盖的目的，通过“信息核验+台账动态更新”的方式，在2026年3月前完成补助对象身份核查与立档立卡信息录入，达到补助对象准确率100%、建档立卡覆盖率100%覆盖的要求，产生“无错补、漏补及重复补助”的效果，补助对象信息合规率达100%。
二、补助标准规范落实目标：为实现补助资金按标足额发放的目的，通过“分类核算+专户拨付”的方式，在2026年度内完成生活补助资金发放，达到寄宿制学生补助标准1500元/人、非寄宿制学生补助标准750元/人的要求，产生“资金发放公平规范、保障困难学生基本生活”的效果，资金拨付及时率达100%。
三、政策知晓与宣传目标：为实现补助政策全面触达受益群体的目的，通过“校园宣讲+家庭告知”的方式，在2026年6月前完成政策解读与宣传推广，达到政策知晓率≥95%的要求，产生“受益学生及家庭清晰了解政策、主动配合项目实施”的效果，政策咨询响应率达100%。
四、服务满意度提升目标：为实现补助服务体验优化的目的，通过“定期调研+问题闭环整改”的方式，在2026年12月前完成不少于2次满意度调研，达到学生及家长满意度≥95%**的要求，产生“补助服务认可度与项目公信力双提升”的效果，问题整改完成率达100%。
</t>
  </si>
  <si>
    <t xml:space="preserve">反映补助对象符合国家相关规定情况。
补助对象准确率=符合补助政策的学生数/补助学生总数*100%"
</t>
  </si>
  <si>
    <t>建档立卡覆盖率</t>
  </si>
  <si>
    <t xml:space="preserve">反映建档立卡受助情况。建档立卡补助覆盖率=补助建档立卡学生人数/本校建档立卡学生人数
</t>
  </si>
  <si>
    <t>经济效益</t>
  </si>
  <si>
    <t>寄宿制生活补助标准</t>
  </si>
  <si>
    <t>1500</t>
  </si>
  <si>
    <t>元/人</t>
  </si>
  <si>
    <t xml:space="preserve">反映补助对象应受助的标准。根据相关补助文件，寄宿制家庭经济困难学生生活补助标准1500元/生、年。按照实际补助的情况核实补助是否达标。
</t>
  </si>
  <si>
    <t>非寄宿制生活补助标准</t>
  </si>
  <si>
    <t>750</t>
  </si>
  <si>
    <t xml:space="preserve">反映补助对象应受助的标准。根据相关补助文件，非寄宿制家庭经济困难学生生活补助标准750元/生、年。按照实际补助的情况核实补助是否达标。
</t>
  </si>
  <si>
    <t xml:space="preserve">反映补助政策的宣传效果情况。政策知晓率=调查中知晓补助政策知晓人数/调查人数*100%
</t>
  </si>
  <si>
    <t>学生、家长满意度</t>
  </si>
  <si>
    <t xml:space="preserve">调查人群中对补助项目的满意度。
学生、家长满意度=（受助学生或者受助学生家长/问卷调查人数）*100%"
</t>
  </si>
  <si>
    <t>1.为实现符合条件学生应享尽享的目的，通过“实名制动态核验+台账复核”的方式，在2026年3月前完成780名补助对象的身份精准识别与信息录入，达到补助对象准确率100%的要求，产生“无错补、漏补情况”的效果，补助对象信息合规率达100%。2.为实现补助政策有效触达受益群体的目的，通过“校园宣讲+家庭告知书”的方式，在2026年6月前完成全流程政策解读推广，达到**补助对象对政策知晓率≥90%**的要求，产生“受益群体主动配合项目实施”的效果，政策咨询响应及时率达100%。3.为实现补助服务满意度达标的目的，通过“定期调研+问题闭环整改”的方式，在2026年12月前完成不少于2次补助对象满意度调研，达到补助对象满意度≥85%的要求，产生“服务体验与项目认可度双提升”的效果，问题整改完成率达100%。4.为实现补助经费高效合规使用的目的，通过“定额核算+成本公示”的方式，在2026年度内完成经费全流程成本管控，达到人均年度补助成本≤1000元/年的要求，产生“经费使用无超支、挪用情况”的效果，经费审计合规率达100%。</t>
  </si>
  <si>
    <t>补助人数</t>
  </si>
  <si>
    <t>780</t>
  </si>
  <si>
    <t>人</t>
  </si>
  <si>
    <t xml:space="preserve">反映项目的开展规模情况
</t>
  </si>
  <si>
    <t xml:space="preserve">反映城乡义务教育学校营养改善受益对象准确情况。
补助对象准确率=受益人数/应补助人数*100%
</t>
  </si>
  <si>
    <t>补助对象对政策知晓率</t>
  </si>
  <si>
    <t>90</t>
  </si>
  <si>
    <t>反映政策的落实宣传情况
补助对象对政策知晓率=（知晓项目政策的人/问卷调查人员）*100%</t>
  </si>
  <si>
    <t>补助对象满意度</t>
  </si>
  <si>
    <t>85</t>
  </si>
  <si>
    <t>反映补助对象满意度。
使用人员满意度=（对项目实施满意的使用人员/问卷调查人数）*100%</t>
  </si>
  <si>
    <t>成本指标</t>
  </si>
  <si>
    <t>经济成本指标</t>
  </si>
  <si>
    <t>&lt;=</t>
  </si>
  <si>
    <t>1000</t>
  </si>
  <si>
    <t>元/年</t>
  </si>
  <si>
    <t xml:space="preserve">反映项目是否按照标准足额发放
</t>
  </si>
  <si>
    <t>项目于2026年度开展实施，预计项目根据实际支出需要在本年度内完成。在教育体育局、民政局、人社局等部门核实后，上报上级有关部门确定受助名单。待资金下达后发放遗属生活补助经费</t>
  </si>
  <si>
    <t>遗属覆盖率</t>
  </si>
  <si>
    <t>反映遗属补覆盖率情况。遗属补覆盖率=补助遗属补助人数/本校实际享受遗属补助人数</t>
  </si>
  <si>
    <t>受助人数差异率</t>
  </si>
  <si>
    <t>0</t>
  </si>
  <si>
    <t xml:space="preserve">反映和考核实际补助人数的准确性情况。                                                                                     受助人数差异率=（补助资金对应人数-在校生实有人数）/补助资金对应人数*100%
</t>
  </si>
  <si>
    <t>补助资金到位及时率</t>
  </si>
  <si>
    <t xml:space="preserve">"反映遗属补助资金及时、足额落实到补助人的情况。
补助资金到位及时率=在规定时间内实际到位资金/应到位资金*100%"
</t>
  </si>
  <si>
    <t>补助人员满意度</t>
  </si>
  <si>
    <t xml:space="preserve">"调查人群中对补助项目的满意度。
补助人员满意度=（受助人员/问卷调查人数）*100%"
</t>
  </si>
  <si>
    <t>预算06表</t>
  </si>
  <si>
    <t>2026年部门政府性基金预算支出预算表</t>
  </si>
  <si>
    <t>政府性基金预算支出</t>
  </si>
  <si>
    <t>备注：云南省通海县第三中学2026年无政府性基金预算支出预算。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</si>
  <si>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</si>
  <si>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</si>
  <si>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</si>
  <si>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</si>
  <si>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</si>
  <si>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</si>
  <si>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</si>
  <si>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</si>
  <si>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</si>
  <si>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</si>
  <si>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</si>
  <si>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</si>
  <si>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业务用车加油款</t>
  </si>
  <si>
    <t>项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</si>
  <si>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</si>
  <si>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</si>
  <si>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</si>
  <si>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</si>
  <si>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</si>
  <si>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备注：云南省通海县第三中学2026年无政府购买服务预算。</t>
  </si>
  <si>
    <t>预算09-1表</t>
  </si>
  <si>
    <t>2026年对下转移支付预算表</t>
  </si>
  <si>
    <t>单位名称（项目）</t>
  </si>
  <si>
    <t>地区</t>
  </si>
  <si>
    <t>秀山</t>
  </si>
  <si>
    <t>九龙</t>
  </si>
  <si>
    <t>四街</t>
  </si>
  <si>
    <t>纳古</t>
  </si>
  <si>
    <t>河西</t>
  </si>
  <si>
    <t>杨广</t>
  </si>
  <si>
    <t>里山</t>
  </si>
  <si>
    <t>兴蒙</t>
  </si>
  <si>
    <t>高大</t>
  </si>
  <si>
    <t>11</t>
  </si>
  <si>
    <t>12</t>
  </si>
  <si>
    <t>13</t>
  </si>
  <si>
    <t>备注：云南省通海县第三中学2026年无对下转移支付预算。</t>
  </si>
  <si>
    <t>预算09-2表</t>
  </si>
  <si>
    <t>2026年对下转移支付绩效目标表</t>
  </si>
  <si>
    <t>备注：云南省通海县第三中学2026年无对下转移支付绩效目标。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</si>
  <si>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</si>
  <si>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</si>
  <si>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</si>
  <si>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</si>
  <si>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</si>
  <si>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</si>
  <si>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</si>
  <si>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</si>
  <si>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A02 设备</t>
  </si>
  <si>
    <t>A02020100 复印机</t>
  </si>
  <si>
    <t>复印件</t>
  </si>
  <si>
    <t>台</t>
  </si>
  <si>
    <t>预算11表</t>
  </si>
  <si>
    <t>2026年上级补助项目支出预算表</t>
  </si>
  <si>
    <t>上级补助</t>
  </si>
  <si>
    <t>备注：云南省通海县第三中学2026年无上级补助项目支出预算。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</si>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</sst>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11"/>
      <name val="宋体"/>
      <charset val="1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  <xf numFmtId="0" fontId="2" fillId="0" borderId="0">
      <alignment vertical="top"/>
      <protection locked="0"/>
    </xf>
  </cellStyleXfs>
  <cellXfs count="78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0" borderId="0" xfId="57" applyFont="1" applyFill="1" applyBorder="1" applyAlignment="1" applyProtection="1"/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9" fillId="0" borderId="0" xfId="5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right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57" applyFont="1" applyFill="1" applyBorder="1" applyAlignment="1" applyProtection="1">
      <alignment horizontal="left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selection activeCell="A2" sqref="A2:D2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"单位名称："&amp;"云南省通海县第三中学"</f>
        <v>单位名称：云南省通海县第三中学</v>
      </c>
      <c r="B3" s="4"/>
      <c r="C3" s="65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16160360.15</v>
      </c>
      <c r="C7" s="14" t="str">
        <f>"一"&amp;"、"&amp;"教育支出"</f>
        <v>一、教育支出</v>
      </c>
      <c r="D7" s="16">
        <v>14793485.96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2276698.56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1452783.63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1117392</v>
      </c>
    </row>
    <row r="11" ht="22.5" customHeight="1" spans="1:4">
      <c r="A11" s="14" t="s">
        <v>12</v>
      </c>
      <c r="B11" s="16">
        <v>3480000</v>
      </c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6" t="s">
        <v>16</v>
      </c>
      <c r="B15" s="16"/>
      <c r="C15" s="69"/>
      <c r="D15" s="16"/>
    </row>
    <row r="16" ht="22.5" customHeight="1" spans="1:4">
      <c r="A16" s="66" t="s">
        <v>17</v>
      </c>
      <c r="B16" s="16">
        <v>3480000</v>
      </c>
      <c r="C16" s="69"/>
      <c r="D16" s="16"/>
    </row>
    <row r="17" ht="22.5" customHeight="1" spans="1:4">
      <c r="A17" s="66"/>
      <c r="B17" s="16"/>
      <c r="C17" s="69"/>
      <c r="D17" s="16"/>
    </row>
    <row r="18" ht="22.5" customHeight="1" spans="1:4">
      <c r="A18" s="67" t="s">
        <v>18</v>
      </c>
      <c r="B18" s="68">
        <v>19640360.15</v>
      </c>
      <c r="C18" s="69" t="s">
        <v>19</v>
      </c>
      <c r="D18" s="68">
        <v>19640360.15</v>
      </c>
    </row>
    <row r="19" ht="22.5" customHeight="1" spans="1:4">
      <c r="A19" s="76" t="s">
        <v>20</v>
      </c>
      <c r="B19" s="16"/>
      <c r="C19" s="77" t="s">
        <v>21</v>
      </c>
      <c r="D19" s="46"/>
    </row>
    <row r="20" ht="22.5" customHeight="1" spans="1:4">
      <c r="A20" s="66" t="s">
        <v>22</v>
      </c>
      <c r="B20" s="68"/>
      <c r="C20" s="66" t="s">
        <v>22</v>
      </c>
      <c r="D20" s="68"/>
    </row>
    <row r="21" ht="22.5" customHeight="1" spans="1:4">
      <c r="A21" s="66" t="s">
        <v>23</v>
      </c>
      <c r="B21" s="68"/>
      <c r="C21" s="66" t="s">
        <v>24</v>
      </c>
      <c r="D21" s="68"/>
    </row>
    <row r="22" ht="22.5" customHeight="1" spans="1:4">
      <c r="A22" s="67" t="s">
        <v>25</v>
      </c>
      <c r="B22" s="68">
        <v>19640360.15</v>
      </c>
      <c r="C22" s="69" t="s">
        <v>26</v>
      </c>
      <c r="D22" s="68">
        <v>19640360.15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89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D26" sqref="D26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0" t="s">
        <v>328</v>
      </c>
    </row>
    <row r="2" ht="37.5" customHeight="1" spans="1:6">
      <c r="A2" s="3" t="s">
        <v>329</v>
      </c>
      <c r="B2" s="3"/>
      <c r="C2" s="3"/>
      <c r="D2" s="3"/>
      <c r="E2" s="3"/>
      <c r="F2" s="3"/>
    </row>
    <row r="3" ht="18.75" customHeight="1" spans="1:6">
      <c r="A3" s="41" t="str">
        <f>"单位名称："&amp;"云南省通海县第三中学"</f>
        <v>单位名称：云南省通海县第三中学</v>
      </c>
      <c r="B3" s="41"/>
      <c r="C3" s="41"/>
      <c r="D3" s="42"/>
      <c r="E3" s="42"/>
      <c r="F3" s="43" t="s">
        <v>29</v>
      </c>
    </row>
    <row r="4" ht="18.75" customHeight="1" spans="1:6">
      <c r="A4" s="12" t="s">
        <v>138</v>
      </c>
      <c r="B4" s="12" t="s">
        <v>59</v>
      </c>
      <c r="C4" s="12" t="s">
        <v>60</v>
      </c>
      <c r="D4" s="44" t="s">
        <v>330</v>
      </c>
      <c r="E4" s="44"/>
      <c r="F4" s="44"/>
    </row>
    <row r="5" ht="18.75" customHeight="1" spans="1:6">
      <c r="A5" s="12" t="s">
        <v>59</v>
      </c>
      <c r="B5" s="12" t="s">
        <v>59</v>
      </c>
      <c r="C5" s="12" t="s">
        <v>60</v>
      </c>
      <c r="D5" s="44" t="s">
        <v>34</v>
      </c>
      <c r="E5" s="44" t="s">
        <v>63</v>
      </c>
      <c r="F5" s="44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5" t="s">
        <v>109</v>
      </c>
      <c r="B8" s="45"/>
      <c r="C8" s="45"/>
      <c r="D8" s="46"/>
      <c r="E8" s="46"/>
      <c r="F8" s="46"/>
    </row>
    <row r="10" customHeight="1" spans="1:6">
      <c r="A10" s="18" t="s">
        <v>331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95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0" t="s">
        <v>332</v>
      </c>
    </row>
    <row r="2" ht="45" customHeight="1" spans="1:17">
      <c r="A2" s="29" t="s">
        <v>333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5"/>
      <c r="O2" s="35"/>
      <c r="P2" s="35"/>
      <c r="Q2" s="35"/>
    </row>
    <row r="3" ht="20.25" customHeight="1" spans="1:17">
      <c r="A3" s="19" t="str">
        <f>"单位名称："&amp;"云南省通海县第三中学"</f>
        <v>单位名称：云南省通海县第三中学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 t="s">
        <v>29</v>
      </c>
    </row>
    <row r="4" ht="20.25" customHeight="1" spans="1:17">
      <c r="A4" s="22" t="s">
        <v>334</v>
      </c>
      <c r="B4" s="22" t="s">
        <v>335</v>
      </c>
      <c r="C4" s="22" t="s">
        <v>336</v>
      </c>
      <c r="D4" s="22" t="s">
        <v>337</v>
      </c>
      <c r="E4" s="22" t="s">
        <v>338</v>
      </c>
      <c r="F4" s="22" t="s">
        <v>339</v>
      </c>
      <c r="G4" s="22" t="s">
        <v>145</v>
      </c>
      <c r="H4" s="22"/>
      <c r="I4" s="22"/>
      <c r="J4" s="22"/>
      <c r="K4" s="22"/>
      <c r="L4" s="22"/>
      <c r="M4" s="22"/>
      <c r="N4" s="22"/>
      <c r="O4" s="22"/>
      <c r="P4" s="22"/>
      <c r="Q4" s="22"/>
    </row>
    <row r="5" ht="20.25" customHeight="1" spans="1:17">
      <c r="A5" s="22" t="s">
        <v>340</v>
      </c>
      <c r="B5" s="22" t="s">
        <v>335</v>
      </c>
      <c r="C5" s="22" t="s">
        <v>336</v>
      </c>
      <c r="D5" s="22" t="s">
        <v>337</v>
      </c>
      <c r="E5" s="22" t="s">
        <v>338</v>
      </c>
      <c r="F5" s="22" t="s">
        <v>339</v>
      </c>
      <c r="G5" s="22" t="s">
        <v>32</v>
      </c>
      <c r="H5" s="22" t="s">
        <v>35</v>
      </c>
      <c r="I5" s="22" t="s">
        <v>341</v>
      </c>
      <c r="J5" s="22" t="s">
        <v>342</v>
      </c>
      <c r="K5" s="22" t="s">
        <v>38</v>
      </c>
      <c r="L5" s="22" t="s">
        <v>343</v>
      </c>
      <c r="M5" s="22" t="s">
        <v>62</v>
      </c>
      <c r="N5" s="22"/>
      <c r="O5" s="22"/>
      <c r="P5" s="22"/>
      <c r="Q5" s="22"/>
    </row>
    <row r="6" ht="32.4" customHeight="1" spans="1:17">
      <c r="A6" s="22"/>
      <c r="B6" s="22"/>
      <c r="C6" s="22"/>
      <c r="D6" s="22"/>
      <c r="E6" s="22"/>
      <c r="F6" s="22"/>
      <c r="G6" s="22"/>
      <c r="H6" s="22" t="s">
        <v>34</v>
      </c>
      <c r="I6" s="22"/>
      <c r="J6" s="22"/>
      <c r="K6" s="22"/>
      <c r="L6" s="22" t="s">
        <v>34</v>
      </c>
      <c r="M6" s="22" t="s">
        <v>41</v>
      </c>
      <c r="N6" s="22" t="s">
        <v>42</v>
      </c>
      <c r="O6" s="36" t="s">
        <v>43</v>
      </c>
      <c r="P6" s="36" t="s">
        <v>44</v>
      </c>
      <c r="Q6" s="36" t="s">
        <v>45</v>
      </c>
    </row>
    <row r="7" ht="20.25" customHeight="1" spans="1:17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</row>
    <row r="8" ht="20.25" customHeight="1" spans="1:17">
      <c r="A8" s="37" t="s">
        <v>216</v>
      </c>
      <c r="B8" s="23"/>
      <c r="C8" s="23"/>
      <c r="D8" s="38"/>
      <c r="E8" s="38"/>
      <c r="F8" s="38"/>
      <c r="G8" s="38">
        <v>2000</v>
      </c>
      <c r="H8" s="38">
        <v>2000</v>
      </c>
      <c r="I8" s="38"/>
      <c r="J8" s="33"/>
      <c r="K8" s="33"/>
      <c r="L8" s="38"/>
      <c r="M8" s="38"/>
      <c r="N8" s="38"/>
      <c r="O8" s="38"/>
      <c r="P8" s="38"/>
      <c r="Q8" s="38"/>
    </row>
    <row r="9" ht="20.25" customHeight="1" spans="1:17">
      <c r="A9" s="23"/>
      <c r="B9" s="23" t="s">
        <v>344</v>
      </c>
      <c r="C9" s="23" t="str">
        <f>"C23120302"&amp;"  "&amp;"车辆加油、添加燃料服务"</f>
        <v>C23120302  车辆加油、添加燃料服务</v>
      </c>
      <c r="D9" s="39" t="s">
        <v>345</v>
      </c>
      <c r="E9" s="24">
        <v>1</v>
      </c>
      <c r="F9" s="38"/>
      <c r="G9" s="38">
        <v>2000</v>
      </c>
      <c r="H9" s="33">
        <v>2000</v>
      </c>
      <c r="I9" s="33"/>
      <c r="J9" s="33"/>
      <c r="K9" s="33"/>
      <c r="L9" s="38"/>
      <c r="M9" s="38"/>
      <c r="N9" s="38"/>
      <c r="O9" s="38"/>
      <c r="P9" s="38"/>
      <c r="Q9" s="38"/>
    </row>
    <row r="10" ht="20.25" customHeight="1" spans="1:17">
      <c r="A10" s="24" t="s">
        <v>32</v>
      </c>
      <c r="B10" s="24"/>
      <c r="C10" s="24"/>
      <c r="D10" s="39"/>
      <c r="E10" s="39"/>
      <c r="F10" s="38"/>
      <c r="G10" s="38">
        <v>2000</v>
      </c>
      <c r="H10" s="38">
        <v>2000</v>
      </c>
      <c r="I10" s="38"/>
      <c r="J10" s="38"/>
      <c r="K10" s="38"/>
      <c r="L10" s="38"/>
      <c r="M10" s="38"/>
      <c r="N10" s="38"/>
      <c r="O10" s="38"/>
      <c r="P10" s="38"/>
      <c r="Q10" s="38"/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1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C15" sqref="C15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 t="s">
        <v>346</v>
      </c>
    </row>
    <row r="2" ht="45" customHeight="1" spans="1:14">
      <c r="A2" s="29" t="s">
        <v>347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0.25" customHeight="1" spans="1:14">
      <c r="A3" s="19" t="str">
        <f>"单位名称："&amp;"云南省通海县第三中学"</f>
        <v>单位名称：云南省通海县第三中学</v>
      </c>
      <c r="B3" s="19"/>
      <c r="C3" s="19"/>
      <c r="D3" s="19"/>
      <c r="E3" s="19"/>
      <c r="F3" s="19"/>
      <c r="G3" s="19"/>
      <c r="H3" s="19"/>
      <c r="I3" s="20"/>
      <c r="J3" s="20"/>
      <c r="K3" s="20"/>
      <c r="L3" s="20"/>
      <c r="M3" s="20"/>
      <c r="N3" s="20" t="s">
        <v>29</v>
      </c>
    </row>
    <row r="4" ht="27.15" customHeight="1" spans="1:14">
      <c r="A4" s="30" t="s">
        <v>334</v>
      </c>
      <c r="B4" s="30" t="s">
        <v>348</v>
      </c>
      <c r="C4" s="30" t="s">
        <v>349</v>
      </c>
      <c r="D4" s="30" t="s">
        <v>145</v>
      </c>
      <c r="E4" s="30"/>
      <c r="F4" s="30"/>
      <c r="G4" s="30"/>
      <c r="H4" s="30"/>
      <c r="I4" s="30"/>
      <c r="J4" s="30"/>
      <c r="K4" s="30"/>
      <c r="L4" s="30"/>
      <c r="M4" s="30"/>
      <c r="N4" s="30"/>
    </row>
    <row r="5" ht="23.4" customHeight="1" spans="1:14">
      <c r="A5" s="30" t="s">
        <v>340</v>
      </c>
      <c r="B5" s="30"/>
      <c r="C5" s="30" t="s">
        <v>350</v>
      </c>
      <c r="D5" s="30" t="s">
        <v>32</v>
      </c>
      <c r="E5" s="30" t="s">
        <v>35</v>
      </c>
      <c r="F5" s="30" t="s">
        <v>341</v>
      </c>
      <c r="G5" s="30" t="s">
        <v>342</v>
      </c>
      <c r="H5" s="30" t="s">
        <v>38</v>
      </c>
      <c r="I5" s="30" t="s">
        <v>343</v>
      </c>
      <c r="J5" s="30"/>
      <c r="K5" s="30"/>
      <c r="L5" s="30"/>
      <c r="M5" s="30"/>
      <c r="N5" s="30"/>
    </row>
    <row r="6" ht="28.65" customHeight="1" spans="1:14">
      <c r="A6" s="30"/>
      <c r="B6" s="30"/>
      <c r="C6" s="30"/>
      <c r="D6" s="30"/>
      <c r="E6" s="30" t="s">
        <v>34</v>
      </c>
      <c r="F6" s="30"/>
      <c r="G6" s="30"/>
      <c r="H6" s="30"/>
      <c r="I6" s="30" t="s">
        <v>34</v>
      </c>
      <c r="J6" s="30" t="s">
        <v>41</v>
      </c>
      <c r="K6" s="30" t="s">
        <v>42</v>
      </c>
      <c r="L6" s="31" t="s">
        <v>43</v>
      </c>
      <c r="M6" s="31" t="s">
        <v>44</v>
      </c>
      <c r="N6" s="31" t="s">
        <v>45</v>
      </c>
    </row>
    <row r="7" ht="20.25" customHeight="1" spans="1:14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</row>
    <row r="8" ht="20.25" customHeight="1" spans="1:14">
      <c r="A8" s="23"/>
      <c r="B8" s="23"/>
      <c r="C8" s="2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ht="20.25" customHeight="1" spans="1:14">
      <c r="A9" s="23"/>
      <c r="B9" s="23"/>
      <c r="C9" s="2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ht="20.25" customHeight="1" spans="1:14">
      <c r="A10" s="24" t="s">
        <v>32</v>
      </c>
      <c r="B10" s="24"/>
      <c r="C10" s="2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2" customHeight="1" spans="1:14">
      <c r="A12" s="18" t="s">
        <v>351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48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10"/>
  <sheetViews>
    <sheetView showZeros="0" tabSelected="1" workbookViewId="0">
      <selection activeCell="F7" sqref="F7"/>
    </sheetView>
  </sheetViews>
  <sheetFormatPr defaultColWidth="8.85" defaultRowHeight="15" customHeight="1"/>
  <cols>
    <col min="1" max="1" width="37.1416666666667" customWidth="1"/>
    <col min="2" max="13" width="17.1416666666667" customWidth="1"/>
  </cols>
  <sheetData>
    <row r="1" ht="24.15" customHeight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 t="s">
        <v>352</v>
      </c>
    </row>
    <row r="2" ht="45.15" customHeight="1" spans="1:13">
      <c r="A2" s="25" t="s">
        <v>353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18.75" customHeight="1" spans="1:13">
      <c r="A3" s="19" t="str">
        <f>"单位名称："&amp;"云南省通海县第三中学"</f>
        <v>单位名称：云南省通海县第三中学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0" t="s">
        <v>29</v>
      </c>
    </row>
    <row r="4" ht="22.5" customHeight="1" spans="1:13">
      <c r="A4" s="28" t="s">
        <v>354</v>
      </c>
      <c r="B4" s="28" t="s">
        <v>145</v>
      </c>
      <c r="C4" s="28"/>
      <c r="D4" s="28"/>
      <c r="E4" s="28" t="s">
        <v>355</v>
      </c>
      <c r="F4" s="28"/>
      <c r="G4" s="28"/>
      <c r="H4" s="28"/>
      <c r="I4" s="28"/>
      <c r="J4" s="28"/>
      <c r="K4" s="28"/>
      <c r="L4" s="28"/>
      <c r="M4" s="28"/>
    </row>
    <row r="5" ht="22.5" customHeight="1" spans="1:13">
      <c r="A5" s="28"/>
      <c r="B5" s="28" t="s">
        <v>32</v>
      </c>
      <c r="C5" s="28" t="s">
        <v>35</v>
      </c>
      <c r="D5" s="28" t="s">
        <v>341</v>
      </c>
      <c r="E5" s="28" t="s">
        <v>356</v>
      </c>
      <c r="F5" s="28" t="s">
        <v>357</v>
      </c>
      <c r="G5" s="28" t="s">
        <v>358</v>
      </c>
      <c r="H5" s="28" t="s">
        <v>359</v>
      </c>
      <c r="I5" s="28" t="s">
        <v>360</v>
      </c>
      <c r="J5" s="28" t="s">
        <v>361</v>
      </c>
      <c r="K5" s="28" t="s">
        <v>362</v>
      </c>
      <c r="L5" s="28" t="s">
        <v>363</v>
      </c>
      <c r="M5" s="28" t="s">
        <v>364</v>
      </c>
    </row>
    <row r="6" ht="18.75" customHeight="1" spans="1:13">
      <c r="A6" s="24" t="s">
        <v>46</v>
      </c>
      <c r="B6" s="24" t="s">
        <v>47</v>
      </c>
      <c r="C6" s="24" t="s">
        <v>48</v>
      </c>
      <c r="D6" s="24" t="s">
        <v>49</v>
      </c>
      <c r="E6" s="24" t="s">
        <v>50</v>
      </c>
      <c r="F6" s="24" t="s">
        <v>51</v>
      </c>
      <c r="G6" s="24" t="s">
        <v>52</v>
      </c>
      <c r="H6" s="24" t="s">
        <v>53</v>
      </c>
      <c r="I6" s="24" t="s">
        <v>54</v>
      </c>
      <c r="J6" s="24" t="s">
        <v>70</v>
      </c>
      <c r="K6" s="24" t="s">
        <v>365</v>
      </c>
      <c r="L6" s="24" t="s">
        <v>366</v>
      </c>
      <c r="M6" s="24" t="s">
        <v>367</v>
      </c>
    </row>
    <row r="7" ht="18.75" customHeight="1" spans="1:13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ht="18.75" customHeight="1" spans="1:13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10" customHeight="1" spans="1:13">
      <c r="A10" s="18" t="s">
        <v>368</v>
      </c>
    </row>
  </sheetData>
  <mergeCells count="5">
    <mergeCell ref="A2:M2"/>
    <mergeCell ref="A3:C3"/>
    <mergeCell ref="B4:D4"/>
    <mergeCell ref="E4:M4"/>
    <mergeCell ref="A4:A5"/>
  </mergeCells>
  <pageMargins left="0.75" right="0.75" top="1" bottom="1" header="0.5" footer="0.5"/>
  <pageSetup paperSize="9" scale="51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C14" sqref="C14"/>
    </sheetView>
  </sheetViews>
  <sheetFormatPr defaultColWidth="8.85" defaultRowHeight="15" customHeight="1"/>
  <cols>
    <col min="1" max="10" width="28.575" customWidth="1"/>
  </cols>
  <sheetData>
    <row r="1" ht="18.75" customHeight="1" spans="1:10">
      <c r="A1" s="19"/>
      <c r="B1" s="19"/>
      <c r="C1" s="19"/>
      <c r="D1" s="19"/>
      <c r="E1" s="19"/>
      <c r="F1" s="19"/>
      <c r="G1" s="19"/>
      <c r="H1" s="19"/>
      <c r="I1" s="19"/>
      <c r="J1" s="20" t="s">
        <v>369</v>
      </c>
    </row>
    <row r="2" ht="52.05" customHeight="1" spans="1:10">
      <c r="A2" s="25" t="s">
        <v>370</v>
      </c>
      <c r="B2" s="26"/>
      <c r="C2" s="26"/>
      <c r="D2" s="26"/>
      <c r="E2" s="26"/>
      <c r="F2" s="26"/>
      <c r="G2" s="26"/>
      <c r="H2" s="26"/>
      <c r="I2" s="26"/>
      <c r="J2" s="26"/>
    </row>
    <row r="3" ht="21.3" customHeight="1" spans="1:10">
      <c r="A3" s="19" t="str">
        <f>"单位名称："&amp;"云南省通海县第三中学"</f>
        <v>单位名称：云南省通海县第三中学</v>
      </c>
      <c r="B3" s="19"/>
      <c r="C3" s="19"/>
      <c r="D3" s="27"/>
      <c r="E3" s="27"/>
      <c r="F3" s="27"/>
      <c r="G3" s="27"/>
      <c r="H3" s="27"/>
      <c r="I3" s="27"/>
      <c r="J3" s="27"/>
    </row>
    <row r="4" ht="27.15" customHeight="1" spans="1:10">
      <c r="A4" s="22" t="s">
        <v>226</v>
      </c>
      <c r="B4" s="22" t="s">
        <v>227</v>
      </c>
      <c r="C4" s="22" t="s">
        <v>228</v>
      </c>
      <c r="D4" s="22" t="s">
        <v>229</v>
      </c>
      <c r="E4" s="22" t="s">
        <v>230</v>
      </c>
      <c r="F4" s="22" t="s">
        <v>231</v>
      </c>
      <c r="G4" s="22" t="s">
        <v>232</v>
      </c>
      <c r="H4" s="22" t="s">
        <v>233</v>
      </c>
      <c r="I4" s="22" t="s">
        <v>234</v>
      </c>
      <c r="J4" s="22" t="s">
        <v>235</v>
      </c>
    </row>
    <row r="5" ht="18.75" customHeight="1" spans="1:10">
      <c r="A5" s="22" t="s">
        <v>46</v>
      </c>
      <c r="B5" s="22" t="s">
        <v>47</v>
      </c>
      <c r="C5" s="22" t="s">
        <v>48</v>
      </c>
      <c r="D5" s="22" t="s">
        <v>49</v>
      </c>
      <c r="E5" s="22" t="s">
        <v>50</v>
      </c>
      <c r="F5" s="22" t="s">
        <v>51</v>
      </c>
      <c r="G5" s="22" t="s">
        <v>52</v>
      </c>
      <c r="H5" s="22" t="s">
        <v>53</v>
      </c>
      <c r="I5" s="22" t="s">
        <v>54</v>
      </c>
      <c r="J5" s="22" t="s">
        <v>70</v>
      </c>
    </row>
    <row r="6" ht="18.75" customHeight="1" spans="1:10">
      <c r="A6" s="23"/>
      <c r="B6" s="23"/>
      <c r="C6" s="23"/>
      <c r="D6" s="23"/>
      <c r="E6" s="23"/>
      <c r="F6" s="23"/>
      <c r="G6" s="23"/>
      <c r="H6" s="23"/>
      <c r="I6" s="23"/>
      <c r="J6" s="23"/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9" customHeight="1" spans="1:10">
      <c r="A9" s="18" t="s">
        <v>371</v>
      </c>
    </row>
  </sheetData>
  <mergeCells count="2">
    <mergeCell ref="A2:J2"/>
    <mergeCell ref="A3:C3"/>
  </mergeCells>
  <pageMargins left="0.75" right="0.75" top="1" bottom="1" header="0.5" footer="0.5"/>
  <pageSetup paperSize="9" scale="46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7"/>
  <sheetViews>
    <sheetView showZeros="0" workbookViewId="0">
      <selection activeCell="A1" sqref="A1"/>
    </sheetView>
  </sheetViews>
  <sheetFormatPr defaultColWidth="8.85" defaultRowHeight="15" customHeight="1" outlineLevelRow="6" outlineLevelCol="7"/>
  <cols>
    <col min="1" max="8" width="28.575" customWidth="1"/>
  </cols>
  <sheetData>
    <row r="1" ht="18.75" customHeight="1" spans="1:8">
      <c r="A1" s="19"/>
      <c r="B1" s="19"/>
      <c r="C1" s="19"/>
      <c r="D1" s="19"/>
      <c r="E1" s="19"/>
      <c r="F1" s="19"/>
      <c r="G1" s="19"/>
      <c r="H1" s="20" t="s">
        <v>372</v>
      </c>
    </row>
    <row r="2" ht="41.4" customHeight="1" spans="1:8">
      <c r="A2" s="21" t="s">
        <v>373</v>
      </c>
      <c r="B2" s="21"/>
      <c r="C2" s="21"/>
      <c r="D2" s="21"/>
      <c r="E2" s="21"/>
      <c r="F2" s="21"/>
      <c r="G2" s="21"/>
      <c r="H2" s="21"/>
    </row>
    <row r="3" ht="18.75" customHeight="1" spans="1:8">
      <c r="A3" s="19" t="str">
        <f>"单位名称："&amp;"云南省通海县第三中学"</f>
        <v>单位名称：云南省通海县第三中学</v>
      </c>
      <c r="B3" s="19"/>
      <c r="C3" s="19"/>
      <c r="D3" s="19"/>
      <c r="E3" s="19"/>
      <c r="F3" s="19"/>
      <c r="G3" s="19"/>
      <c r="H3" s="19"/>
    </row>
    <row r="4" ht="18.75" customHeight="1" spans="1:8">
      <c r="A4" s="22" t="s">
        <v>138</v>
      </c>
      <c r="B4" s="22" t="s">
        <v>374</v>
      </c>
      <c r="C4" s="22" t="s">
        <v>375</v>
      </c>
      <c r="D4" s="22" t="s">
        <v>376</v>
      </c>
      <c r="E4" s="22" t="s">
        <v>337</v>
      </c>
      <c r="F4" s="22" t="s">
        <v>377</v>
      </c>
      <c r="G4" s="22"/>
      <c r="H4" s="22"/>
    </row>
    <row r="5" ht="18.75" customHeight="1" spans="1:8">
      <c r="A5" s="22"/>
      <c r="B5" s="22"/>
      <c r="C5" s="22"/>
      <c r="D5" s="22"/>
      <c r="E5" s="22"/>
      <c r="F5" s="22" t="s">
        <v>338</v>
      </c>
      <c r="G5" s="22" t="s">
        <v>378</v>
      </c>
      <c r="H5" s="22" t="s">
        <v>379</v>
      </c>
    </row>
    <row r="6" ht="18.75" customHeight="1" spans="1:8">
      <c r="A6" s="22" t="s">
        <v>46</v>
      </c>
      <c r="B6" s="22" t="s">
        <v>47</v>
      </c>
      <c r="C6" s="22" t="s">
        <v>48</v>
      </c>
      <c r="D6" s="22" t="s">
        <v>49</v>
      </c>
      <c r="E6" s="22" t="s">
        <v>50</v>
      </c>
      <c r="F6" s="22" t="s">
        <v>51</v>
      </c>
      <c r="G6" s="22" t="s">
        <v>52</v>
      </c>
      <c r="H6" s="22" t="s">
        <v>53</v>
      </c>
    </row>
    <row r="7" ht="18.75" customHeight="1" spans="1:8">
      <c r="A7" s="23" t="s">
        <v>56</v>
      </c>
      <c r="B7" s="23" t="s">
        <v>380</v>
      </c>
      <c r="C7" s="23" t="s">
        <v>381</v>
      </c>
      <c r="D7" s="23" t="s">
        <v>382</v>
      </c>
      <c r="E7" s="24" t="s">
        <v>383</v>
      </c>
      <c r="F7" s="24">
        <v>1</v>
      </c>
      <c r="G7" s="16">
        <v>30000</v>
      </c>
      <c r="H7" s="16">
        <v>30000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57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C18" sqref="C18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384</v>
      </c>
    </row>
    <row r="2" ht="45" customHeight="1" spans="1:11">
      <c r="A2" s="3" t="s">
        <v>385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"单位名称："&amp;"云南省通海县第三中学"</f>
        <v>单位名称：云南省通海县第三中学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195</v>
      </c>
      <c r="B4" s="12" t="s">
        <v>140</v>
      </c>
      <c r="C4" s="12" t="s">
        <v>196</v>
      </c>
      <c r="D4" s="12" t="s">
        <v>141</v>
      </c>
      <c r="E4" s="12" t="s">
        <v>142</v>
      </c>
      <c r="F4" s="12" t="s">
        <v>197</v>
      </c>
      <c r="G4" s="12" t="s">
        <v>144</v>
      </c>
      <c r="H4" s="12" t="s">
        <v>32</v>
      </c>
      <c r="I4" s="12" t="s">
        <v>386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2" customHeight="1" spans="1:11">
      <c r="A12" s="18" t="s">
        <v>387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4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C19" sqref="C19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388</v>
      </c>
    </row>
    <row r="2" ht="45" customHeight="1" spans="1:7">
      <c r="A2" s="3" t="s">
        <v>389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"单位名称："&amp;"云南省通海县第三中学"</f>
        <v>单位名称：云南省通海县第三中学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196</v>
      </c>
      <c r="B4" s="6" t="s">
        <v>195</v>
      </c>
      <c r="C4" s="6" t="s">
        <v>140</v>
      </c>
      <c r="D4" s="6" t="s">
        <v>390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201</v>
      </c>
      <c r="C8" s="9" t="s">
        <v>209</v>
      </c>
      <c r="D8" s="8" t="s">
        <v>391</v>
      </c>
      <c r="E8" s="10">
        <v>93600</v>
      </c>
      <c r="F8" s="10"/>
      <c r="G8" s="10"/>
    </row>
    <row r="9" ht="20.25" customHeight="1" spans="1:7">
      <c r="A9" s="8" t="s">
        <v>56</v>
      </c>
      <c r="B9" s="8" t="s">
        <v>212</v>
      </c>
      <c r="C9" s="9" t="s">
        <v>211</v>
      </c>
      <c r="D9" s="8" t="s">
        <v>391</v>
      </c>
      <c r="E9" s="10">
        <v>40680</v>
      </c>
      <c r="F9" s="10"/>
      <c r="G9" s="10"/>
    </row>
    <row r="10" ht="20.25" customHeight="1" spans="1:7">
      <c r="A10" s="8" t="s">
        <v>56</v>
      </c>
      <c r="B10" s="8" t="s">
        <v>212</v>
      </c>
      <c r="C10" s="9" t="s">
        <v>214</v>
      </c>
      <c r="D10" s="8" t="s">
        <v>391</v>
      </c>
      <c r="E10" s="10">
        <v>34230</v>
      </c>
      <c r="F10" s="10"/>
      <c r="G10" s="10"/>
    </row>
    <row r="11" ht="20.25" customHeight="1" spans="1:7">
      <c r="A11" s="8" t="s">
        <v>56</v>
      </c>
      <c r="B11" s="8" t="s">
        <v>212</v>
      </c>
      <c r="C11" s="9" t="s">
        <v>216</v>
      </c>
      <c r="D11" s="8" t="s">
        <v>391</v>
      </c>
      <c r="E11" s="10">
        <v>22336.8</v>
      </c>
      <c r="F11" s="10"/>
      <c r="G11" s="10"/>
    </row>
    <row r="12" ht="20.25" customHeight="1" spans="1:7">
      <c r="A12" s="11" t="s">
        <v>32</v>
      </c>
      <c r="B12" s="11"/>
      <c r="C12" s="11"/>
      <c r="D12" s="11"/>
      <c r="E12" s="10">
        <v>190846.8</v>
      </c>
      <c r="F12" s="10"/>
      <c r="G12" s="10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8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"单位名称："&amp;"云南省通海县第三中学"</f>
        <v>单位名称：云南省通海县第三中学</v>
      </c>
      <c r="B3" s="4"/>
      <c r="C3" s="4"/>
      <c r="D3" s="4"/>
      <c r="E3" s="52"/>
      <c r="F3" s="52"/>
      <c r="G3" s="52"/>
      <c r="H3" s="52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70" t="s">
        <v>31</v>
      </c>
      <c r="C4" s="70" t="s">
        <v>32</v>
      </c>
      <c r="D4" s="70" t="s">
        <v>33</v>
      </c>
      <c r="E4" s="70"/>
      <c r="F4" s="70"/>
      <c r="G4" s="70"/>
      <c r="H4" s="70"/>
      <c r="I4" s="70"/>
      <c r="J4" s="71"/>
      <c r="K4" s="71"/>
      <c r="L4" s="71"/>
      <c r="M4" s="71"/>
      <c r="N4" s="71"/>
      <c r="O4" s="70" t="s">
        <v>20</v>
      </c>
      <c r="P4" s="70"/>
      <c r="Q4" s="70"/>
      <c r="R4" s="70"/>
      <c r="S4" s="70"/>
    </row>
    <row r="5" ht="18.75" customHeight="1" spans="1:19">
      <c r="A5" s="12"/>
      <c r="B5" s="70"/>
      <c r="C5" s="70"/>
      <c r="D5" s="72" t="s">
        <v>34</v>
      </c>
      <c r="E5" s="72" t="s">
        <v>35</v>
      </c>
      <c r="F5" s="72" t="s">
        <v>36</v>
      </c>
      <c r="G5" s="72" t="s">
        <v>37</v>
      </c>
      <c r="H5" s="72" t="s">
        <v>38</v>
      </c>
      <c r="I5" s="73" t="s">
        <v>39</v>
      </c>
      <c r="J5" s="74"/>
      <c r="K5" s="74"/>
      <c r="L5" s="74"/>
      <c r="M5" s="74"/>
      <c r="N5" s="74"/>
      <c r="O5" s="73" t="s">
        <v>34</v>
      </c>
      <c r="P5" s="73" t="s">
        <v>35</v>
      </c>
      <c r="Q5" s="73" t="s">
        <v>36</v>
      </c>
      <c r="R5" s="73" t="s">
        <v>37</v>
      </c>
      <c r="S5" s="72" t="s">
        <v>40</v>
      </c>
    </row>
    <row r="6" ht="18.75" customHeight="1" spans="1:19">
      <c r="A6" s="12"/>
      <c r="B6" s="70"/>
      <c r="C6" s="70"/>
      <c r="D6" s="72"/>
      <c r="E6" s="72"/>
      <c r="F6" s="72"/>
      <c r="G6" s="72"/>
      <c r="H6" s="72"/>
      <c r="I6" s="73" t="s">
        <v>34</v>
      </c>
      <c r="J6" s="73" t="s">
        <v>41</v>
      </c>
      <c r="K6" s="73" t="s">
        <v>42</v>
      </c>
      <c r="L6" s="73" t="s">
        <v>43</v>
      </c>
      <c r="M6" s="73" t="s">
        <v>44</v>
      </c>
      <c r="N6" s="73" t="s">
        <v>45</v>
      </c>
      <c r="O6" s="73"/>
      <c r="P6" s="73"/>
      <c r="Q6" s="73"/>
      <c r="R6" s="73"/>
      <c r="S6" s="72"/>
    </row>
    <row r="7" ht="18.75" customHeight="1" spans="1:19">
      <c r="A7" s="75" t="s">
        <v>46</v>
      </c>
      <c r="B7" s="13" t="s">
        <v>47</v>
      </c>
      <c r="C7" s="13" t="s">
        <v>48</v>
      </c>
      <c r="D7" s="13" t="s">
        <v>49</v>
      </c>
      <c r="E7" s="75" t="s">
        <v>50</v>
      </c>
      <c r="F7" s="13" t="s">
        <v>51</v>
      </c>
      <c r="G7" s="13" t="s">
        <v>52</v>
      </c>
      <c r="H7" s="75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19640360.15</v>
      </c>
      <c r="D8" s="16">
        <v>16160360.15</v>
      </c>
      <c r="E8" s="16">
        <v>16160360.15</v>
      </c>
      <c r="F8" s="16"/>
      <c r="G8" s="16"/>
      <c r="H8" s="16"/>
      <c r="I8" s="16">
        <v>3480000</v>
      </c>
      <c r="J8" s="16"/>
      <c r="K8" s="16"/>
      <c r="L8" s="16"/>
      <c r="M8" s="16"/>
      <c r="N8" s="16">
        <v>3480000</v>
      </c>
      <c r="O8" s="16"/>
      <c r="P8" s="16"/>
      <c r="Q8" s="16"/>
      <c r="R8" s="16"/>
      <c r="S8" s="16"/>
    </row>
    <row r="9" ht="20.25" customHeight="1" spans="1:19">
      <c r="A9" s="45" t="s">
        <v>32</v>
      </c>
      <c r="B9" s="45"/>
      <c r="C9" s="16">
        <v>19640360.15</v>
      </c>
      <c r="D9" s="16">
        <v>16160360.15</v>
      </c>
      <c r="E9" s="16">
        <v>16160360.15</v>
      </c>
      <c r="F9" s="16"/>
      <c r="G9" s="16"/>
      <c r="H9" s="16"/>
      <c r="I9" s="16">
        <v>3480000</v>
      </c>
      <c r="J9" s="16"/>
      <c r="K9" s="16"/>
      <c r="L9" s="16"/>
      <c r="M9" s="16"/>
      <c r="N9" s="16">
        <v>3480000</v>
      </c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38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Zeros="0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51"/>
      <c r="L2" s="51"/>
      <c r="M2" s="51"/>
      <c r="N2" s="51"/>
      <c r="O2" s="51"/>
    </row>
    <row r="3" ht="18.75" customHeight="1" spans="1:15">
      <c r="A3" s="41" t="str">
        <f>"单位名称："&amp;"云南省通海县第三中学"</f>
        <v>单位名称：云南省通海县第三中学</v>
      </c>
      <c r="B3" s="41"/>
      <c r="C3" s="41"/>
      <c r="D3" s="41"/>
      <c r="E3" s="41"/>
      <c r="F3" s="41"/>
      <c r="G3" s="41"/>
      <c r="H3" s="41"/>
      <c r="I3" s="41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44" t="s">
        <v>32</v>
      </c>
      <c r="D4" s="44" t="s">
        <v>35</v>
      </c>
      <c r="E4" s="44"/>
      <c r="F4" s="44"/>
      <c r="G4" s="12" t="s">
        <v>36</v>
      </c>
      <c r="H4" s="44" t="s">
        <v>37</v>
      </c>
      <c r="I4" s="12" t="s">
        <v>61</v>
      </c>
      <c r="J4" s="44" t="s">
        <v>62</v>
      </c>
      <c r="K4" s="44"/>
      <c r="L4" s="44"/>
      <c r="M4" s="44"/>
      <c r="N4" s="44"/>
      <c r="O4" s="44"/>
    </row>
    <row r="5" ht="18.75" customHeight="1" spans="1:15">
      <c r="A5" s="12"/>
      <c r="B5" s="12"/>
      <c r="C5" s="44"/>
      <c r="D5" s="44" t="s">
        <v>34</v>
      </c>
      <c r="E5" s="44" t="s">
        <v>63</v>
      </c>
      <c r="F5" s="44" t="s">
        <v>64</v>
      </c>
      <c r="G5" s="12"/>
      <c r="H5" s="44"/>
      <c r="I5" s="12"/>
      <c r="J5" s="44" t="s">
        <v>34</v>
      </c>
      <c r="K5" s="44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71</v>
      </c>
      <c r="B7" s="15" t="s">
        <v>72</v>
      </c>
      <c r="C7" s="16">
        <v>14793485.96</v>
      </c>
      <c r="D7" s="16">
        <v>11313485.96</v>
      </c>
      <c r="E7" s="16">
        <v>11163319.16</v>
      </c>
      <c r="F7" s="16">
        <v>150166.8</v>
      </c>
      <c r="G7" s="16"/>
      <c r="H7" s="16"/>
      <c r="I7" s="16"/>
      <c r="J7" s="16">
        <v>3480000</v>
      </c>
      <c r="K7" s="16"/>
      <c r="L7" s="16"/>
      <c r="M7" s="16"/>
      <c r="N7" s="16"/>
      <c r="O7" s="16">
        <v>3480000</v>
      </c>
    </row>
    <row r="8" ht="20.25" customHeight="1" spans="1:15">
      <c r="A8" s="63" t="s">
        <v>73</v>
      </c>
      <c r="B8" s="63" t="s">
        <v>74</v>
      </c>
      <c r="C8" s="16">
        <v>14792813.96</v>
      </c>
      <c r="D8" s="16">
        <v>11312813.96</v>
      </c>
      <c r="E8" s="16">
        <v>11163319.16</v>
      </c>
      <c r="F8" s="16">
        <v>149494.8</v>
      </c>
      <c r="G8" s="16"/>
      <c r="H8" s="16"/>
      <c r="I8" s="16"/>
      <c r="J8" s="16">
        <v>3480000</v>
      </c>
      <c r="K8" s="16"/>
      <c r="L8" s="16"/>
      <c r="M8" s="16"/>
      <c r="N8" s="16"/>
      <c r="O8" s="16">
        <v>3480000</v>
      </c>
    </row>
    <row r="9" ht="20.25" customHeight="1" spans="1:15">
      <c r="A9" s="64" t="s">
        <v>75</v>
      </c>
      <c r="B9" s="64" t="s">
        <v>76</v>
      </c>
      <c r="C9" s="16">
        <v>14792813.96</v>
      </c>
      <c r="D9" s="16">
        <v>11312813.96</v>
      </c>
      <c r="E9" s="16">
        <v>11163319.16</v>
      </c>
      <c r="F9" s="16">
        <v>149494.8</v>
      </c>
      <c r="G9" s="16"/>
      <c r="H9" s="16"/>
      <c r="I9" s="16"/>
      <c r="J9" s="16">
        <v>3480000</v>
      </c>
      <c r="K9" s="16"/>
      <c r="L9" s="16"/>
      <c r="M9" s="16"/>
      <c r="N9" s="16"/>
      <c r="O9" s="16">
        <v>3480000</v>
      </c>
    </row>
    <row r="10" ht="20.25" customHeight="1" spans="1:15">
      <c r="A10" s="63" t="s">
        <v>77</v>
      </c>
      <c r="B10" s="63" t="s">
        <v>78</v>
      </c>
      <c r="C10" s="16">
        <v>672</v>
      </c>
      <c r="D10" s="16">
        <v>672</v>
      </c>
      <c r="E10" s="16"/>
      <c r="F10" s="16">
        <v>672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4" t="s">
        <v>79</v>
      </c>
      <c r="B11" s="64" t="s">
        <v>80</v>
      </c>
      <c r="C11" s="16">
        <v>672</v>
      </c>
      <c r="D11" s="16">
        <v>672</v>
      </c>
      <c r="E11" s="16"/>
      <c r="F11" s="16">
        <v>672</v>
      </c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15" t="s">
        <v>81</v>
      </c>
      <c r="B12" s="15" t="s">
        <v>82</v>
      </c>
      <c r="C12" s="16">
        <v>2276698.56</v>
      </c>
      <c r="D12" s="16">
        <v>2276698.56</v>
      </c>
      <c r="E12" s="16">
        <v>2236018.56</v>
      </c>
      <c r="F12" s="16">
        <v>40680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3" t="s">
        <v>83</v>
      </c>
      <c r="B13" s="63" t="s">
        <v>84</v>
      </c>
      <c r="C13" s="16">
        <v>2236018.56</v>
      </c>
      <c r="D13" s="16">
        <v>2236018.56</v>
      </c>
      <c r="E13" s="16">
        <v>2236018.56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4" t="s">
        <v>85</v>
      </c>
      <c r="B14" s="64" t="s">
        <v>86</v>
      </c>
      <c r="C14" s="16">
        <v>643200</v>
      </c>
      <c r="D14" s="16">
        <v>643200</v>
      </c>
      <c r="E14" s="16">
        <v>643200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4" t="s">
        <v>87</v>
      </c>
      <c r="B15" s="64" t="s">
        <v>88</v>
      </c>
      <c r="C15" s="16">
        <v>1592818.56</v>
      </c>
      <c r="D15" s="16">
        <v>1592818.56</v>
      </c>
      <c r="E15" s="16">
        <v>1592818.56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3" t="s">
        <v>89</v>
      </c>
      <c r="B16" s="63" t="s">
        <v>90</v>
      </c>
      <c r="C16" s="16">
        <v>40680</v>
      </c>
      <c r="D16" s="16">
        <v>40680</v>
      </c>
      <c r="E16" s="16"/>
      <c r="F16" s="16">
        <v>40680</v>
      </c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4" t="s">
        <v>91</v>
      </c>
      <c r="B17" s="64" t="s">
        <v>92</v>
      </c>
      <c r="C17" s="16">
        <v>40680</v>
      </c>
      <c r="D17" s="16">
        <v>40680</v>
      </c>
      <c r="E17" s="16"/>
      <c r="F17" s="16">
        <v>40680</v>
      </c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15" t="s">
        <v>93</v>
      </c>
      <c r="B18" s="15" t="s">
        <v>94</v>
      </c>
      <c r="C18" s="16">
        <v>1452783.63</v>
      </c>
      <c r="D18" s="16">
        <v>1452783.63</v>
      </c>
      <c r="E18" s="16">
        <v>1452783.63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3" t="s">
        <v>95</v>
      </c>
      <c r="B19" s="63" t="s">
        <v>96</v>
      </c>
      <c r="C19" s="16">
        <v>1452783.63</v>
      </c>
      <c r="D19" s="16">
        <v>1452783.63</v>
      </c>
      <c r="E19" s="16">
        <v>1452783.63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4" t="s">
        <v>97</v>
      </c>
      <c r="B20" s="64" t="s">
        <v>98</v>
      </c>
      <c r="C20" s="16">
        <v>826274.63</v>
      </c>
      <c r="D20" s="16">
        <v>826274.63</v>
      </c>
      <c r="E20" s="16">
        <v>826274.63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4" t="s">
        <v>99</v>
      </c>
      <c r="B21" s="64" t="s">
        <v>100</v>
      </c>
      <c r="C21" s="16">
        <v>552292.63</v>
      </c>
      <c r="D21" s="16">
        <v>552292.63</v>
      </c>
      <c r="E21" s="16">
        <v>552292.63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4" t="s">
        <v>101</v>
      </c>
      <c r="B22" s="64" t="s">
        <v>102</v>
      </c>
      <c r="C22" s="16">
        <v>74216.37</v>
      </c>
      <c r="D22" s="16">
        <v>74216.37</v>
      </c>
      <c r="E22" s="16">
        <v>74216.37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15" t="s">
        <v>103</v>
      </c>
      <c r="B23" s="15" t="s">
        <v>104</v>
      </c>
      <c r="C23" s="16">
        <v>1117392</v>
      </c>
      <c r="D23" s="16">
        <v>1117392</v>
      </c>
      <c r="E23" s="16">
        <v>1117392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3" t="s">
        <v>105</v>
      </c>
      <c r="B24" s="63" t="s">
        <v>106</v>
      </c>
      <c r="C24" s="16">
        <v>1117392</v>
      </c>
      <c r="D24" s="16">
        <v>1117392</v>
      </c>
      <c r="E24" s="16">
        <v>1117392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64" t="s">
        <v>107</v>
      </c>
      <c r="B25" s="64" t="s">
        <v>108</v>
      </c>
      <c r="C25" s="16">
        <v>1117392</v>
      </c>
      <c r="D25" s="16">
        <v>1117392</v>
      </c>
      <c r="E25" s="16">
        <v>1117392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45" t="s">
        <v>109</v>
      </c>
      <c r="B26" s="45"/>
      <c r="C26" s="16">
        <v>19640360.15</v>
      </c>
      <c r="D26" s="16">
        <v>16160360.15</v>
      </c>
      <c r="E26" s="16">
        <v>15969513.35</v>
      </c>
      <c r="F26" s="16">
        <v>190846.8</v>
      </c>
      <c r="G26" s="16"/>
      <c r="H26" s="16"/>
      <c r="I26" s="16"/>
      <c r="J26" s="16">
        <v>3480000</v>
      </c>
      <c r="K26" s="16"/>
      <c r="L26" s="16"/>
      <c r="M26" s="16"/>
      <c r="N26" s="16"/>
      <c r="O26" s="16">
        <v>3480000</v>
      </c>
    </row>
  </sheetData>
  <mergeCells count="11">
    <mergeCell ref="A2:O2"/>
    <mergeCell ref="A3:I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8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110</v>
      </c>
    </row>
    <row r="2" ht="45" customHeight="1" spans="1:4">
      <c r="A2" s="3" t="s">
        <v>111</v>
      </c>
      <c r="B2" s="3"/>
      <c r="C2" s="3"/>
      <c r="D2" s="3"/>
    </row>
    <row r="3" ht="18.75" customHeight="1" spans="1:4">
      <c r="A3" s="4" t="str">
        <f>"单位名称："&amp;"云南省通海县第三中学"</f>
        <v>单位名称：云南省通海县第三中学</v>
      </c>
      <c r="B3" s="4"/>
      <c r="C3" s="65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112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113</v>
      </c>
      <c r="B7" s="16">
        <v>16160360.15</v>
      </c>
      <c r="C7" s="14" t="s">
        <v>114</v>
      </c>
      <c r="D7" s="16">
        <v>16160360.15</v>
      </c>
    </row>
    <row r="8" ht="22.5" customHeight="1" spans="1:4">
      <c r="A8" s="14" t="s">
        <v>115</v>
      </c>
      <c r="B8" s="16">
        <v>16160360.15</v>
      </c>
      <c r="C8" s="14" t="str">
        <f>"（"&amp;"一"&amp;"）"&amp;"教育支出"</f>
        <v>（一）教育支出</v>
      </c>
      <c r="D8" s="16">
        <v>11313485.96</v>
      </c>
    </row>
    <row r="9" ht="22.5" customHeight="1" spans="1:4">
      <c r="A9" s="14" t="s">
        <v>116</v>
      </c>
      <c r="B9" s="16"/>
      <c r="C9" s="14" t="str">
        <f>"（"&amp;"二"&amp;"）"&amp;"社会保障和就业支出"</f>
        <v>（二）社会保障和就业支出</v>
      </c>
      <c r="D9" s="16">
        <v>2276698.56</v>
      </c>
    </row>
    <row r="10" ht="22.5" customHeight="1" spans="1:4">
      <c r="A10" s="14" t="s">
        <v>117</v>
      </c>
      <c r="B10" s="16"/>
      <c r="C10" s="14" t="str">
        <f>"（"&amp;"三"&amp;"）"&amp;"卫生健康支出"</f>
        <v>（三）卫生健康支出</v>
      </c>
      <c r="D10" s="16">
        <v>1452783.63</v>
      </c>
    </row>
    <row r="11" ht="22.5" customHeight="1" spans="1:4">
      <c r="A11" s="14" t="s">
        <v>118</v>
      </c>
      <c r="B11" s="16"/>
      <c r="C11" s="14" t="str">
        <f>"（"&amp;"四"&amp;"）"&amp;"住房保障支出"</f>
        <v>（四）住房保障支出</v>
      </c>
      <c r="D11" s="16">
        <v>1117392</v>
      </c>
    </row>
    <row r="12" ht="22.5" customHeight="1" spans="1:4">
      <c r="A12" s="14" t="s">
        <v>115</v>
      </c>
      <c r="B12" s="16"/>
      <c r="C12" s="14"/>
      <c r="D12" s="16"/>
    </row>
    <row r="13" ht="22.5" customHeight="1" spans="1:4">
      <c r="A13" s="14" t="s">
        <v>116</v>
      </c>
      <c r="B13" s="16"/>
      <c r="C13" s="14"/>
      <c r="D13" s="16"/>
    </row>
    <row r="14" ht="22.5" customHeight="1" spans="1:4">
      <c r="A14" s="14" t="s">
        <v>117</v>
      </c>
      <c r="B14" s="16"/>
      <c r="C14" s="14"/>
      <c r="D14" s="16"/>
    </row>
    <row r="15" ht="22.5" customHeight="1" spans="1:4">
      <c r="A15" s="66"/>
      <c r="B15" s="16"/>
      <c r="C15" s="14" t="s">
        <v>119</v>
      </c>
      <c r="D15" s="16"/>
    </row>
    <row r="16" ht="22.5" customHeight="1" spans="1:4">
      <c r="A16" s="67" t="s">
        <v>120</v>
      </c>
      <c r="B16" s="68">
        <v>16160360.15</v>
      </c>
      <c r="C16" s="69" t="s">
        <v>121</v>
      </c>
      <c r="D16" s="68">
        <v>16160360.15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92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0" t="s">
        <v>122</v>
      </c>
    </row>
    <row r="2" ht="37.5" customHeight="1" spans="1:7">
      <c r="A2" s="3" t="s">
        <v>123</v>
      </c>
      <c r="B2" s="3"/>
      <c r="C2" s="3"/>
      <c r="D2" s="3"/>
      <c r="E2" s="3"/>
      <c r="F2" s="3"/>
      <c r="G2" s="3"/>
    </row>
    <row r="3" ht="18.75" customHeight="1" spans="1:7">
      <c r="A3" s="41" t="str">
        <f>"单位名称："&amp;"云南省通海县第三中学"</f>
        <v>单位名称：云南省通海县第三中学</v>
      </c>
      <c r="B3" s="41"/>
      <c r="C3" s="41"/>
      <c r="D3" s="42"/>
      <c r="E3" s="42"/>
      <c r="F3" s="42"/>
      <c r="G3" s="43" t="s">
        <v>29</v>
      </c>
    </row>
    <row r="4" ht="18.75" customHeight="1" spans="1:7">
      <c r="A4" s="12" t="s">
        <v>124</v>
      </c>
      <c r="B4" s="12" t="s">
        <v>60</v>
      </c>
      <c r="C4" s="44" t="s">
        <v>32</v>
      </c>
      <c r="D4" s="44" t="s">
        <v>63</v>
      </c>
      <c r="E4" s="44"/>
      <c r="F4" s="44"/>
      <c r="G4" s="12" t="s">
        <v>64</v>
      </c>
    </row>
    <row r="5" ht="18.75" customHeight="1" spans="1:7">
      <c r="A5" s="12" t="s">
        <v>59</v>
      </c>
      <c r="B5" s="12" t="s">
        <v>60</v>
      </c>
      <c r="C5" s="44"/>
      <c r="D5" s="44" t="s">
        <v>34</v>
      </c>
      <c r="E5" s="44" t="s">
        <v>125</v>
      </c>
      <c r="F5" s="44" t="s">
        <v>126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11313485.96</v>
      </c>
      <c r="D7" s="16">
        <v>11163319.16</v>
      </c>
      <c r="E7" s="16">
        <v>11017019.16</v>
      </c>
      <c r="F7" s="16">
        <v>146300</v>
      </c>
      <c r="G7" s="16">
        <v>150166.8</v>
      </c>
    </row>
    <row r="8" ht="20.25" customHeight="1" spans="1:7">
      <c r="A8" s="63" t="s">
        <v>73</v>
      </c>
      <c r="B8" s="63" t="s">
        <v>74</v>
      </c>
      <c r="C8" s="16">
        <v>11312813.96</v>
      </c>
      <c r="D8" s="16">
        <v>11163319.16</v>
      </c>
      <c r="E8" s="16">
        <v>11017019.16</v>
      </c>
      <c r="F8" s="16">
        <v>146300</v>
      </c>
      <c r="G8" s="16">
        <v>149494.8</v>
      </c>
    </row>
    <row r="9" ht="20.25" customHeight="1" spans="1:7">
      <c r="A9" s="64" t="s">
        <v>75</v>
      </c>
      <c r="B9" s="64" t="s">
        <v>76</v>
      </c>
      <c r="C9" s="16">
        <v>11312813.96</v>
      </c>
      <c r="D9" s="16">
        <v>11163319.16</v>
      </c>
      <c r="E9" s="16">
        <v>11017019.16</v>
      </c>
      <c r="F9" s="16">
        <v>146300</v>
      </c>
      <c r="G9" s="16">
        <v>149494.8</v>
      </c>
    </row>
    <row r="10" ht="20.25" customHeight="1" spans="1:7">
      <c r="A10" s="63" t="s">
        <v>77</v>
      </c>
      <c r="B10" s="63" t="s">
        <v>78</v>
      </c>
      <c r="C10" s="16">
        <v>672</v>
      </c>
      <c r="D10" s="16"/>
      <c r="E10" s="16"/>
      <c r="F10" s="16"/>
      <c r="G10" s="16">
        <v>672</v>
      </c>
    </row>
    <row r="11" ht="20.25" customHeight="1" spans="1:7">
      <c r="A11" s="64" t="s">
        <v>79</v>
      </c>
      <c r="B11" s="64" t="s">
        <v>80</v>
      </c>
      <c r="C11" s="16">
        <v>672</v>
      </c>
      <c r="D11" s="16"/>
      <c r="E11" s="16"/>
      <c r="F11" s="16"/>
      <c r="G11" s="16">
        <v>672</v>
      </c>
    </row>
    <row r="12" ht="20.25" customHeight="1" spans="1:7">
      <c r="A12" s="15" t="s">
        <v>81</v>
      </c>
      <c r="B12" s="15" t="s">
        <v>82</v>
      </c>
      <c r="C12" s="16">
        <v>2276698.56</v>
      </c>
      <c r="D12" s="16">
        <v>2236018.56</v>
      </c>
      <c r="E12" s="16">
        <v>2236018.56</v>
      </c>
      <c r="F12" s="16"/>
      <c r="G12" s="16">
        <v>40680</v>
      </c>
    </row>
    <row r="13" ht="20.25" customHeight="1" spans="1:7">
      <c r="A13" s="63" t="s">
        <v>83</v>
      </c>
      <c r="B13" s="63" t="s">
        <v>84</v>
      </c>
      <c r="C13" s="16">
        <v>2236018.56</v>
      </c>
      <c r="D13" s="16">
        <v>2236018.56</v>
      </c>
      <c r="E13" s="16">
        <v>2236018.56</v>
      </c>
      <c r="F13" s="16"/>
      <c r="G13" s="16"/>
    </row>
    <row r="14" ht="20.25" customHeight="1" spans="1:7">
      <c r="A14" s="64" t="s">
        <v>85</v>
      </c>
      <c r="B14" s="64" t="s">
        <v>86</v>
      </c>
      <c r="C14" s="16">
        <v>643200</v>
      </c>
      <c r="D14" s="16">
        <v>643200</v>
      </c>
      <c r="E14" s="16">
        <v>643200</v>
      </c>
      <c r="F14" s="16"/>
      <c r="G14" s="16"/>
    </row>
    <row r="15" ht="20.25" customHeight="1" spans="1:7">
      <c r="A15" s="64" t="s">
        <v>87</v>
      </c>
      <c r="B15" s="64" t="s">
        <v>88</v>
      </c>
      <c r="C15" s="16">
        <v>1592818.56</v>
      </c>
      <c r="D15" s="16">
        <v>1592818.56</v>
      </c>
      <c r="E15" s="16">
        <v>1592818.56</v>
      </c>
      <c r="F15" s="16"/>
      <c r="G15" s="16"/>
    </row>
    <row r="16" ht="20.25" customHeight="1" spans="1:7">
      <c r="A16" s="63" t="s">
        <v>89</v>
      </c>
      <c r="B16" s="63" t="s">
        <v>90</v>
      </c>
      <c r="C16" s="16">
        <v>40680</v>
      </c>
      <c r="D16" s="16"/>
      <c r="E16" s="16"/>
      <c r="F16" s="16"/>
      <c r="G16" s="16">
        <v>40680</v>
      </c>
    </row>
    <row r="17" ht="20.25" customHeight="1" spans="1:7">
      <c r="A17" s="64" t="s">
        <v>91</v>
      </c>
      <c r="B17" s="64" t="s">
        <v>92</v>
      </c>
      <c r="C17" s="16">
        <v>40680</v>
      </c>
      <c r="D17" s="16"/>
      <c r="E17" s="16"/>
      <c r="F17" s="16"/>
      <c r="G17" s="16">
        <v>40680</v>
      </c>
    </row>
    <row r="18" ht="20.25" customHeight="1" spans="1:7">
      <c r="A18" s="15" t="s">
        <v>93</v>
      </c>
      <c r="B18" s="15" t="s">
        <v>94</v>
      </c>
      <c r="C18" s="16">
        <v>1452783.63</v>
      </c>
      <c r="D18" s="16">
        <v>1452783.63</v>
      </c>
      <c r="E18" s="16">
        <v>1452783.63</v>
      </c>
      <c r="F18" s="16"/>
      <c r="G18" s="16"/>
    </row>
    <row r="19" ht="20.25" customHeight="1" spans="1:7">
      <c r="A19" s="63" t="s">
        <v>95</v>
      </c>
      <c r="B19" s="63" t="s">
        <v>96</v>
      </c>
      <c r="C19" s="16">
        <v>1452783.63</v>
      </c>
      <c r="D19" s="16">
        <v>1452783.63</v>
      </c>
      <c r="E19" s="16">
        <v>1452783.63</v>
      </c>
      <c r="F19" s="16"/>
      <c r="G19" s="16"/>
    </row>
    <row r="20" ht="20.25" customHeight="1" spans="1:7">
      <c r="A20" s="64" t="s">
        <v>97</v>
      </c>
      <c r="B20" s="64" t="s">
        <v>98</v>
      </c>
      <c r="C20" s="16">
        <v>826274.63</v>
      </c>
      <c r="D20" s="16">
        <v>826274.63</v>
      </c>
      <c r="E20" s="16">
        <v>826274.63</v>
      </c>
      <c r="F20" s="16"/>
      <c r="G20" s="16"/>
    </row>
    <row r="21" ht="20.25" customHeight="1" spans="1:7">
      <c r="A21" s="64" t="s">
        <v>99</v>
      </c>
      <c r="B21" s="64" t="s">
        <v>100</v>
      </c>
      <c r="C21" s="16">
        <v>552292.63</v>
      </c>
      <c r="D21" s="16">
        <v>552292.63</v>
      </c>
      <c r="E21" s="16">
        <v>552292.63</v>
      </c>
      <c r="F21" s="16"/>
      <c r="G21" s="16"/>
    </row>
    <row r="22" ht="20.25" customHeight="1" spans="1:7">
      <c r="A22" s="64" t="s">
        <v>101</v>
      </c>
      <c r="B22" s="64" t="s">
        <v>102</v>
      </c>
      <c r="C22" s="16">
        <v>74216.37</v>
      </c>
      <c r="D22" s="16">
        <v>74216.37</v>
      </c>
      <c r="E22" s="16">
        <v>74216.37</v>
      </c>
      <c r="F22" s="16"/>
      <c r="G22" s="16"/>
    </row>
    <row r="23" ht="20.25" customHeight="1" spans="1:7">
      <c r="A23" s="15" t="s">
        <v>103</v>
      </c>
      <c r="B23" s="15" t="s">
        <v>104</v>
      </c>
      <c r="C23" s="16">
        <v>1117392</v>
      </c>
      <c r="D23" s="16">
        <v>1117392</v>
      </c>
      <c r="E23" s="16">
        <v>1117392</v>
      </c>
      <c r="F23" s="16"/>
      <c r="G23" s="16"/>
    </row>
    <row r="24" ht="20.25" customHeight="1" spans="1:7">
      <c r="A24" s="63" t="s">
        <v>105</v>
      </c>
      <c r="B24" s="63" t="s">
        <v>106</v>
      </c>
      <c r="C24" s="16">
        <v>1117392</v>
      </c>
      <c r="D24" s="16">
        <v>1117392</v>
      </c>
      <c r="E24" s="16">
        <v>1117392</v>
      </c>
      <c r="F24" s="16"/>
      <c r="G24" s="16"/>
    </row>
    <row r="25" ht="20.25" customHeight="1" spans="1:7">
      <c r="A25" s="64" t="s">
        <v>107</v>
      </c>
      <c r="B25" s="64" t="s">
        <v>108</v>
      </c>
      <c r="C25" s="16">
        <v>1117392</v>
      </c>
      <c r="D25" s="16">
        <v>1117392</v>
      </c>
      <c r="E25" s="16">
        <v>1117392</v>
      </c>
      <c r="F25" s="16"/>
      <c r="G25" s="16"/>
    </row>
    <row r="26" ht="20.25" customHeight="1" spans="1:7">
      <c r="A26" s="45" t="s">
        <v>109</v>
      </c>
      <c r="B26" s="45"/>
      <c r="C26" s="46">
        <v>16160360.15</v>
      </c>
      <c r="D26" s="46">
        <v>15969513.35</v>
      </c>
      <c r="E26" s="46">
        <v>15823213.35</v>
      </c>
      <c r="F26" s="46">
        <v>146300</v>
      </c>
      <c r="G26" s="46">
        <v>190846.8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pageSetup paperSize="9" scale="83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D13" sqref="D13"/>
    </sheetView>
  </sheetViews>
  <sheetFormatPr defaultColWidth="8.85" defaultRowHeight="15" customHeight="1" outlineLevelCol="5"/>
  <cols>
    <col min="1" max="6" width="28.575" customWidth="1"/>
  </cols>
  <sheetData>
    <row r="1" ht="18.75" customHeight="1" spans="1:6">
      <c r="A1" s="55"/>
      <c r="B1" s="55"/>
      <c r="C1" s="56"/>
      <c r="D1" s="1"/>
      <c r="E1" s="1"/>
      <c r="F1" s="57" t="s">
        <v>127</v>
      </c>
    </row>
    <row r="2" ht="41.25" customHeight="1" spans="1:6">
      <c r="A2" s="58" t="s">
        <v>128</v>
      </c>
      <c r="B2" s="58"/>
      <c r="C2" s="58"/>
      <c r="D2" s="58"/>
      <c r="E2" s="58"/>
      <c r="F2" s="58"/>
    </row>
    <row r="3" ht="18.75" customHeight="1" spans="1:6">
      <c r="A3" s="4" t="str">
        <f>"单位名称："&amp;"云南省通海县第三中学"</f>
        <v>单位名称：云南省通海县第三中学</v>
      </c>
      <c r="B3" s="4"/>
      <c r="C3" s="4"/>
      <c r="D3" s="59"/>
      <c r="E3" s="1"/>
      <c r="F3" s="57" t="s">
        <v>29</v>
      </c>
    </row>
    <row r="4" ht="18.75" customHeight="1" spans="1:6">
      <c r="A4" s="12" t="s">
        <v>129</v>
      </c>
      <c r="B4" s="44" t="s">
        <v>130</v>
      </c>
      <c r="C4" s="44" t="s">
        <v>131</v>
      </c>
      <c r="D4" s="44"/>
      <c r="E4" s="44"/>
      <c r="F4" s="44" t="s">
        <v>132</v>
      </c>
    </row>
    <row r="5" ht="18.75" customHeight="1" spans="1:6">
      <c r="A5" s="12"/>
      <c r="B5" s="44"/>
      <c r="C5" s="44" t="s">
        <v>34</v>
      </c>
      <c r="D5" s="44" t="s">
        <v>133</v>
      </c>
      <c r="E5" s="44" t="s">
        <v>134</v>
      </c>
      <c r="F5" s="44"/>
    </row>
    <row r="6" ht="18.75" customHeight="1" spans="1:6">
      <c r="A6" s="60">
        <v>1</v>
      </c>
      <c r="B6" s="61">
        <v>2</v>
      </c>
      <c r="C6" s="60">
        <v>3</v>
      </c>
      <c r="D6" s="60">
        <v>4</v>
      </c>
      <c r="E6" s="60">
        <v>5</v>
      </c>
      <c r="F6" s="60">
        <v>6</v>
      </c>
    </row>
    <row r="7" ht="20.25" customHeight="1" spans="1:6">
      <c r="A7" s="16"/>
      <c r="B7" s="16"/>
      <c r="C7" s="16"/>
      <c r="D7" s="16"/>
      <c r="E7" s="16"/>
      <c r="F7" s="16"/>
    </row>
    <row r="9" customHeight="1" spans="1:6">
      <c r="A9" s="62" t="s">
        <v>135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9" scale="77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1"/>
  <sheetViews>
    <sheetView showZeros="0" topLeftCell="A4" workbookViewId="0">
      <selection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136</v>
      </c>
    </row>
    <row r="2" ht="45" customHeight="1" spans="1:23">
      <c r="A2" s="3" t="s">
        <v>137</v>
      </c>
      <c r="B2" s="3"/>
      <c r="C2" s="3"/>
      <c r="D2" s="3"/>
      <c r="E2" s="3"/>
      <c r="F2" s="3"/>
      <c r="G2" s="3"/>
      <c r="H2" s="3"/>
      <c r="I2" s="3"/>
      <c r="J2" s="3"/>
      <c r="K2" s="3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tr">
        <f>"单位名称："&amp;"云南省通海县第三中学"</f>
        <v>单位名称：云南省通海县第三中学</v>
      </c>
      <c r="B3" s="4"/>
      <c r="C3" s="4"/>
      <c r="D3" s="4"/>
      <c r="E3" s="4"/>
      <c r="F3" s="4"/>
      <c r="G3" s="4"/>
      <c r="H3" s="52"/>
      <c r="I3" s="52"/>
      <c r="J3" s="52"/>
      <c r="K3" s="52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3" t="s">
        <v>138</v>
      </c>
      <c r="B4" s="53" t="s">
        <v>139</v>
      </c>
      <c r="C4" s="53" t="s">
        <v>140</v>
      </c>
      <c r="D4" s="53" t="s">
        <v>141</v>
      </c>
      <c r="E4" s="53" t="s">
        <v>142</v>
      </c>
      <c r="F4" s="53" t="s">
        <v>143</v>
      </c>
      <c r="G4" s="53" t="s">
        <v>144</v>
      </c>
      <c r="H4" s="54" t="s">
        <v>32</v>
      </c>
      <c r="I4" s="54" t="s">
        <v>145</v>
      </c>
      <c r="J4" s="53"/>
      <c r="K4" s="53"/>
      <c r="L4" s="53"/>
      <c r="M4" s="53"/>
      <c r="N4" s="53" t="s">
        <v>146</v>
      </c>
      <c r="O4" s="53"/>
      <c r="P4" s="53"/>
      <c r="Q4" s="53" t="s">
        <v>38</v>
      </c>
      <c r="R4" s="53" t="s">
        <v>62</v>
      </c>
      <c r="S4" s="53"/>
      <c r="T4" s="53"/>
      <c r="U4" s="53"/>
      <c r="V4" s="53"/>
      <c r="W4" s="53"/>
    </row>
    <row r="5" ht="18.75" customHeight="1" spans="1:23">
      <c r="A5" s="53"/>
      <c r="B5" s="53"/>
      <c r="C5" s="53"/>
      <c r="D5" s="53"/>
      <c r="E5" s="53"/>
      <c r="F5" s="53"/>
      <c r="G5" s="53"/>
      <c r="H5" s="54" t="s">
        <v>147</v>
      </c>
      <c r="I5" s="54" t="s">
        <v>148</v>
      </c>
      <c r="J5" s="53" t="s">
        <v>36</v>
      </c>
      <c r="K5" s="53" t="s">
        <v>37</v>
      </c>
      <c r="L5" s="53"/>
      <c r="M5" s="53"/>
      <c r="N5" s="53" t="s">
        <v>146</v>
      </c>
      <c r="O5" s="53" t="s">
        <v>36</v>
      </c>
      <c r="P5" s="53" t="s">
        <v>37</v>
      </c>
      <c r="Q5" s="53" t="s">
        <v>38</v>
      </c>
      <c r="R5" s="53" t="s">
        <v>62</v>
      </c>
      <c r="S5" s="53" t="s">
        <v>41</v>
      </c>
      <c r="T5" s="53" t="s">
        <v>42</v>
      </c>
      <c r="U5" s="53" t="s">
        <v>43</v>
      </c>
      <c r="V5" s="53" t="s">
        <v>44</v>
      </c>
      <c r="W5" s="53" t="s">
        <v>45</v>
      </c>
    </row>
    <row r="6" ht="18.75" customHeight="1" spans="1:23">
      <c r="A6" s="53"/>
      <c r="B6" s="53"/>
      <c r="C6" s="53"/>
      <c r="D6" s="53"/>
      <c r="E6" s="53"/>
      <c r="F6" s="53"/>
      <c r="G6" s="53"/>
      <c r="H6" s="54"/>
      <c r="I6" s="54" t="s">
        <v>149</v>
      </c>
      <c r="J6" s="53" t="s">
        <v>150</v>
      </c>
      <c r="K6" s="53" t="s">
        <v>151</v>
      </c>
      <c r="L6" s="53" t="s">
        <v>152</v>
      </c>
      <c r="M6" s="53" t="s">
        <v>153</v>
      </c>
      <c r="N6" s="53" t="s">
        <v>35</v>
      </c>
      <c r="O6" s="53" t="s">
        <v>36</v>
      </c>
      <c r="P6" s="53" t="s">
        <v>37</v>
      </c>
      <c r="Q6" s="53"/>
      <c r="R6" s="53" t="s">
        <v>34</v>
      </c>
      <c r="S6" s="53" t="s">
        <v>41</v>
      </c>
      <c r="T6" s="53" t="s">
        <v>42</v>
      </c>
      <c r="U6" s="53" t="s">
        <v>43</v>
      </c>
      <c r="V6" s="53" t="s">
        <v>44</v>
      </c>
      <c r="W6" s="53" t="s">
        <v>45</v>
      </c>
    </row>
    <row r="7" ht="22.65" customHeight="1" spans="1:23">
      <c r="A7" s="53"/>
      <c r="B7" s="53"/>
      <c r="C7" s="53"/>
      <c r="D7" s="53"/>
      <c r="E7" s="53"/>
      <c r="F7" s="53"/>
      <c r="G7" s="53"/>
      <c r="H7" s="54"/>
      <c r="I7" s="54" t="s">
        <v>34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ht="18.75" customHeight="1" spans="1:23">
      <c r="A8" s="54" t="s">
        <v>46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54">
        <v>21</v>
      </c>
      <c r="V8" s="54">
        <v>22</v>
      </c>
      <c r="W8" s="54">
        <v>23</v>
      </c>
    </row>
    <row r="9" ht="18.75" customHeight="1" spans="1:23">
      <c r="A9" s="8" t="s">
        <v>56</v>
      </c>
      <c r="B9" s="8" t="s">
        <v>154</v>
      </c>
      <c r="C9" s="9" t="s">
        <v>155</v>
      </c>
      <c r="D9" s="8" t="s">
        <v>75</v>
      </c>
      <c r="E9" s="8" t="s">
        <v>76</v>
      </c>
      <c r="F9" s="8" t="s">
        <v>156</v>
      </c>
      <c r="G9" s="8" t="s">
        <v>157</v>
      </c>
      <c r="H9" s="16">
        <v>4668108</v>
      </c>
      <c r="I9" s="16">
        <v>4668108</v>
      </c>
      <c r="J9" s="16"/>
      <c r="K9" s="16"/>
      <c r="L9" s="16">
        <v>4668108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56</v>
      </c>
      <c r="B10" s="8" t="s">
        <v>154</v>
      </c>
      <c r="C10" s="9" t="s">
        <v>155</v>
      </c>
      <c r="D10" s="8" t="s">
        <v>75</v>
      </c>
      <c r="E10" s="8" t="s">
        <v>76</v>
      </c>
      <c r="F10" s="8" t="s">
        <v>158</v>
      </c>
      <c r="G10" s="8" t="s">
        <v>159</v>
      </c>
      <c r="H10" s="16">
        <v>462000</v>
      </c>
      <c r="I10" s="16">
        <v>462000</v>
      </c>
      <c r="J10" s="16"/>
      <c r="K10" s="16"/>
      <c r="L10" s="16">
        <v>462000</v>
      </c>
      <c r="M10" s="16"/>
      <c r="N10" s="16"/>
      <c r="O10" s="16"/>
      <c r="P10" s="23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56</v>
      </c>
      <c r="B11" s="8" t="s">
        <v>154</v>
      </c>
      <c r="C11" s="9" t="s">
        <v>155</v>
      </c>
      <c r="D11" s="8" t="s">
        <v>75</v>
      </c>
      <c r="E11" s="8" t="s">
        <v>76</v>
      </c>
      <c r="F11" s="8" t="s">
        <v>158</v>
      </c>
      <c r="G11" s="8" t="s">
        <v>159</v>
      </c>
      <c r="H11" s="16">
        <v>272280</v>
      </c>
      <c r="I11" s="16">
        <v>272280</v>
      </c>
      <c r="J11" s="16"/>
      <c r="K11" s="16"/>
      <c r="L11" s="16">
        <v>272280</v>
      </c>
      <c r="M11" s="16"/>
      <c r="N11" s="16"/>
      <c r="O11" s="16"/>
      <c r="P11" s="23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56</v>
      </c>
      <c r="B12" s="8" t="s">
        <v>154</v>
      </c>
      <c r="C12" s="9" t="s">
        <v>155</v>
      </c>
      <c r="D12" s="8" t="s">
        <v>75</v>
      </c>
      <c r="E12" s="8" t="s">
        <v>76</v>
      </c>
      <c r="F12" s="8" t="s">
        <v>160</v>
      </c>
      <c r="G12" s="8" t="s">
        <v>161</v>
      </c>
      <c r="H12" s="16">
        <v>1319880</v>
      </c>
      <c r="I12" s="16">
        <v>1319880</v>
      </c>
      <c r="J12" s="16"/>
      <c r="K12" s="16"/>
      <c r="L12" s="16">
        <v>1319880</v>
      </c>
      <c r="M12" s="16"/>
      <c r="N12" s="16"/>
      <c r="O12" s="16"/>
      <c r="P12" s="23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56</v>
      </c>
      <c r="B13" s="8" t="s">
        <v>154</v>
      </c>
      <c r="C13" s="9" t="s">
        <v>155</v>
      </c>
      <c r="D13" s="8" t="s">
        <v>75</v>
      </c>
      <c r="E13" s="8" t="s">
        <v>76</v>
      </c>
      <c r="F13" s="8" t="s">
        <v>160</v>
      </c>
      <c r="G13" s="8" t="s">
        <v>161</v>
      </c>
      <c r="H13" s="16">
        <v>2310000</v>
      </c>
      <c r="I13" s="16">
        <v>2310000</v>
      </c>
      <c r="J13" s="16"/>
      <c r="K13" s="16"/>
      <c r="L13" s="16">
        <v>2310000</v>
      </c>
      <c r="M13" s="16"/>
      <c r="N13" s="16"/>
      <c r="O13" s="16"/>
      <c r="P13" s="23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56</v>
      </c>
      <c r="B14" s="8" t="s">
        <v>162</v>
      </c>
      <c r="C14" s="9" t="s">
        <v>163</v>
      </c>
      <c r="D14" s="8" t="s">
        <v>75</v>
      </c>
      <c r="E14" s="8" t="s">
        <v>76</v>
      </c>
      <c r="F14" s="8" t="s">
        <v>164</v>
      </c>
      <c r="G14" s="8" t="s">
        <v>165</v>
      </c>
      <c r="H14" s="16">
        <v>99551.16</v>
      </c>
      <c r="I14" s="16">
        <v>99551.16</v>
      </c>
      <c r="J14" s="16"/>
      <c r="K14" s="16"/>
      <c r="L14" s="16">
        <v>99551.16</v>
      </c>
      <c r="M14" s="16"/>
      <c r="N14" s="16"/>
      <c r="O14" s="16"/>
      <c r="P14" s="23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56</v>
      </c>
      <c r="B15" s="8" t="s">
        <v>162</v>
      </c>
      <c r="C15" s="9" t="s">
        <v>163</v>
      </c>
      <c r="D15" s="8" t="s">
        <v>87</v>
      </c>
      <c r="E15" s="8" t="s">
        <v>88</v>
      </c>
      <c r="F15" s="8" t="s">
        <v>166</v>
      </c>
      <c r="G15" s="8" t="s">
        <v>167</v>
      </c>
      <c r="H15" s="16">
        <v>1592818.56</v>
      </c>
      <c r="I15" s="16">
        <v>1592818.56</v>
      </c>
      <c r="J15" s="16"/>
      <c r="K15" s="16"/>
      <c r="L15" s="16">
        <v>1592818.56</v>
      </c>
      <c r="M15" s="16"/>
      <c r="N15" s="16"/>
      <c r="O15" s="16"/>
      <c r="P15" s="23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56</v>
      </c>
      <c r="B16" s="8" t="s">
        <v>162</v>
      </c>
      <c r="C16" s="9" t="s">
        <v>163</v>
      </c>
      <c r="D16" s="8" t="s">
        <v>97</v>
      </c>
      <c r="E16" s="8" t="s">
        <v>98</v>
      </c>
      <c r="F16" s="8" t="s">
        <v>168</v>
      </c>
      <c r="G16" s="8" t="s">
        <v>169</v>
      </c>
      <c r="H16" s="16">
        <v>826274.63</v>
      </c>
      <c r="I16" s="16">
        <v>826274.63</v>
      </c>
      <c r="J16" s="16"/>
      <c r="K16" s="16"/>
      <c r="L16" s="16">
        <v>826274.63</v>
      </c>
      <c r="M16" s="16"/>
      <c r="N16" s="16"/>
      <c r="O16" s="16"/>
      <c r="P16" s="23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56</v>
      </c>
      <c r="B17" s="8" t="s">
        <v>162</v>
      </c>
      <c r="C17" s="9" t="s">
        <v>163</v>
      </c>
      <c r="D17" s="8" t="s">
        <v>99</v>
      </c>
      <c r="E17" s="8" t="s">
        <v>100</v>
      </c>
      <c r="F17" s="8" t="s">
        <v>170</v>
      </c>
      <c r="G17" s="8" t="s">
        <v>171</v>
      </c>
      <c r="H17" s="16">
        <v>399200.15</v>
      </c>
      <c r="I17" s="16">
        <v>399200.15</v>
      </c>
      <c r="J17" s="16"/>
      <c r="K17" s="16"/>
      <c r="L17" s="16">
        <v>399200.15</v>
      </c>
      <c r="M17" s="16"/>
      <c r="N17" s="16"/>
      <c r="O17" s="16"/>
      <c r="P17" s="23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56</v>
      </c>
      <c r="B18" s="8" t="s">
        <v>162</v>
      </c>
      <c r="C18" s="9" t="s">
        <v>163</v>
      </c>
      <c r="D18" s="8" t="s">
        <v>99</v>
      </c>
      <c r="E18" s="8" t="s">
        <v>100</v>
      </c>
      <c r="F18" s="8" t="s">
        <v>170</v>
      </c>
      <c r="G18" s="8" t="s">
        <v>171</v>
      </c>
      <c r="H18" s="16">
        <v>153092.48</v>
      </c>
      <c r="I18" s="16">
        <v>153092.48</v>
      </c>
      <c r="J18" s="16"/>
      <c r="K18" s="16"/>
      <c r="L18" s="16">
        <v>153092.48</v>
      </c>
      <c r="M18" s="16"/>
      <c r="N18" s="16"/>
      <c r="O18" s="16"/>
      <c r="P18" s="23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56</v>
      </c>
      <c r="B19" s="8" t="s">
        <v>162</v>
      </c>
      <c r="C19" s="9" t="s">
        <v>163</v>
      </c>
      <c r="D19" s="8" t="s">
        <v>101</v>
      </c>
      <c r="E19" s="8" t="s">
        <v>102</v>
      </c>
      <c r="F19" s="8" t="s">
        <v>164</v>
      </c>
      <c r="G19" s="8" t="s">
        <v>165</v>
      </c>
      <c r="H19" s="16">
        <v>27181</v>
      </c>
      <c r="I19" s="16">
        <v>27181</v>
      </c>
      <c r="J19" s="16"/>
      <c r="K19" s="16"/>
      <c r="L19" s="16">
        <v>27181</v>
      </c>
      <c r="M19" s="16"/>
      <c r="N19" s="16"/>
      <c r="O19" s="16"/>
      <c r="P19" s="23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56</v>
      </c>
      <c r="B20" s="8" t="s">
        <v>162</v>
      </c>
      <c r="C20" s="9" t="s">
        <v>163</v>
      </c>
      <c r="D20" s="8" t="s">
        <v>101</v>
      </c>
      <c r="E20" s="8" t="s">
        <v>102</v>
      </c>
      <c r="F20" s="8" t="s">
        <v>164</v>
      </c>
      <c r="G20" s="8" t="s">
        <v>165</v>
      </c>
      <c r="H20" s="16">
        <v>15179</v>
      </c>
      <c r="I20" s="16">
        <v>15179</v>
      </c>
      <c r="J20" s="16"/>
      <c r="K20" s="16"/>
      <c r="L20" s="16">
        <v>15179</v>
      </c>
      <c r="M20" s="16"/>
      <c r="N20" s="16"/>
      <c r="O20" s="16"/>
      <c r="P20" s="23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56</v>
      </c>
      <c r="B21" s="8" t="s">
        <v>162</v>
      </c>
      <c r="C21" s="9" t="s">
        <v>163</v>
      </c>
      <c r="D21" s="8" t="s">
        <v>101</v>
      </c>
      <c r="E21" s="8" t="s">
        <v>102</v>
      </c>
      <c r="F21" s="8" t="s">
        <v>164</v>
      </c>
      <c r="G21" s="8" t="s">
        <v>165</v>
      </c>
      <c r="H21" s="16">
        <v>31856.37</v>
      </c>
      <c r="I21" s="16">
        <v>31856.37</v>
      </c>
      <c r="J21" s="16"/>
      <c r="K21" s="16"/>
      <c r="L21" s="16">
        <v>31856.37</v>
      </c>
      <c r="M21" s="16"/>
      <c r="N21" s="16"/>
      <c r="O21" s="16"/>
      <c r="P21" s="23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56</v>
      </c>
      <c r="B22" s="8" t="s">
        <v>172</v>
      </c>
      <c r="C22" s="9" t="s">
        <v>108</v>
      </c>
      <c r="D22" s="8" t="s">
        <v>107</v>
      </c>
      <c r="E22" s="8" t="s">
        <v>108</v>
      </c>
      <c r="F22" s="8" t="s">
        <v>173</v>
      </c>
      <c r="G22" s="8" t="s">
        <v>108</v>
      </c>
      <c r="H22" s="16">
        <v>1117392</v>
      </c>
      <c r="I22" s="16">
        <v>1117392</v>
      </c>
      <c r="J22" s="16"/>
      <c r="K22" s="16"/>
      <c r="L22" s="16">
        <v>1117392</v>
      </c>
      <c r="M22" s="16"/>
      <c r="N22" s="16"/>
      <c r="O22" s="16"/>
      <c r="P22" s="23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56</v>
      </c>
      <c r="B23" s="8" t="s">
        <v>174</v>
      </c>
      <c r="C23" s="9" t="s">
        <v>175</v>
      </c>
      <c r="D23" s="8" t="s">
        <v>85</v>
      </c>
      <c r="E23" s="8" t="s">
        <v>86</v>
      </c>
      <c r="F23" s="8" t="s">
        <v>176</v>
      </c>
      <c r="G23" s="8" t="s">
        <v>177</v>
      </c>
      <c r="H23" s="16">
        <v>619200</v>
      </c>
      <c r="I23" s="16">
        <v>619200</v>
      </c>
      <c r="J23" s="16"/>
      <c r="K23" s="16"/>
      <c r="L23" s="16">
        <v>619200</v>
      </c>
      <c r="M23" s="16"/>
      <c r="N23" s="16"/>
      <c r="O23" s="16"/>
      <c r="P23" s="23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56</v>
      </c>
      <c r="B24" s="8" t="s">
        <v>174</v>
      </c>
      <c r="C24" s="9" t="s">
        <v>175</v>
      </c>
      <c r="D24" s="8" t="s">
        <v>85</v>
      </c>
      <c r="E24" s="8" t="s">
        <v>86</v>
      </c>
      <c r="F24" s="8" t="s">
        <v>176</v>
      </c>
      <c r="G24" s="8" t="s">
        <v>177</v>
      </c>
      <c r="H24" s="16">
        <v>24000</v>
      </c>
      <c r="I24" s="16">
        <v>24000</v>
      </c>
      <c r="J24" s="16"/>
      <c r="K24" s="16"/>
      <c r="L24" s="16">
        <v>24000</v>
      </c>
      <c r="M24" s="16"/>
      <c r="N24" s="16"/>
      <c r="O24" s="16"/>
      <c r="P24" s="23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56</v>
      </c>
      <c r="B25" s="8" t="s">
        <v>178</v>
      </c>
      <c r="C25" s="9" t="s">
        <v>179</v>
      </c>
      <c r="D25" s="8" t="s">
        <v>75</v>
      </c>
      <c r="E25" s="8" t="s">
        <v>76</v>
      </c>
      <c r="F25" s="8" t="s">
        <v>180</v>
      </c>
      <c r="G25" s="8" t="s">
        <v>179</v>
      </c>
      <c r="H25" s="16">
        <v>46200</v>
      </c>
      <c r="I25" s="16">
        <v>46200</v>
      </c>
      <c r="J25" s="16"/>
      <c r="K25" s="16"/>
      <c r="L25" s="16">
        <v>46200</v>
      </c>
      <c r="M25" s="16"/>
      <c r="N25" s="16"/>
      <c r="O25" s="16"/>
      <c r="P25" s="23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56</v>
      </c>
      <c r="B26" s="8" t="s">
        <v>181</v>
      </c>
      <c r="C26" s="9" t="s">
        <v>182</v>
      </c>
      <c r="D26" s="8" t="s">
        <v>75</v>
      </c>
      <c r="E26" s="8" t="s">
        <v>76</v>
      </c>
      <c r="F26" s="8" t="s">
        <v>183</v>
      </c>
      <c r="G26" s="8" t="s">
        <v>184</v>
      </c>
      <c r="H26" s="16">
        <v>462000</v>
      </c>
      <c r="I26" s="16">
        <v>462000</v>
      </c>
      <c r="J26" s="16"/>
      <c r="K26" s="16"/>
      <c r="L26" s="16">
        <v>462000</v>
      </c>
      <c r="M26" s="16"/>
      <c r="N26" s="16"/>
      <c r="O26" s="16"/>
      <c r="P26" s="23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56</v>
      </c>
      <c r="B27" s="8" t="s">
        <v>185</v>
      </c>
      <c r="C27" s="9" t="s">
        <v>186</v>
      </c>
      <c r="D27" s="8" t="s">
        <v>75</v>
      </c>
      <c r="E27" s="8" t="s">
        <v>76</v>
      </c>
      <c r="F27" s="8" t="s">
        <v>160</v>
      </c>
      <c r="G27" s="8" t="s">
        <v>161</v>
      </c>
      <c r="H27" s="16">
        <v>369600</v>
      </c>
      <c r="I27" s="16">
        <v>369600</v>
      </c>
      <c r="J27" s="16"/>
      <c r="K27" s="16"/>
      <c r="L27" s="16">
        <v>369600</v>
      </c>
      <c r="M27" s="16"/>
      <c r="N27" s="16"/>
      <c r="O27" s="16"/>
      <c r="P27" s="23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56</v>
      </c>
      <c r="B28" s="8" t="s">
        <v>185</v>
      </c>
      <c r="C28" s="9" t="s">
        <v>186</v>
      </c>
      <c r="D28" s="8" t="s">
        <v>75</v>
      </c>
      <c r="E28" s="8" t="s">
        <v>76</v>
      </c>
      <c r="F28" s="8" t="s">
        <v>160</v>
      </c>
      <c r="G28" s="8" t="s">
        <v>161</v>
      </c>
      <c r="H28" s="16">
        <v>1016400</v>
      </c>
      <c r="I28" s="16">
        <v>1016400</v>
      </c>
      <c r="J28" s="16"/>
      <c r="K28" s="16"/>
      <c r="L28" s="16">
        <v>1016400</v>
      </c>
      <c r="M28" s="16"/>
      <c r="N28" s="16"/>
      <c r="O28" s="16"/>
      <c r="P28" s="23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56</v>
      </c>
      <c r="B29" s="8" t="s">
        <v>187</v>
      </c>
      <c r="C29" s="9" t="s">
        <v>188</v>
      </c>
      <c r="D29" s="8" t="s">
        <v>75</v>
      </c>
      <c r="E29" s="8" t="s">
        <v>76</v>
      </c>
      <c r="F29" s="8" t="s">
        <v>183</v>
      </c>
      <c r="G29" s="8" t="s">
        <v>184</v>
      </c>
      <c r="H29" s="16">
        <v>37200</v>
      </c>
      <c r="I29" s="16">
        <v>37200</v>
      </c>
      <c r="J29" s="16"/>
      <c r="K29" s="16"/>
      <c r="L29" s="16">
        <v>37200</v>
      </c>
      <c r="M29" s="16"/>
      <c r="N29" s="16"/>
      <c r="O29" s="16"/>
      <c r="P29" s="23"/>
      <c r="Q29" s="16"/>
      <c r="R29" s="16"/>
      <c r="S29" s="16"/>
      <c r="T29" s="16"/>
      <c r="U29" s="16"/>
      <c r="V29" s="16"/>
      <c r="W29" s="16"/>
    </row>
    <row r="30" ht="18.75" customHeight="1" spans="1:23">
      <c r="A30" s="8" t="s">
        <v>56</v>
      </c>
      <c r="B30" s="8" t="s">
        <v>189</v>
      </c>
      <c r="C30" s="9" t="s">
        <v>190</v>
      </c>
      <c r="D30" s="8" t="s">
        <v>75</v>
      </c>
      <c r="E30" s="8" t="s">
        <v>76</v>
      </c>
      <c r="F30" s="8" t="s">
        <v>191</v>
      </c>
      <c r="G30" s="8" t="s">
        <v>192</v>
      </c>
      <c r="H30" s="16">
        <v>100100</v>
      </c>
      <c r="I30" s="16">
        <v>100100</v>
      </c>
      <c r="J30" s="16"/>
      <c r="K30" s="16"/>
      <c r="L30" s="16">
        <v>100100</v>
      </c>
      <c r="M30" s="16"/>
      <c r="N30" s="16"/>
      <c r="O30" s="16"/>
      <c r="P30" s="23"/>
      <c r="Q30" s="16"/>
      <c r="R30" s="16"/>
      <c r="S30" s="16"/>
      <c r="T30" s="16"/>
      <c r="U30" s="16"/>
      <c r="V30" s="16"/>
      <c r="W30" s="16"/>
    </row>
    <row r="31" ht="18.75" customHeight="1" spans="1:23">
      <c r="A31" s="11" t="s">
        <v>32</v>
      </c>
      <c r="B31" s="11"/>
      <c r="C31" s="11"/>
      <c r="D31" s="11"/>
      <c r="E31" s="11"/>
      <c r="F31" s="11"/>
      <c r="G31" s="11"/>
      <c r="H31" s="16">
        <v>15969513.35</v>
      </c>
      <c r="I31" s="16">
        <v>15969513.35</v>
      </c>
      <c r="J31" s="16"/>
      <c r="K31" s="16"/>
      <c r="L31" s="16">
        <v>15969513.35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</sheetData>
  <mergeCells count="30">
    <mergeCell ref="A2:W2"/>
    <mergeCell ref="A3:G3"/>
    <mergeCell ref="I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2"/>
  <sheetViews>
    <sheetView showZeros="0" topLeftCell="G4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193</v>
      </c>
    </row>
    <row r="2" ht="45" customHeight="1" spans="1:23">
      <c r="A2" s="3" t="s">
        <v>194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tr">
        <f>"单位名称："&amp;"云南省通海县第三中学"</f>
        <v>单位名称：云南省通海县第三中学</v>
      </c>
      <c r="B3" s="4"/>
      <c r="C3" s="4"/>
      <c r="D3" s="4"/>
      <c r="E3" s="4"/>
      <c r="F3" s="4"/>
      <c r="G3" s="4"/>
      <c r="H3" s="4"/>
      <c r="I3" s="52"/>
      <c r="J3" s="52"/>
      <c r="K3" s="52"/>
      <c r="L3" s="52"/>
      <c r="M3" s="52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195</v>
      </c>
      <c r="B4" s="12" t="s">
        <v>139</v>
      </c>
      <c r="C4" s="12" t="s">
        <v>140</v>
      </c>
      <c r="D4" s="12" t="s">
        <v>196</v>
      </c>
      <c r="E4" s="12" t="s">
        <v>141</v>
      </c>
      <c r="F4" s="12" t="s">
        <v>142</v>
      </c>
      <c r="G4" s="12" t="s">
        <v>197</v>
      </c>
      <c r="H4" s="12" t="s">
        <v>144</v>
      </c>
      <c r="I4" s="44" t="s">
        <v>32</v>
      </c>
      <c r="J4" s="44" t="s">
        <v>198</v>
      </c>
      <c r="K4" s="12"/>
      <c r="L4" s="12"/>
      <c r="M4" s="12"/>
      <c r="N4" s="12" t="s">
        <v>146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4" t="s">
        <v>147</v>
      </c>
      <c r="J5" s="44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4"/>
      <c r="J6" s="44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4"/>
      <c r="J7" s="44" t="s">
        <v>34</v>
      </c>
      <c r="K7" s="12" t="s">
        <v>199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200</v>
      </c>
      <c r="D9" s="8"/>
      <c r="E9" s="8"/>
      <c r="F9" s="8"/>
      <c r="G9" s="8"/>
      <c r="H9" s="8"/>
      <c r="I9" s="10">
        <v>1400000</v>
      </c>
      <c r="J9" s="10"/>
      <c r="K9" s="10"/>
      <c r="L9" s="10"/>
      <c r="M9" s="10"/>
      <c r="N9" s="10"/>
      <c r="O9" s="10"/>
      <c r="P9" s="10"/>
      <c r="Q9" s="10"/>
      <c r="R9" s="10">
        <v>1400000</v>
      </c>
      <c r="S9" s="10"/>
      <c r="T9" s="10"/>
      <c r="U9" s="10"/>
      <c r="V9" s="10"/>
      <c r="W9" s="10">
        <v>1400000</v>
      </c>
    </row>
    <row r="10" ht="18.75" customHeight="1" spans="1:23">
      <c r="A10" s="8" t="s">
        <v>201</v>
      </c>
      <c r="B10" s="8" t="s">
        <v>202</v>
      </c>
      <c r="C10" s="9" t="s">
        <v>200</v>
      </c>
      <c r="D10" s="8" t="s">
        <v>56</v>
      </c>
      <c r="E10" s="8" t="s">
        <v>75</v>
      </c>
      <c r="F10" s="8" t="s">
        <v>76</v>
      </c>
      <c r="G10" s="8" t="s">
        <v>203</v>
      </c>
      <c r="H10" s="8" t="s">
        <v>204</v>
      </c>
      <c r="I10" s="10">
        <v>500000</v>
      </c>
      <c r="J10" s="10"/>
      <c r="K10" s="10"/>
      <c r="L10" s="10"/>
      <c r="M10" s="10"/>
      <c r="N10" s="10"/>
      <c r="O10" s="10"/>
      <c r="P10" s="10"/>
      <c r="Q10" s="10"/>
      <c r="R10" s="10">
        <v>500000</v>
      </c>
      <c r="S10" s="10"/>
      <c r="T10" s="10"/>
      <c r="U10" s="10"/>
      <c r="V10" s="10"/>
      <c r="W10" s="10">
        <v>500000</v>
      </c>
    </row>
    <row r="11" ht="18.75" customHeight="1" spans="1:23">
      <c r="A11" s="8" t="s">
        <v>201</v>
      </c>
      <c r="B11" s="8" t="s">
        <v>202</v>
      </c>
      <c r="C11" s="9" t="s">
        <v>200</v>
      </c>
      <c r="D11" s="8" t="s">
        <v>56</v>
      </c>
      <c r="E11" s="8" t="s">
        <v>75</v>
      </c>
      <c r="F11" s="8" t="s">
        <v>76</v>
      </c>
      <c r="G11" s="8" t="s">
        <v>203</v>
      </c>
      <c r="H11" s="8" t="s">
        <v>204</v>
      </c>
      <c r="I11" s="10">
        <v>300000</v>
      </c>
      <c r="J11" s="10"/>
      <c r="K11" s="10"/>
      <c r="L11" s="10"/>
      <c r="M11" s="10"/>
      <c r="N11" s="10"/>
      <c r="O11" s="10"/>
      <c r="P11" s="23"/>
      <c r="Q11" s="10"/>
      <c r="R11" s="10">
        <v>300000</v>
      </c>
      <c r="S11" s="10"/>
      <c r="T11" s="10"/>
      <c r="U11" s="10"/>
      <c r="V11" s="10"/>
      <c r="W11" s="10">
        <v>300000</v>
      </c>
    </row>
    <row r="12" ht="18.75" customHeight="1" spans="1:23">
      <c r="A12" s="8" t="s">
        <v>201</v>
      </c>
      <c r="B12" s="8" t="s">
        <v>202</v>
      </c>
      <c r="C12" s="9" t="s">
        <v>200</v>
      </c>
      <c r="D12" s="8" t="s">
        <v>56</v>
      </c>
      <c r="E12" s="8" t="s">
        <v>75</v>
      </c>
      <c r="F12" s="8" t="s">
        <v>76</v>
      </c>
      <c r="G12" s="8" t="s">
        <v>205</v>
      </c>
      <c r="H12" s="8" t="s">
        <v>206</v>
      </c>
      <c r="I12" s="10">
        <v>400000</v>
      </c>
      <c r="J12" s="10"/>
      <c r="K12" s="10"/>
      <c r="L12" s="10"/>
      <c r="M12" s="10"/>
      <c r="N12" s="10"/>
      <c r="O12" s="10"/>
      <c r="P12" s="23"/>
      <c r="Q12" s="10"/>
      <c r="R12" s="10">
        <v>400000</v>
      </c>
      <c r="S12" s="10"/>
      <c r="T12" s="10"/>
      <c r="U12" s="10"/>
      <c r="V12" s="10"/>
      <c r="W12" s="10">
        <v>400000</v>
      </c>
    </row>
    <row r="13" ht="18.75" customHeight="1" spans="1:23">
      <c r="A13" s="8" t="s">
        <v>201</v>
      </c>
      <c r="B13" s="8" t="s">
        <v>202</v>
      </c>
      <c r="C13" s="9" t="s">
        <v>200</v>
      </c>
      <c r="D13" s="8" t="s">
        <v>56</v>
      </c>
      <c r="E13" s="8" t="s">
        <v>75</v>
      </c>
      <c r="F13" s="8" t="s">
        <v>76</v>
      </c>
      <c r="G13" s="8" t="s">
        <v>176</v>
      </c>
      <c r="H13" s="8" t="s">
        <v>177</v>
      </c>
      <c r="I13" s="10">
        <v>200000</v>
      </c>
      <c r="J13" s="10"/>
      <c r="K13" s="10"/>
      <c r="L13" s="10"/>
      <c r="M13" s="10"/>
      <c r="N13" s="10"/>
      <c r="O13" s="10"/>
      <c r="P13" s="23"/>
      <c r="Q13" s="10"/>
      <c r="R13" s="10">
        <v>200000</v>
      </c>
      <c r="S13" s="10"/>
      <c r="T13" s="10"/>
      <c r="U13" s="10"/>
      <c r="V13" s="10"/>
      <c r="W13" s="10">
        <v>200000</v>
      </c>
    </row>
    <row r="14" ht="18.75" customHeight="1" spans="1:23">
      <c r="A14" s="23"/>
      <c r="B14" s="23"/>
      <c r="C14" s="9" t="s">
        <v>207</v>
      </c>
      <c r="D14" s="23"/>
      <c r="E14" s="23"/>
      <c r="F14" s="23"/>
      <c r="G14" s="23"/>
      <c r="H14" s="23"/>
      <c r="I14" s="10">
        <v>2080000</v>
      </c>
      <c r="J14" s="10"/>
      <c r="K14" s="10"/>
      <c r="L14" s="10"/>
      <c r="M14" s="10"/>
      <c r="N14" s="10"/>
      <c r="O14" s="10"/>
      <c r="P14" s="23"/>
      <c r="Q14" s="10"/>
      <c r="R14" s="10">
        <v>2080000</v>
      </c>
      <c r="S14" s="10"/>
      <c r="T14" s="10"/>
      <c r="U14" s="10"/>
      <c r="V14" s="10"/>
      <c r="W14" s="10">
        <v>2080000</v>
      </c>
    </row>
    <row r="15" ht="18.75" customHeight="1" spans="1:23">
      <c r="A15" s="8" t="s">
        <v>201</v>
      </c>
      <c r="B15" s="8" t="s">
        <v>208</v>
      </c>
      <c r="C15" s="9" t="s">
        <v>207</v>
      </c>
      <c r="D15" s="8" t="s">
        <v>56</v>
      </c>
      <c r="E15" s="8" t="s">
        <v>75</v>
      </c>
      <c r="F15" s="8" t="s">
        <v>76</v>
      </c>
      <c r="G15" s="8" t="s">
        <v>203</v>
      </c>
      <c r="H15" s="8" t="s">
        <v>204</v>
      </c>
      <c r="I15" s="10">
        <v>2080000</v>
      </c>
      <c r="J15" s="10"/>
      <c r="K15" s="10"/>
      <c r="L15" s="10"/>
      <c r="M15" s="10"/>
      <c r="N15" s="10"/>
      <c r="O15" s="10"/>
      <c r="P15" s="23"/>
      <c r="Q15" s="10"/>
      <c r="R15" s="10">
        <v>2080000</v>
      </c>
      <c r="S15" s="10"/>
      <c r="T15" s="10"/>
      <c r="U15" s="10"/>
      <c r="V15" s="10"/>
      <c r="W15" s="10">
        <v>2080000</v>
      </c>
    </row>
    <row r="16" ht="18.75" customHeight="1" spans="1:23">
      <c r="A16" s="23"/>
      <c r="B16" s="23"/>
      <c r="C16" s="9" t="s">
        <v>209</v>
      </c>
      <c r="D16" s="23"/>
      <c r="E16" s="23"/>
      <c r="F16" s="23"/>
      <c r="G16" s="23"/>
      <c r="H16" s="23"/>
      <c r="I16" s="10">
        <v>93600</v>
      </c>
      <c r="J16" s="10">
        <v>93600</v>
      </c>
      <c r="K16" s="10">
        <v>93600</v>
      </c>
      <c r="L16" s="10"/>
      <c r="M16" s="10"/>
      <c r="N16" s="10"/>
      <c r="O16" s="10"/>
      <c r="P16" s="23"/>
      <c r="Q16" s="10"/>
      <c r="R16" s="10"/>
      <c r="S16" s="10"/>
      <c r="T16" s="10"/>
      <c r="U16" s="10"/>
      <c r="V16" s="10"/>
      <c r="W16" s="10"/>
    </row>
    <row r="17" ht="18.75" customHeight="1" spans="1:23">
      <c r="A17" s="8" t="s">
        <v>201</v>
      </c>
      <c r="B17" s="8" t="s">
        <v>210</v>
      </c>
      <c r="C17" s="9" t="s">
        <v>209</v>
      </c>
      <c r="D17" s="8" t="s">
        <v>56</v>
      </c>
      <c r="E17" s="8" t="s">
        <v>75</v>
      </c>
      <c r="F17" s="8" t="s">
        <v>76</v>
      </c>
      <c r="G17" s="8" t="s">
        <v>176</v>
      </c>
      <c r="H17" s="8" t="s">
        <v>177</v>
      </c>
      <c r="I17" s="10">
        <v>93600</v>
      </c>
      <c r="J17" s="10">
        <v>93600</v>
      </c>
      <c r="K17" s="10">
        <v>93600</v>
      </c>
      <c r="L17" s="10"/>
      <c r="M17" s="10"/>
      <c r="N17" s="10"/>
      <c r="O17" s="10"/>
      <c r="P17" s="23"/>
      <c r="Q17" s="10"/>
      <c r="R17" s="10"/>
      <c r="S17" s="10"/>
      <c r="T17" s="10"/>
      <c r="U17" s="10"/>
      <c r="V17" s="10"/>
      <c r="W17" s="10"/>
    </row>
    <row r="18" ht="18.75" customHeight="1" spans="1:23">
      <c r="A18" s="23"/>
      <c r="B18" s="23"/>
      <c r="C18" s="9" t="s">
        <v>211</v>
      </c>
      <c r="D18" s="23"/>
      <c r="E18" s="23"/>
      <c r="F18" s="23"/>
      <c r="G18" s="23"/>
      <c r="H18" s="23"/>
      <c r="I18" s="10">
        <v>40680</v>
      </c>
      <c r="J18" s="10">
        <v>40680</v>
      </c>
      <c r="K18" s="10">
        <v>40680</v>
      </c>
      <c r="L18" s="10"/>
      <c r="M18" s="10"/>
      <c r="N18" s="10"/>
      <c r="O18" s="10"/>
      <c r="P18" s="23"/>
      <c r="Q18" s="10"/>
      <c r="R18" s="10"/>
      <c r="S18" s="10"/>
      <c r="T18" s="10"/>
      <c r="U18" s="10"/>
      <c r="V18" s="10"/>
      <c r="W18" s="10"/>
    </row>
    <row r="19" ht="18.75" customHeight="1" spans="1:23">
      <c r="A19" s="8" t="s">
        <v>212</v>
      </c>
      <c r="B19" s="8" t="s">
        <v>213</v>
      </c>
      <c r="C19" s="9" t="s">
        <v>211</v>
      </c>
      <c r="D19" s="8" t="s">
        <v>56</v>
      </c>
      <c r="E19" s="8" t="s">
        <v>91</v>
      </c>
      <c r="F19" s="8" t="s">
        <v>92</v>
      </c>
      <c r="G19" s="8" t="s">
        <v>176</v>
      </c>
      <c r="H19" s="8" t="s">
        <v>177</v>
      </c>
      <c r="I19" s="10">
        <v>17472</v>
      </c>
      <c r="J19" s="10">
        <v>17472</v>
      </c>
      <c r="K19" s="10">
        <v>17472</v>
      </c>
      <c r="L19" s="10"/>
      <c r="M19" s="10"/>
      <c r="N19" s="10"/>
      <c r="O19" s="10"/>
      <c r="P19" s="23"/>
      <c r="Q19" s="10"/>
      <c r="R19" s="10"/>
      <c r="S19" s="10"/>
      <c r="T19" s="10"/>
      <c r="U19" s="10"/>
      <c r="V19" s="10"/>
      <c r="W19" s="10"/>
    </row>
    <row r="20" ht="18.75" customHeight="1" spans="1:23">
      <c r="A20" s="8" t="s">
        <v>212</v>
      </c>
      <c r="B20" s="8" t="s">
        <v>213</v>
      </c>
      <c r="C20" s="9" t="s">
        <v>211</v>
      </c>
      <c r="D20" s="8" t="s">
        <v>56</v>
      </c>
      <c r="E20" s="8" t="s">
        <v>91</v>
      </c>
      <c r="F20" s="8" t="s">
        <v>92</v>
      </c>
      <c r="G20" s="8" t="s">
        <v>176</v>
      </c>
      <c r="H20" s="8" t="s">
        <v>177</v>
      </c>
      <c r="I20" s="10">
        <v>23208</v>
      </c>
      <c r="J20" s="10">
        <v>23208</v>
      </c>
      <c r="K20" s="10">
        <v>23208</v>
      </c>
      <c r="L20" s="10"/>
      <c r="M20" s="10"/>
      <c r="N20" s="10"/>
      <c r="O20" s="10"/>
      <c r="P20" s="23"/>
      <c r="Q20" s="10"/>
      <c r="R20" s="10"/>
      <c r="S20" s="10"/>
      <c r="T20" s="10"/>
      <c r="U20" s="10"/>
      <c r="V20" s="10"/>
      <c r="W20" s="10"/>
    </row>
    <row r="21" ht="18.75" customHeight="1" spans="1:23">
      <c r="A21" s="23"/>
      <c r="B21" s="23"/>
      <c r="C21" s="9" t="s">
        <v>214</v>
      </c>
      <c r="D21" s="23"/>
      <c r="E21" s="23"/>
      <c r="F21" s="23"/>
      <c r="G21" s="23"/>
      <c r="H21" s="23"/>
      <c r="I21" s="10">
        <v>34230</v>
      </c>
      <c r="J21" s="10">
        <v>34230</v>
      </c>
      <c r="K21" s="10">
        <v>34230</v>
      </c>
      <c r="L21" s="10"/>
      <c r="M21" s="10"/>
      <c r="N21" s="10"/>
      <c r="O21" s="10"/>
      <c r="P21" s="23"/>
      <c r="Q21" s="10"/>
      <c r="R21" s="10"/>
      <c r="S21" s="10"/>
      <c r="T21" s="10"/>
      <c r="U21" s="10"/>
      <c r="V21" s="10"/>
      <c r="W21" s="10"/>
    </row>
    <row r="22" ht="18.75" customHeight="1" spans="1:23">
      <c r="A22" s="8" t="s">
        <v>212</v>
      </c>
      <c r="B22" s="8" t="s">
        <v>215</v>
      </c>
      <c r="C22" s="9" t="s">
        <v>214</v>
      </c>
      <c r="D22" s="8" t="s">
        <v>56</v>
      </c>
      <c r="E22" s="8" t="s">
        <v>75</v>
      </c>
      <c r="F22" s="8" t="s">
        <v>76</v>
      </c>
      <c r="G22" s="8" t="s">
        <v>176</v>
      </c>
      <c r="H22" s="8" t="s">
        <v>177</v>
      </c>
      <c r="I22" s="10">
        <v>4590</v>
      </c>
      <c r="J22" s="10">
        <v>4590</v>
      </c>
      <c r="K22" s="10">
        <v>4590</v>
      </c>
      <c r="L22" s="10"/>
      <c r="M22" s="10"/>
      <c r="N22" s="10"/>
      <c r="O22" s="10"/>
      <c r="P22" s="23"/>
      <c r="Q22" s="10"/>
      <c r="R22" s="10"/>
      <c r="S22" s="10"/>
      <c r="T22" s="10"/>
      <c r="U22" s="10"/>
      <c r="V22" s="10"/>
      <c r="W22" s="10"/>
    </row>
    <row r="23" ht="18.75" customHeight="1" spans="1:23">
      <c r="A23" s="8" t="s">
        <v>212</v>
      </c>
      <c r="B23" s="8" t="s">
        <v>215</v>
      </c>
      <c r="C23" s="9" t="s">
        <v>214</v>
      </c>
      <c r="D23" s="8" t="s">
        <v>56</v>
      </c>
      <c r="E23" s="8" t="s">
        <v>75</v>
      </c>
      <c r="F23" s="8" t="s">
        <v>76</v>
      </c>
      <c r="G23" s="8" t="s">
        <v>176</v>
      </c>
      <c r="H23" s="8" t="s">
        <v>177</v>
      </c>
      <c r="I23" s="10">
        <v>30</v>
      </c>
      <c r="J23" s="10">
        <v>30</v>
      </c>
      <c r="K23" s="10">
        <v>30</v>
      </c>
      <c r="L23" s="10"/>
      <c r="M23" s="10"/>
      <c r="N23" s="10"/>
      <c r="O23" s="10"/>
      <c r="P23" s="23"/>
      <c r="Q23" s="10"/>
      <c r="R23" s="10"/>
      <c r="S23" s="10"/>
      <c r="T23" s="10"/>
      <c r="U23" s="10"/>
      <c r="V23" s="10"/>
      <c r="W23" s="10"/>
    </row>
    <row r="24" ht="18.75" customHeight="1" spans="1:23">
      <c r="A24" s="8" t="s">
        <v>212</v>
      </c>
      <c r="B24" s="8" t="s">
        <v>215</v>
      </c>
      <c r="C24" s="9" t="s">
        <v>214</v>
      </c>
      <c r="D24" s="8" t="s">
        <v>56</v>
      </c>
      <c r="E24" s="8" t="s">
        <v>75</v>
      </c>
      <c r="F24" s="8" t="s">
        <v>76</v>
      </c>
      <c r="G24" s="8" t="s">
        <v>176</v>
      </c>
      <c r="H24" s="8" t="s">
        <v>177</v>
      </c>
      <c r="I24" s="10">
        <v>29610</v>
      </c>
      <c r="J24" s="10">
        <v>29610</v>
      </c>
      <c r="K24" s="10">
        <v>29610</v>
      </c>
      <c r="L24" s="10"/>
      <c r="M24" s="10"/>
      <c r="N24" s="10"/>
      <c r="O24" s="10"/>
      <c r="P24" s="23"/>
      <c r="Q24" s="10"/>
      <c r="R24" s="10"/>
      <c r="S24" s="10"/>
      <c r="T24" s="10"/>
      <c r="U24" s="10"/>
      <c r="V24" s="10"/>
      <c r="W24" s="10"/>
    </row>
    <row r="25" ht="18.75" customHeight="1" spans="1:23">
      <c r="A25" s="23"/>
      <c r="B25" s="23"/>
      <c r="C25" s="9" t="s">
        <v>216</v>
      </c>
      <c r="D25" s="23"/>
      <c r="E25" s="23"/>
      <c r="F25" s="23"/>
      <c r="G25" s="23"/>
      <c r="H25" s="23"/>
      <c r="I25" s="10">
        <v>22336.8</v>
      </c>
      <c r="J25" s="10">
        <v>22336.8</v>
      </c>
      <c r="K25" s="10">
        <v>22336.8</v>
      </c>
      <c r="L25" s="10"/>
      <c r="M25" s="10"/>
      <c r="N25" s="10"/>
      <c r="O25" s="10"/>
      <c r="P25" s="23"/>
      <c r="Q25" s="10"/>
      <c r="R25" s="10"/>
      <c r="S25" s="10"/>
      <c r="T25" s="10"/>
      <c r="U25" s="10"/>
      <c r="V25" s="10"/>
      <c r="W25" s="10"/>
    </row>
    <row r="26" ht="18.75" customHeight="1" spans="1:23">
      <c r="A26" s="8" t="s">
        <v>212</v>
      </c>
      <c r="B26" s="8" t="s">
        <v>217</v>
      </c>
      <c r="C26" s="9" t="s">
        <v>216</v>
      </c>
      <c r="D26" s="8" t="s">
        <v>56</v>
      </c>
      <c r="E26" s="8" t="s">
        <v>75</v>
      </c>
      <c r="F26" s="8" t="s">
        <v>76</v>
      </c>
      <c r="G26" s="8" t="s">
        <v>203</v>
      </c>
      <c r="H26" s="8" t="s">
        <v>204</v>
      </c>
      <c r="I26" s="10">
        <v>4068</v>
      </c>
      <c r="J26" s="10">
        <v>4068</v>
      </c>
      <c r="K26" s="10">
        <v>4068</v>
      </c>
      <c r="L26" s="10"/>
      <c r="M26" s="10"/>
      <c r="N26" s="10"/>
      <c r="O26" s="10"/>
      <c r="P26" s="23"/>
      <c r="Q26" s="10"/>
      <c r="R26" s="10"/>
      <c r="S26" s="10"/>
      <c r="T26" s="10"/>
      <c r="U26" s="10"/>
      <c r="V26" s="10"/>
      <c r="W26" s="10"/>
    </row>
    <row r="27" ht="18.75" customHeight="1" spans="1:23">
      <c r="A27" s="8" t="s">
        <v>212</v>
      </c>
      <c r="B27" s="8" t="s">
        <v>217</v>
      </c>
      <c r="C27" s="9" t="s">
        <v>216</v>
      </c>
      <c r="D27" s="8" t="s">
        <v>56</v>
      </c>
      <c r="E27" s="8" t="s">
        <v>75</v>
      </c>
      <c r="F27" s="8" t="s">
        <v>76</v>
      </c>
      <c r="G27" s="8" t="s">
        <v>203</v>
      </c>
      <c r="H27" s="8" t="s">
        <v>204</v>
      </c>
      <c r="I27" s="10">
        <v>11054.4</v>
      </c>
      <c r="J27" s="10">
        <v>11054.4</v>
      </c>
      <c r="K27" s="10">
        <v>11054.4</v>
      </c>
      <c r="L27" s="10"/>
      <c r="M27" s="10"/>
      <c r="N27" s="10"/>
      <c r="O27" s="10"/>
      <c r="P27" s="23"/>
      <c r="Q27" s="10"/>
      <c r="R27" s="10"/>
      <c r="S27" s="10"/>
      <c r="T27" s="10"/>
      <c r="U27" s="10"/>
      <c r="V27" s="10"/>
      <c r="W27" s="10"/>
    </row>
    <row r="28" ht="18.75" customHeight="1" spans="1:23">
      <c r="A28" s="8" t="s">
        <v>212</v>
      </c>
      <c r="B28" s="8" t="s">
        <v>217</v>
      </c>
      <c r="C28" s="9" t="s">
        <v>216</v>
      </c>
      <c r="D28" s="8" t="s">
        <v>56</v>
      </c>
      <c r="E28" s="8" t="s">
        <v>75</v>
      </c>
      <c r="F28" s="8" t="s">
        <v>76</v>
      </c>
      <c r="G28" s="8" t="s">
        <v>218</v>
      </c>
      <c r="H28" s="8" t="s">
        <v>219</v>
      </c>
      <c r="I28" s="10">
        <v>2481.6</v>
      </c>
      <c r="J28" s="10">
        <v>2481.6</v>
      </c>
      <c r="K28" s="10">
        <v>2481.6</v>
      </c>
      <c r="L28" s="10"/>
      <c r="M28" s="10"/>
      <c r="N28" s="10"/>
      <c r="O28" s="10"/>
      <c r="P28" s="23"/>
      <c r="Q28" s="10"/>
      <c r="R28" s="10"/>
      <c r="S28" s="10"/>
      <c r="T28" s="10"/>
      <c r="U28" s="10"/>
      <c r="V28" s="10"/>
      <c r="W28" s="10"/>
    </row>
    <row r="29" ht="18.75" customHeight="1" spans="1:23">
      <c r="A29" s="8" t="s">
        <v>212</v>
      </c>
      <c r="B29" s="8" t="s">
        <v>217</v>
      </c>
      <c r="C29" s="9" t="s">
        <v>216</v>
      </c>
      <c r="D29" s="8" t="s">
        <v>56</v>
      </c>
      <c r="E29" s="8" t="s">
        <v>75</v>
      </c>
      <c r="F29" s="8" t="s">
        <v>76</v>
      </c>
      <c r="G29" s="8" t="s">
        <v>220</v>
      </c>
      <c r="H29" s="8" t="s">
        <v>221</v>
      </c>
      <c r="I29" s="10">
        <v>2030.4</v>
      </c>
      <c r="J29" s="10">
        <v>2030.4</v>
      </c>
      <c r="K29" s="10">
        <v>2030.4</v>
      </c>
      <c r="L29" s="10"/>
      <c r="M29" s="10"/>
      <c r="N29" s="10"/>
      <c r="O29" s="10"/>
      <c r="P29" s="23"/>
      <c r="Q29" s="10"/>
      <c r="R29" s="10"/>
      <c r="S29" s="10"/>
      <c r="T29" s="10"/>
      <c r="U29" s="10"/>
      <c r="V29" s="10"/>
      <c r="W29" s="10"/>
    </row>
    <row r="30" ht="18.75" customHeight="1" spans="1:23">
      <c r="A30" s="8" t="s">
        <v>212</v>
      </c>
      <c r="B30" s="8" t="s">
        <v>217</v>
      </c>
      <c r="C30" s="9" t="s">
        <v>216</v>
      </c>
      <c r="D30" s="8" t="s">
        <v>56</v>
      </c>
      <c r="E30" s="8" t="s">
        <v>75</v>
      </c>
      <c r="F30" s="8" t="s">
        <v>76</v>
      </c>
      <c r="G30" s="8" t="s">
        <v>222</v>
      </c>
      <c r="H30" s="8" t="s">
        <v>223</v>
      </c>
      <c r="I30" s="10">
        <v>2030.4</v>
      </c>
      <c r="J30" s="10">
        <v>2030.4</v>
      </c>
      <c r="K30" s="10">
        <v>2030.4</v>
      </c>
      <c r="L30" s="10"/>
      <c r="M30" s="10"/>
      <c r="N30" s="10"/>
      <c r="O30" s="10"/>
      <c r="P30" s="23"/>
      <c r="Q30" s="10"/>
      <c r="R30" s="10"/>
      <c r="S30" s="10"/>
      <c r="T30" s="10"/>
      <c r="U30" s="10"/>
      <c r="V30" s="10"/>
      <c r="W30" s="10"/>
    </row>
    <row r="31" ht="18.75" customHeight="1" spans="1:23">
      <c r="A31" s="8" t="s">
        <v>212</v>
      </c>
      <c r="B31" s="8" t="s">
        <v>217</v>
      </c>
      <c r="C31" s="9" t="s">
        <v>216</v>
      </c>
      <c r="D31" s="8" t="s">
        <v>56</v>
      </c>
      <c r="E31" s="8" t="s">
        <v>79</v>
      </c>
      <c r="F31" s="8" t="s">
        <v>80</v>
      </c>
      <c r="G31" s="8" t="s">
        <v>203</v>
      </c>
      <c r="H31" s="8" t="s">
        <v>204</v>
      </c>
      <c r="I31" s="10">
        <v>672</v>
      </c>
      <c r="J31" s="10">
        <v>672</v>
      </c>
      <c r="K31" s="10">
        <v>672</v>
      </c>
      <c r="L31" s="10"/>
      <c r="M31" s="10"/>
      <c r="N31" s="10"/>
      <c r="O31" s="10"/>
      <c r="P31" s="23"/>
      <c r="Q31" s="10"/>
      <c r="R31" s="10"/>
      <c r="S31" s="10"/>
      <c r="T31" s="10"/>
      <c r="U31" s="10"/>
      <c r="V31" s="10"/>
      <c r="W31" s="10"/>
    </row>
    <row r="32" ht="18.75" customHeight="1" spans="1:23">
      <c r="A32" s="11" t="s">
        <v>32</v>
      </c>
      <c r="B32" s="11"/>
      <c r="C32" s="11"/>
      <c r="D32" s="11"/>
      <c r="E32" s="11"/>
      <c r="F32" s="11"/>
      <c r="G32" s="11"/>
      <c r="H32" s="11"/>
      <c r="I32" s="10">
        <v>3670846.8</v>
      </c>
      <c r="J32" s="10">
        <v>190846.8</v>
      </c>
      <c r="K32" s="10">
        <v>190846.8</v>
      </c>
      <c r="L32" s="10"/>
      <c r="M32" s="10"/>
      <c r="N32" s="10"/>
      <c r="O32" s="10"/>
      <c r="P32" s="10"/>
      <c r="Q32" s="10"/>
      <c r="R32" s="10">
        <v>3480000</v>
      </c>
      <c r="S32" s="10"/>
      <c r="T32" s="10"/>
      <c r="U32" s="10"/>
      <c r="V32" s="10"/>
      <c r="W32" s="10">
        <v>3480000</v>
      </c>
    </row>
  </sheetData>
  <mergeCells count="28">
    <mergeCell ref="A2:W2"/>
    <mergeCell ref="A3:H3"/>
    <mergeCell ref="J4:M4"/>
    <mergeCell ref="N4:P4"/>
    <mergeCell ref="R4:W4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scale="29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5"/>
  <sheetViews>
    <sheetView showZeros="0" topLeftCell="A27" workbookViewId="0">
      <selection activeCell="C8" sqref="C8"/>
    </sheetView>
  </sheetViews>
  <sheetFormatPr defaultColWidth="8.85" defaultRowHeight="13.5"/>
  <cols>
    <col min="1" max="1" width="22.125" customWidth="1"/>
    <col min="2" max="2" width="46.875" customWidth="1"/>
    <col min="3" max="4" width="11.5" customWidth="1"/>
    <col min="5" max="5" width="19.125" customWidth="1"/>
    <col min="6" max="8" width="7.5" customWidth="1"/>
    <col min="9" max="9" width="13.7" customWidth="1"/>
    <col min="10" max="10" width="33.875" customWidth="1"/>
  </cols>
  <sheetData>
    <row r="1" spans="1:10">
      <c r="A1" s="20" t="s">
        <v>224</v>
      </c>
      <c r="B1" s="20"/>
      <c r="C1" s="20"/>
      <c r="D1" s="20"/>
      <c r="E1" s="20"/>
      <c r="F1" s="20"/>
      <c r="G1" s="20"/>
      <c r="H1" s="20"/>
      <c r="I1" s="20"/>
      <c r="J1" s="20"/>
    </row>
    <row r="2" ht="34.5" spans="1:10">
      <c r="A2" s="29" t="s">
        <v>225</v>
      </c>
      <c r="B2" s="29"/>
      <c r="C2" s="29"/>
      <c r="D2" s="29"/>
      <c r="E2" s="29"/>
      <c r="F2" s="29"/>
      <c r="G2" s="29"/>
      <c r="H2" s="29"/>
      <c r="I2" s="29"/>
      <c r="J2" s="29"/>
    </row>
    <row r="3" spans="1:10">
      <c r="A3" s="19" t="str">
        <f>"单位名称："&amp;"云南省通海县第三中学"</f>
        <v>单位名称：云南省通海县第三中学</v>
      </c>
      <c r="B3" s="19"/>
      <c r="C3" s="19"/>
      <c r="D3" s="19"/>
      <c r="E3" s="19"/>
      <c r="F3" s="19"/>
      <c r="G3" s="19"/>
      <c r="H3" s="19"/>
      <c r="I3" s="19"/>
      <c r="J3" s="19"/>
    </row>
    <row r="4" spans="1:10">
      <c r="A4" s="30" t="s">
        <v>226</v>
      </c>
      <c r="B4" s="30" t="s">
        <v>227</v>
      </c>
      <c r="C4" s="30" t="s">
        <v>228</v>
      </c>
      <c r="D4" s="30" t="s">
        <v>229</v>
      </c>
      <c r="E4" s="30" t="s">
        <v>230</v>
      </c>
      <c r="F4" s="30" t="s">
        <v>231</v>
      </c>
      <c r="G4" s="30" t="s">
        <v>232</v>
      </c>
      <c r="H4" s="30" t="s">
        <v>233</v>
      </c>
      <c r="I4" s="30" t="s">
        <v>234</v>
      </c>
      <c r="J4" s="30" t="s">
        <v>235</v>
      </c>
    </row>
    <row r="5" spans="1:10">
      <c r="A5" s="30"/>
      <c r="B5" s="30"/>
      <c r="C5" s="30"/>
      <c r="D5" s="30"/>
      <c r="E5" s="30"/>
      <c r="F5" s="30"/>
      <c r="G5" s="30"/>
      <c r="H5" s="30"/>
      <c r="I5" s="30"/>
      <c r="J5" s="30"/>
    </row>
    <row r="6" spans="1:10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  <c r="I6" s="32">
        <v>9</v>
      </c>
      <c r="J6" s="32">
        <v>10</v>
      </c>
    </row>
    <row r="7" ht="21" customHeight="1" spans="1:10">
      <c r="A7" s="23" t="s">
        <v>56</v>
      </c>
      <c r="B7" s="23"/>
      <c r="C7" s="23"/>
      <c r="E7" s="38"/>
      <c r="F7" s="38"/>
      <c r="G7" s="38"/>
      <c r="H7" s="38"/>
      <c r="I7" s="38"/>
      <c r="J7" s="38"/>
    </row>
    <row r="8" ht="180" spans="1:10">
      <c r="A8" s="47" t="s">
        <v>216</v>
      </c>
      <c r="B8" s="23" t="s">
        <v>236</v>
      </c>
      <c r="C8" s="24"/>
      <c r="D8" s="24"/>
      <c r="E8" s="38"/>
      <c r="F8" s="38"/>
      <c r="G8" s="38"/>
      <c r="H8" s="38"/>
      <c r="I8" s="38"/>
      <c r="J8" s="38"/>
    </row>
    <row r="9" ht="60" customHeight="1" spans="1:10">
      <c r="A9" s="23"/>
      <c r="B9" s="23"/>
      <c r="C9" s="23" t="s">
        <v>237</v>
      </c>
      <c r="D9" s="48" t="s">
        <v>238</v>
      </c>
      <c r="E9" s="49" t="s">
        <v>239</v>
      </c>
      <c r="F9" s="39" t="s">
        <v>240</v>
      </c>
      <c r="G9" s="24" t="s">
        <v>241</v>
      </c>
      <c r="H9" s="39" t="s">
        <v>242</v>
      </c>
      <c r="I9" s="39" t="s">
        <v>243</v>
      </c>
      <c r="J9" s="49" t="s">
        <v>244</v>
      </c>
    </row>
    <row r="10" ht="78.75" spans="1:10">
      <c r="A10" s="23"/>
      <c r="B10" s="23"/>
      <c r="C10" s="23" t="s">
        <v>237</v>
      </c>
      <c r="D10" s="48" t="s">
        <v>245</v>
      </c>
      <c r="E10" s="49" t="s">
        <v>246</v>
      </c>
      <c r="F10" s="39" t="s">
        <v>240</v>
      </c>
      <c r="G10" s="24" t="s">
        <v>241</v>
      </c>
      <c r="H10" s="39" t="s">
        <v>242</v>
      </c>
      <c r="I10" s="39" t="s">
        <v>243</v>
      </c>
      <c r="J10" s="49" t="s">
        <v>247</v>
      </c>
    </row>
    <row r="11" ht="45" customHeight="1" spans="1:10">
      <c r="A11" s="23"/>
      <c r="B11" s="23"/>
      <c r="C11" s="23" t="s">
        <v>237</v>
      </c>
      <c r="D11" s="48" t="s">
        <v>245</v>
      </c>
      <c r="E11" s="49" t="s">
        <v>248</v>
      </c>
      <c r="F11" s="39" t="s">
        <v>249</v>
      </c>
      <c r="G11" s="24" t="s">
        <v>50</v>
      </c>
      <c r="H11" s="39" t="s">
        <v>242</v>
      </c>
      <c r="I11" s="39" t="s">
        <v>243</v>
      </c>
      <c r="J11" s="49" t="s">
        <v>250</v>
      </c>
    </row>
    <row r="12" ht="45" spans="1:10">
      <c r="A12" s="23"/>
      <c r="B12" s="23"/>
      <c r="C12" s="23" t="s">
        <v>237</v>
      </c>
      <c r="D12" s="48" t="s">
        <v>245</v>
      </c>
      <c r="E12" s="49" t="s">
        <v>251</v>
      </c>
      <c r="F12" s="39" t="s">
        <v>240</v>
      </c>
      <c r="G12" s="24" t="s">
        <v>241</v>
      </c>
      <c r="H12" s="39" t="s">
        <v>242</v>
      </c>
      <c r="I12" s="39" t="s">
        <v>243</v>
      </c>
      <c r="J12" s="49" t="s">
        <v>252</v>
      </c>
    </row>
    <row r="13" ht="49" customHeight="1" spans="1:10">
      <c r="A13" s="23"/>
      <c r="B13" s="23"/>
      <c r="C13" s="23" t="s">
        <v>253</v>
      </c>
      <c r="D13" s="48" t="s">
        <v>254</v>
      </c>
      <c r="E13" s="49" t="s">
        <v>255</v>
      </c>
      <c r="F13" s="39" t="s">
        <v>249</v>
      </c>
      <c r="G13" s="24" t="s">
        <v>256</v>
      </c>
      <c r="H13" s="39" t="s">
        <v>242</v>
      </c>
      <c r="I13" s="39" t="s">
        <v>243</v>
      </c>
      <c r="J13" s="49" t="s">
        <v>257</v>
      </c>
    </row>
    <row r="14" ht="42" customHeight="1" spans="1:10">
      <c r="A14" s="23"/>
      <c r="B14" s="23"/>
      <c r="C14" s="23" t="s">
        <v>258</v>
      </c>
      <c r="D14" s="48" t="s">
        <v>259</v>
      </c>
      <c r="E14" s="49" t="s">
        <v>260</v>
      </c>
      <c r="F14" s="39" t="s">
        <v>249</v>
      </c>
      <c r="G14" s="24" t="s">
        <v>256</v>
      </c>
      <c r="H14" s="39" t="s">
        <v>242</v>
      </c>
      <c r="I14" s="39" t="s">
        <v>243</v>
      </c>
      <c r="J14" s="49" t="s">
        <v>261</v>
      </c>
    </row>
    <row r="15" ht="146.25" spans="1:10">
      <c r="A15" s="47" t="s">
        <v>200</v>
      </c>
      <c r="B15" s="23" t="s">
        <v>262</v>
      </c>
      <c r="C15" s="23"/>
      <c r="D15" s="23"/>
      <c r="E15" s="23"/>
      <c r="F15" s="23"/>
      <c r="G15" s="23"/>
      <c r="H15" s="23"/>
      <c r="I15" s="23"/>
      <c r="J15" s="23"/>
    </row>
    <row r="16" ht="33.75" spans="1:10">
      <c r="A16" s="23"/>
      <c r="B16" s="23"/>
      <c r="C16" s="23" t="s">
        <v>237</v>
      </c>
      <c r="D16" s="48" t="s">
        <v>238</v>
      </c>
      <c r="E16" s="49" t="s">
        <v>263</v>
      </c>
      <c r="F16" s="39" t="s">
        <v>240</v>
      </c>
      <c r="G16" s="24" t="s">
        <v>264</v>
      </c>
      <c r="H16" s="39" t="s">
        <v>265</v>
      </c>
      <c r="I16" s="39" t="s">
        <v>243</v>
      </c>
      <c r="J16" s="49" t="s">
        <v>266</v>
      </c>
    </row>
    <row r="17" ht="34" customHeight="1" spans="1:10">
      <c r="A17" s="23"/>
      <c r="B17" s="23"/>
      <c r="C17" s="23" t="s">
        <v>237</v>
      </c>
      <c r="D17" s="48" t="s">
        <v>267</v>
      </c>
      <c r="E17" s="49" t="s">
        <v>268</v>
      </c>
      <c r="F17" s="39" t="s">
        <v>249</v>
      </c>
      <c r="G17" s="24" t="s">
        <v>256</v>
      </c>
      <c r="H17" s="39" t="s">
        <v>242</v>
      </c>
      <c r="I17" s="39" t="s">
        <v>243</v>
      </c>
      <c r="J17" s="49" t="s">
        <v>269</v>
      </c>
    </row>
    <row r="18" ht="45" spans="1:10">
      <c r="A18" s="23"/>
      <c r="B18" s="23"/>
      <c r="C18" s="23" t="s">
        <v>253</v>
      </c>
      <c r="D18" s="48" t="s">
        <v>254</v>
      </c>
      <c r="E18" s="49" t="s">
        <v>270</v>
      </c>
      <c r="F18" s="39" t="s">
        <v>249</v>
      </c>
      <c r="G18" s="24" t="s">
        <v>256</v>
      </c>
      <c r="H18" s="39" t="s">
        <v>242</v>
      </c>
      <c r="I18" s="39" t="s">
        <v>243</v>
      </c>
      <c r="J18" s="49" t="s">
        <v>271</v>
      </c>
    </row>
    <row r="19" ht="33.75" spans="1:10">
      <c r="A19" s="23"/>
      <c r="B19" s="23"/>
      <c r="C19" s="23" t="s">
        <v>253</v>
      </c>
      <c r="D19" s="48" t="s">
        <v>254</v>
      </c>
      <c r="E19" s="49" t="s">
        <v>272</v>
      </c>
      <c r="F19" s="39" t="s">
        <v>249</v>
      </c>
      <c r="G19" s="24" t="s">
        <v>256</v>
      </c>
      <c r="H19" s="39" t="s">
        <v>242</v>
      </c>
      <c r="I19" s="39" t="s">
        <v>243</v>
      </c>
      <c r="J19" s="49" t="s">
        <v>273</v>
      </c>
    </row>
    <row r="20" ht="47" customHeight="1" spans="1:10">
      <c r="A20" s="23"/>
      <c r="B20" s="23"/>
      <c r="C20" s="23" t="s">
        <v>258</v>
      </c>
      <c r="D20" s="48" t="s">
        <v>259</v>
      </c>
      <c r="E20" s="49" t="s">
        <v>274</v>
      </c>
      <c r="F20" s="39" t="s">
        <v>249</v>
      </c>
      <c r="G20" s="24" t="s">
        <v>256</v>
      </c>
      <c r="H20" s="39" t="s">
        <v>242</v>
      </c>
      <c r="I20" s="39" t="s">
        <v>243</v>
      </c>
      <c r="J20" s="49" t="s">
        <v>275</v>
      </c>
    </row>
    <row r="21" ht="54" customHeight="1" spans="1:10">
      <c r="A21" s="47" t="s">
        <v>207</v>
      </c>
      <c r="B21" s="23" t="s">
        <v>276</v>
      </c>
      <c r="C21" s="23"/>
      <c r="D21" s="23"/>
      <c r="E21" s="23"/>
      <c r="F21" s="23"/>
      <c r="G21" s="23"/>
      <c r="H21" s="23"/>
      <c r="I21" s="23"/>
      <c r="J21" s="23"/>
    </row>
    <row r="22" ht="22" customHeight="1" spans="1:10">
      <c r="A22" s="23"/>
      <c r="B22" s="23"/>
      <c r="C22" s="23" t="s">
        <v>237</v>
      </c>
      <c r="D22" s="48" t="s">
        <v>238</v>
      </c>
      <c r="E22" s="49" t="s">
        <v>277</v>
      </c>
      <c r="F22" s="39" t="s">
        <v>240</v>
      </c>
      <c r="G22" s="24" t="s">
        <v>47</v>
      </c>
      <c r="H22" s="39" t="s">
        <v>278</v>
      </c>
      <c r="I22" s="39" t="s">
        <v>243</v>
      </c>
      <c r="J22" s="49" t="s">
        <v>279</v>
      </c>
    </row>
    <row r="23" ht="36" customHeight="1" spans="1:10">
      <c r="A23" s="23"/>
      <c r="B23" s="23"/>
      <c r="C23" s="23" t="s">
        <v>237</v>
      </c>
      <c r="D23" s="48" t="s">
        <v>267</v>
      </c>
      <c r="E23" s="49" t="s">
        <v>280</v>
      </c>
      <c r="F23" s="39" t="s">
        <v>249</v>
      </c>
      <c r="G23" s="24" t="s">
        <v>256</v>
      </c>
      <c r="H23" s="39" t="s">
        <v>242</v>
      </c>
      <c r="I23" s="39" t="s">
        <v>243</v>
      </c>
      <c r="J23" s="49" t="s">
        <v>281</v>
      </c>
    </row>
    <row r="24" ht="47" customHeight="1" spans="1:10">
      <c r="A24" s="23"/>
      <c r="B24" s="23"/>
      <c r="C24" s="23" t="s">
        <v>253</v>
      </c>
      <c r="D24" s="48" t="s">
        <v>254</v>
      </c>
      <c r="E24" s="49" t="s">
        <v>270</v>
      </c>
      <c r="F24" s="39" t="s">
        <v>249</v>
      </c>
      <c r="G24" s="24" t="s">
        <v>256</v>
      </c>
      <c r="H24" s="39" t="s">
        <v>242</v>
      </c>
      <c r="I24" s="39" t="s">
        <v>243</v>
      </c>
      <c r="J24" s="49" t="s">
        <v>282</v>
      </c>
    </row>
    <row r="25" ht="45" spans="1:10">
      <c r="A25" s="23"/>
      <c r="B25" s="23"/>
      <c r="C25" s="23" t="s">
        <v>253</v>
      </c>
      <c r="D25" s="48" t="s">
        <v>254</v>
      </c>
      <c r="E25" s="49" t="s">
        <v>272</v>
      </c>
      <c r="F25" s="39" t="s">
        <v>249</v>
      </c>
      <c r="G25" s="24" t="s">
        <v>256</v>
      </c>
      <c r="H25" s="39" t="s">
        <v>242</v>
      </c>
      <c r="I25" s="39" t="s">
        <v>243</v>
      </c>
      <c r="J25" s="50" t="s">
        <v>283</v>
      </c>
    </row>
    <row r="26" ht="45" spans="1:10">
      <c r="A26" s="23"/>
      <c r="B26" s="23"/>
      <c r="C26" s="23" t="s">
        <v>258</v>
      </c>
      <c r="D26" s="48" t="s">
        <v>259</v>
      </c>
      <c r="E26" s="49" t="s">
        <v>274</v>
      </c>
      <c r="F26" s="39" t="s">
        <v>249</v>
      </c>
      <c r="G26" s="24" t="s">
        <v>256</v>
      </c>
      <c r="H26" s="39" t="s">
        <v>242</v>
      </c>
      <c r="I26" s="39" t="s">
        <v>243</v>
      </c>
      <c r="J26" s="50" t="s">
        <v>284</v>
      </c>
    </row>
    <row r="27" ht="225" spans="1:10">
      <c r="A27" s="47" t="s">
        <v>214</v>
      </c>
      <c r="B27" s="23" t="s">
        <v>285</v>
      </c>
      <c r="C27" s="23"/>
      <c r="D27" s="23"/>
      <c r="E27" s="23"/>
      <c r="F27" s="23"/>
      <c r="G27" s="23"/>
      <c r="H27" s="23"/>
      <c r="I27" s="23"/>
      <c r="J27" s="23"/>
    </row>
    <row r="28" ht="45" spans="1:10">
      <c r="A28" s="23"/>
      <c r="B28" s="23"/>
      <c r="C28" s="23" t="s">
        <v>237</v>
      </c>
      <c r="D28" s="48" t="s">
        <v>238</v>
      </c>
      <c r="E28" s="49" t="s">
        <v>251</v>
      </c>
      <c r="F28" s="39" t="s">
        <v>240</v>
      </c>
      <c r="G28" s="24" t="s">
        <v>241</v>
      </c>
      <c r="H28" s="39" t="s">
        <v>242</v>
      </c>
      <c r="I28" s="39" t="s">
        <v>243</v>
      </c>
      <c r="J28" s="49" t="s">
        <v>286</v>
      </c>
    </row>
    <row r="29" ht="45" spans="1:10">
      <c r="A29" s="23"/>
      <c r="B29" s="23"/>
      <c r="C29" s="23" t="s">
        <v>237</v>
      </c>
      <c r="D29" s="48" t="s">
        <v>238</v>
      </c>
      <c r="E29" s="49" t="s">
        <v>287</v>
      </c>
      <c r="F29" s="39" t="s">
        <v>240</v>
      </c>
      <c r="G29" s="24" t="s">
        <v>241</v>
      </c>
      <c r="H29" s="39" t="s">
        <v>242</v>
      </c>
      <c r="I29" s="39" t="s">
        <v>243</v>
      </c>
      <c r="J29" s="49" t="s">
        <v>288</v>
      </c>
    </row>
    <row r="30" ht="56.25" spans="1:10">
      <c r="A30" s="23"/>
      <c r="B30" s="23"/>
      <c r="C30" s="23" t="s">
        <v>253</v>
      </c>
      <c r="D30" s="48" t="s">
        <v>289</v>
      </c>
      <c r="E30" s="49" t="s">
        <v>290</v>
      </c>
      <c r="F30" s="39" t="s">
        <v>240</v>
      </c>
      <c r="G30" s="24" t="s">
        <v>291</v>
      </c>
      <c r="H30" s="39" t="s">
        <v>292</v>
      </c>
      <c r="I30" s="39" t="s">
        <v>243</v>
      </c>
      <c r="J30" s="49" t="s">
        <v>293</v>
      </c>
    </row>
    <row r="31" ht="45" spans="1:10">
      <c r="A31" s="23"/>
      <c r="B31" s="23"/>
      <c r="C31" s="23" t="s">
        <v>253</v>
      </c>
      <c r="D31" s="48" t="s">
        <v>289</v>
      </c>
      <c r="E31" s="49" t="s">
        <v>294</v>
      </c>
      <c r="F31" s="39" t="s">
        <v>240</v>
      </c>
      <c r="G31" s="24" t="s">
        <v>295</v>
      </c>
      <c r="H31" s="39" t="s">
        <v>292</v>
      </c>
      <c r="I31" s="39" t="s">
        <v>243</v>
      </c>
      <c r="J31" s="49" t="s">
        <v>296</v>
      </c>
    </row>
    <row r="32" ht="33.75" spans="1:10">
      <c r="A32" s="23"/>
      <c r="B32" s="23"/>
      <c r="C32" s="23" t="s">
        <v>253</v>
      </c>
      <c r="D32" s="48" t="s">
        <v>254</v>
      </c>
      <c r="E32" s="49" t="s">
        <v>272</v>
      </c>
      <c r="F32" s="39" t="s">
        <v>249</v>
      </c>
      <c r="G32" s="24" t="s">
        <v>256</v>
      </c>
      <c r="H32" s="39" t="s">
        <v>242</v>
      </c>
      <c r="I32" s="39" t="s">
        <v>243</v>
      </c>
      <c r="J32" s="49" t="s">
        <v>297</v>
      </c>
    </row>
    <row r="33" ht="45" spans="1:10">
      <c r="A33" s="23"/>
      <c r="B33" s="23"/>
      <c r="C33" s="23" t="s">
        <v>258</v>
      </c>
      <c r="D33" s="48" t="s">
        <v>259</v>
      </c>
      <c r="E33" s="49" t="s">
        <v>298</v>
      </c>
      <c r="F33" s="39" t="s">
        <v>249</v>
      </c>
      <c r="G33" s="24" t="s">
        <v>256</v>
      </c>
      <c r="H33" s="39" t="s">
        <v>242</v>
      </c>
      <c r="I33" s="39" t="s">
        <v>243</v>
      </c>
      <c r="J33" s="49" t="s">
        <v>299</v>
      </c>
    </row>
    <row r="34" ht="178" customHeight="1" spans="1:10">
      <c r="A34" s="47" t="s">
        <v>209</v>
      </c>
      <c r="B34" s="23" t="s">
        <v>300</v>
      </c>
      <c r="C34" s="23"/>
      <c r="D34" s="23"/>
      <c r="E34" s="23"/>
      <c r="F34" s="23"/>
      <c r="G34" s="23"/>
      <c r="H34" s="23"/>
      <c r="I34" s="23"/>
      <c r="J34" s="23"/>
    </row>
    <row r="35" ht="22.5" spans="1:10">
      <c r="A35" s="23"/>
      <c r="B35" s="23"/>
      <c r="C35" s="23" t="s">
        <v>237</v>
      </c>
      <c r="D35" s="48" t="s">
        <v>238</v>
      </c>
      <c r="E35" s="49" t="s">
        <v>301</v>
      </c>
      <c r="F35" s="39" t="s">
        <v>249</v>
      </c>
      <c r="G35" s="24" t="s">
        <v>302</v>
      </c>
      <c r="H35" s="39" t="s">
        <v>303</v>
      </c>
      <c r="I35" s="39" t="s">
        <v>243</v>
      </c>
      <c r="J35" s="49" t="s">
        <v>304</v>
      </c>
    </row>
    <row r="36" ht="45" spans="1:10">
      <c r="A36" s="23"/>
      <c r="B36" s="23"/>
      <c r="C36" s="23" t="s">
        <v>237</v>
      </c>
      <c r="D36" s="48" t="s">
        <v>245</v>
      </c>
      <c r="E36" s="49" t="s">
        <v>251</v>
      </c>
      <c r="F36" s="39" t="s">
        <v>240</v>
      </c>
      <c r="G36" s="24" t="s">
        <v>241</v>
      </c>
      <c r="H36" s="39" t="s">
        <v>242</v>
      </c>
      <c r="I36" s="39" t="s">
        <v>243</v>
      </c>
      <c r="J36" s="49" t="s">
        <v>305</v>
      </c>
    </row>
    <row r="37" ht="33.75" spans="1:10">
      <c r="A37" s="23"/>
      <c r="B37" s="23"/>
      <c r="C37" s="23" t="s">
        <v>253</v>
      </c>
      <c r="D37" s="48" t="s">
        <v>254</v>
      </c>
      <c r="E37" s="49" t="s">
        <v>306</v>
      </c>
      <c r="F37" s="39" t="s">
        <v>249</v>
      </c>
      <c r="G37" s="24" t="s">
        <v>307</v>
      </c>
      <c r="H37" s="39" t="s">
        <v>242</v>
      </c>
      <c r="I37" s="39" t="s">
        <v>243</v>
      </c>
      <c r="J37" s="50" t="s">
        <v>308</v>
      </c>
    </row>
    <row r="38" ht="33.75" spans="1:10">
      <c r="A38" s="23"/>
      <c r="B38" s="23"/>
      <c r="C38" s="23" t="s">
        <v>258</v>
      </c>
      <c r="D38" s="48" t="s">
        <v>259</v>
      </c>
      <c r="E38" s="49" t="s">
        <v>309</v>
      </c>
      <c r="F38" s="39" t="s">
        <v>249</v>
      </c>
      <c r="G38" s="24" t="s">
        <v>310</v>
      </c>
      <c r="H38" s="39" t="s">
        <v>242</v>
      </c>
      <c r="I38" s="39" t="s">
        <v>243</v>
      </c>
      <c r="J38" s="50" t="s">
        <v>311</v>
      </c>
    </row>
    <row r="39" ht="22.5" spans="1:10">
      <c r="A39" s="23"/>
      <c r="B39" s="23"/>
      <c r="C39" s="23" t="s">
        <v>312</v>
      </c>
      <c r="D39" s="48" t="s">
        <v>313</v>
      </c>
      <c r="E39" s="49" t="s">
        <v>313</v>
      </c>
      <c r="F39" s="39" t="s">
        <v>314</v>
      </c>
      <c r="G39" s="24" t="s">
        <v>315</v>
      </c>
      <c r="H39" s="39" t="s">
        <v>316</v>
      </c>
      <c r="I39" s="39" t="s">
        <v>243</v>
      </c>
      <c r="J39" s="50" t="s">
        <v>317</v>
      </c>
    </row>
    <row r="40" ht="51" customHeight="1" spans="1:10">
      <c r="A40" s="47" t="s">
        <v>211</v>
      </c>
      <c r="B40" s="23" t="s">
        <v>318</v>
      </c>
      <c r="C40" s="23"/>
      <c r="D40" s="23"/>
      <c r="E40" s="23"/>
      <c r="F40" s="23"/>
      <c r="G40" s="23"/>
      <c r="H40" s="23"/>
      <c r="I40" s="23"/>
      <c r="J40" s="23"/>
    </row>
    <row r="41" ht="34" customHeight="1" spans="1:10">
      <c r="A41" s="23"/>
      <c r="B41" s="23"/>
      <c r="C41" s="23" t="s">
        <v>237</v>
      </c>
      <c r="D41" s="48" t="s">
        <v>238</v>
      </c>
      <c r="E41" s="49" t="s">
        <v>319</v>
      </c>
      <c r="F41" s="39" t="s">
        <v>240</v>
      </c>
      <c r="G41" s="24" t="s">
        <v>241</v>
      </c>
      <c r="H41" s="39" t="s">
        <v>242</v>
      </c>
      <c r="I41" s="39" t="s">
        <v>243</v>
      </c>
      <c r="J41" s="49" t="s">
        <v>320</v>
      </c>
    </row>
    <row r="42" ht="45" spans="1:10">
      <c r="A42" s="23"/>
      <c r="B42" s="23"/>
      <c r="C42" s="23" t="s">
        <v>237</v>
      </c>
      <c r="D42" s="48" t="s">
        <v>245</v>
      </c>
      <c r="E42" s="49" t="s">
        <v>321</v>
      </c>
      <c r="F42" s="39" t="s">
        <v>240</v>
      </c>
      <c r="G42" s="24" t="s">
        <v>322</v>
      </c>
      <c r="H42" s="39" t="s">
        <v>242</v>
      </c>
      <c r="I42" s="39" t="s">
        <v>243</v>
      </c>
      <c r="J42" s="49" t="s">
        <v>323</v>
      </c>
    </row>
    <row r="43" ht="56.25" spans="1:10">
      <c r="A43" s="23"/>
      <c r="B43" s="23"/>
      <c r="C43" s="23" t="s">
        <v>237</v>
      </c>
      <c r="D43" s="48" t="s">
        <v>267</v>
      </c>
      <c r="E43" s="49" t="s">
        <v>324</v>
      </c>
      <c r="F43" s="39" t="s">
        <v>249</v>
      </c>
      <c r="G43" s="24" t="s">
        <v>256</v>
      </c>
      <c r="H43" s="39" t="s">
        <v>242</v>
      </c>
      <c r="I43" s="39" t="s">
        <v>243</v>
      </c>
      <c r="J43" s="49" t="s">
        <v>325</v>
      </c>
    </row>
    <row r="44" ht="33.75" spans="1:10">
      <c r="A44" s="23"/>
      <c r="B44" s="23"/>
      <c r="C44" s="23" t="s">
        <v>253</v>
      </c>
      <c r="D44" s="48" t="s">
        <v>254</v>
      </c>
      <c r="E44" s="49" t="s">
        <v>272</v>
      </c>
      <c r="F44" s="39" t="s">
        <v>249</v>
      </c>
      <c r="G44" s="24" t="s">
        <v>256</v>
      </c>
      <c r="H44" s="39" t="s">
        <v>242</v>
      </c>
      <c r="I44" s="39" t="s">
        <v>243</v>
      </c>
      <c r="J44" s="49" t="s">
        <v>273</v>
      </c>
    </row>
    <row r="45" ht="45" spans="1:10">
      <c r="A45" s="23"/>
      <c r="B45" s="23"/>
      <c r="C45" s="23" t="s">
        <v>258</v>
      </c>
      <c r="D45" s="48" t="s">
        <v>259</v>
      </c>
      <c r="E45" s="49" t="s">
        <v>326</v>
      </c>
      <c r="F45" s="39" t="s">
        <v>249</v>
      </c>
      <c r="G45" s="24" t="s">
        <v>256</v>
      </c>
      <c r="H45" s="39" t="s">
        <v>242</v>
      </c>
      <c r="I45" s="39" t="s">
        <v>243</v>
      </c>
      <c r="J45" s="49" t="s">
        <v>327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30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苹果</cp:lastModifiedBy>
  <dcterms:created xsi:type="dcterms:W3CDTF">2026-03-12T03:10:00Z</dcterms:created>
  <dcterms:modified xsi:type="dcterms:W3CDTF">2026-03-12T08:11:14Z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663B94452C014463B75C1513ABC44B0B_12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