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35"/>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<sst xmlns="http://schemas.openxmlformats.org/spreadsheetml/2006/main" count="1032" uniqueCount="377">
  <si>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</si>
  <si>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</si>
  <si>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</si>
  <si>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</si>
  <si>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</si>
  <si>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</si>
  <si>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</si>
  <si>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</si>
  <si>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</si>
  <si>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</si>
  <si>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</si>
  <si>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</si>
  <si>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</si>
  <si>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</si>
  <si>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</si>
  <si>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</si>
  <si>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</si>
  <si>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</si>
  <si>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</si>
  <si>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</si>
  <si>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</si>
  <si>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</si>
  <si>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</si>
  <si>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</si>
  <si>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</si>
  <si>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</si>
  <si>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</si>
  <si>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</si>
  <si>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</si>
  <si>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</si>
  <si>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</si>
  <si>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</si>
  <si>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</si>
  <si>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</si>
  <si>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</si>
  <si>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</si>
  <si>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</si>
  <si>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</si>
  <si>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</si>
  <si>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</si>
  <si>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</si>
  <si>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</si>
  <si>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</si>
  <si>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</si>
  <si>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</si>
  <si>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</si>
  <si>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</si>
  <si>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</si>
  <si>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</si>
  <si>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</si>
  <si>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</si>
  <si>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</si>
  <si>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</si>
  <si>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</si>
  <si>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</si>
  <si>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105010</t>
  </si>
  <si>
    <t>通海县杨广中学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</si>
  <si>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</si>
  <si>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</si>
  <si>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</si>
  <si>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</si>
  <si>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</si>
  <si>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</si>
  <si>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</si>
  <si>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</si>
  <si>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</si>
  <si>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</si>
  <si>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</si>
  <si>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</si>
  <si>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</si>
  <si>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</si>
  <si>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</si>
  <si>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</si>
  <si>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</si>
  <si>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</si>
  <si>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</si>
  <si>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</si>
  <si>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</si>
  <si>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</si>
  <si>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</si>
  <si>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</si>
  <si>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</si>
  <si>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</si>
  <si>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</si>
  <si>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</si>
  <si>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</si>
  <si>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</si>
  <si>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</si>
  <si>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</si>
  <si>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</si>
  <si>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</si>
  <si>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</si>
  <si>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</si>
  <si>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</si>
  <si>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</si>
  <si>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</si>
  <si>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</si>
  <si>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</si>
  <si>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</si>
  <si>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</si>
  <si>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</si>
  <si>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</si>
  <si>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</si>
  <si>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</si>
  <si>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</si>
  <si>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</si>
  <si>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</si>
  <si>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</si>
  <si>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</si>
  <si>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</si>
  <si>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</si>
  <si>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</si>
  <si>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</si>
  <si>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</si>
  <si>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</si>
  <si>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</si>
  <si>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</si>
  <si>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</si>
  <si>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</si>
  <si>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</si>
  <si>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</si>
  <si>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</si>
  <si>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</si>
  <si>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</si>
  <si>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</si>
  <si>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</si>
  <si>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</si>
  <si>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</si>
  <si>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</si>
  <si>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</si>
  <si>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</si>
  <si>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</si>
  <si>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</si>
  <si>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</si>
  <si>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</si>
  <si>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备注：本单位无2026年一般公共预算“三公”经费支出预算。</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</si>
  <si>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</si>
  <si>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</si>
  <si>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</si>
  <si>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</si>
  <si>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</si>
  <si>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</si>
  <si>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</si>
  <si>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</si>
  <si>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</si>
  <si>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</si>
  <si>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</si>
  <si>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</si>
  <si>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</si>
  <si>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</si>
  <si>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</si>
  <si>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</si>
  <si>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</si>
  <si>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</si>
  <si>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530423210000000002897</t>
  </si>
  <si>
    <t>事业人员支出工资</t>
  </si>
  <si>
    <t>30101</t>
  </si>
  <si>
    <t>基本工资</t>
  </si>
  <si>
    <t>30102</t>
  </si>
  <si>
    <t>津贴补贴</t>
  </si>
  <si>
    <t>30107</t>
  </si>
  <si>
    <t>绩效工资</t>
  </si>
  <si>
    <t>530423210000000002898</t>
  </si>
  <si>
    <t>社会保障缴费</t>
  </si>
  <si>
    <t>30112</t>
  </si>
  <si>
    <t>其他社会保障缴费</t>
  </si>
  <si>
    <t>30108</t>
  </si>
  <si>
    <t>机关事业单位基本养老保险缴费</t>
  </si>
  <si>
    <t>30110</t>
  </si>
  <si>
    <t>职工基本医疗保险缴费</t>
  </si>
  <si>
    <t>30111</t>
  </si>
  <si>
    <t>公务员医疗补助缴费</t>
  </si>
  <si>
    <t>530423210000000002899</t>
  </si>
  <si>
    <t>30113</t>
  </si>
  <si>
    <t>530423210000000002900</t>
  </si>
  <si>
    <t>对个人和家庭的补助</t>
  </si>
  <si>
    <t>30305</t>
  </si>
  <si>
    <t>生活补助</t>
  </si>
  <si>
    <t>530423210000000002904</t>
  </si>
  <si>
    <t>工会经费</t>
  </si>
  <si>
    <t>30228</t>
  </si>
  <si>
    <t>530423231100001492793</t>
  </si>
  <si>
    <t>人员经费预留</t>
  </si>
  <si>
    <t>30199</t>
  </si>
  <si>
    <t>其他工资福利支出</t>
  </si>
  <si>
    <t>530423231100001492809</t>
  </si>
  <si>
    <t>事业人员奖励性绩效工资增量</t>
  </si>
  <si>
    <t>530423231100001492810</t>
  </si>
  <si>
    <t>福利费经费</t>
  </si>
  <si>
    <t>30299</t>
  </si>
  <si>
    <t>其他商品和服务支出</t>
  </si>
  <si>
    <t>530423241100002129296</t>
  </si>
  <si>
    <t>编外人员工资</t>
  </si>
  <si>
    <t>预算05-1表</t>
  </si>
  <si>
    <t>2026年部门项目支出预算表</t>
  </si>
  <si>
    <t>项目分类</t>
  </si>
  <si>
    <t>项目单位</t>
  </si>
  <si>
    <t>经济科目编码</t>
  </si>
  <si>
    <t>本年拨款</t>
  </si>
  <si>
    <t>其中：本次下达</t>
  </si>
  <si>
    <t>单位自有资金</t>
  </si>
  <si>
    <t>311 专项业务类</t>
  </si>
  <si>
    <t>530423261100005021857</t>
  </si>
  <si>
    <t>30201</t>
  </si>
  <si>
    <t>办公费</t>
  </si>
  <si>
    <t>30227</t>
  </si>
  <si>
    <t>委托业务费</t>
  </si>
  <si>
    <t>食堂账户专项资金</t>
  </si>
  <si>
    <t>530423261100005022036</t>
  </si>
  <si>
    <t>学生营养膳食补助专项经费</t>
  </si>
  <si>
    <t>312 民生类</t>
  </si>
  <si>
    <t>530423261100005023879</t>
  </si>
  <si>
    <t>遗属生活补助经费</t>
  </si>
  <si>
    <t>530423261100005014027</t>
  </si>
  <si>
    <t>义务教育家庭经济困难学生生活补助专项资金</t>
  </si>
  <si>
    <t>530423261100005023759</t>
  </si>
  <si>
    <t>义务教育生均公用经费专项资金</t>
  </si>
  <si>
    <t>530423261100005023219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</si>
  <si>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</si>
  <si>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</si>
  <si>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</si>
  <si>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</si>
  <si>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</si>
  <si>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</si>
  <si>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</si>
  <si>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</si>
  <si>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</si>
  <si>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</si>
  <si>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</si>
  <si>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</si>
  <si>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1.完成所有未付款的支付
2.做好项目的绩效管理评价工作						
</t>
  </si>
  <si>
    <t>产出指标</t>
  </si>
  <si>
    <t>数量指标</t>
  </si>
  <si>
    <t>拨付学校数量</t>
  </si>
  <si>
    <t>&gt;=</t>
  </si>
  <si>
    <t>%</t>
  </si>
  <si>
    <t>定量指标</t>
  </si>
  <si>
    <t>反映项目的开展规模情况</t>
  </si>
  <si>
    <t>质量指标</t>
  </si>
  <si>
    <t>兑现准确率</t>
  </si>
  <si>
    <t>=</t>
  </si>
  <si>
    <t>100</t>
  </si>
  <si>
    <t>反映补助准确发放的情况。
补助兑现准确率=补助兑付额/应付额*100%</t>
  </si>
  <si>
    <t>时效指标</t>
  </si>
  <si>
    <t>发放及时率</t>
  </si>
  <si>
    <t>反映发放单位及时发放补助资金的情况。
发放及时率=在时限内发放资金/应发放资金*100%</t>
  </si>
  <si>
    <t>效益指标</t>
  </si>
  <si>
    <t>社会效益</t>
  </si>
  <si>
    <t>政策知晓率</t>
  </si>
  <si>
    <t>90</t>
  </si>
  <si>
    <t>反映补助政策的宣传效果情况。
政策知晓率=调查中补助政策知晓人数/调查总人数*100%</t>
  </si>
  <si>
    <t>满意度指标</t>
  </si>
  <si>
    <t>服务对象满意度</t>
  </si>
  <si>
    <t>受益对象满意度</t>
  </si>
  <si>
    <t>95</t>
  </si>
  <si>
    <t>反映获补助受益对象的满意程度。</t>
  </si>
  <si>
    <t>1.完成所有未付款的支付
2.做好项目的绩效管理评价工作</t>
  </si>
  <si>
    <t xml:space="preserve">为改善农村义务教育阶段在校学生的营养状况，提高农村学生健康水平。依据教育事业统计数据，在校生1453人，每人每天按5元标准补助，全年按200天在校时间计算。依据玉政办发〔2020〕14号_玉溪市人民政府办公室关于印发玉溪市教育领域财政事权和支出责任划分改革实施方案的通知，本级财力承担所需经费的12%，共计156120元。具体工作如下:
1.每月按实际享受学生数及时下拨款项，确保所有农村义务教育学生享受营养改善计划补助。
2. 加强资金管理，加强对农村义务教育学生营养改善计划工作的组织领导。 
3.做好该项学生资助政策的宣传、咨询等工作。年终汇总上报学生资助工作执行情况，并组织实施相关的绩效评价。
精准资助,实现“应助尽助”，减轻受助学生家庭经济负担，使学生安心学习，顺利完成学业，受益对象满意度达95%及以上。					
</t>
  </si>
  <si>
    <t>补助人数</t>
  </si>
  <si>
    <t>1301</t>
  </si>
  <si>
    <t>人</t>
  </si>
  <si>
    <t>补助对象准确率</t>
  </si>
  <si>
    <t>反映项目补助资金发放精准程度。补助对象准确率=实际符合条件的补助对象人数/已发放补助的对象总人数*100%。</t>
  </si>
  <si>
    <t>补助对象对政策知晓率</t>
  </si>
  <si>
    <t>反映政策的落实宣传情况
补助对象对政策知晓率=（知晓项目政策的人/问卷调查人员）*100%</t>
  </si>
  <si>
    <t>补助对象满意度</t>
  </si>
  <si>
    <t>85</t>
  </si>
  <si>
    <t>反映补助对象满意度。
使用人员满意度=（对项目实施满意的使用人员/问卷调查人数）*100%</t>
  </si>
  <si>
    <t>成本指标</t>
  </si>
  <si>
    <t>经济成本指标</t>
  </si>
  <si>
    <t>资助金额</t>
  </si>
  <si>
    <t>&lt;=</t>
  </si>
  <si>
    <t>1000</t>
  </si>
  <si>
    <t>元</t>
  </si>
  <si>
    <t>反映项目是否按照标准足额发放</t>
  </si>
  <si>
    <t xml:space="preserve">为确保我校公用经费补助资金能够有效保障学校正常运转，依据年教育事业统计数据，在校生1301人，其中住校生965人，特殊学生4人，按时、足额下达城乡义务教育学校生均公用经费补助资金37438.56元。城乡义务教育学校生均公用经费拨款标准按照小学720元/生/年，初中940元/生/年的标准执行，对寄宿制学校按照寄宿学生数每生每年再增加300元的公用经费补助，特殊教育学校和随班就读残疾学生按照每生每年7000元标准补助公用经费。确保该项目资金按时、足额到位，按规定使用。不因资金短缺而影响学校正常的教育教学秩序，确保教师培训所需资金得到有效保障，师生及家长满意度达95%及以上。				
</t>
  </si>
  <si>
    <t>初中阶段应补助人数</t>
  </si>
  <si>
    <t>反映全部义务教育学生受助人数情况，应补助人数=学年报表统计人数。</t>
  </si>
  <si>
    <t>补助范围占在校生人数比例</t>
  </si>
  <si>
    <t>反映补助范围是在校生全部人数的情况
补助范围占在校生人数比例=补助范围/在校生人数*100%</t>
  </si>
  <si>
    <t>教师培训费占公用经费的比例</t>
  </si>
  <si>
    <t>反应教师培训费占公用经费情况，
教师培训费占学校年度公用经费比例=教师培训费/公用经费*100%</t>
  </si>
  <si>
    <t>补助对象对政策的知晓度</t>
  </si>
  <si>
    <t>反映补助对象对政策的知晓率的情况，
补助对象对政策的知晓率=抽样调查人数满意度/抽样调查总人数*100%</t>
  </si>
  <si>
    <t>可持续影响</t>
  </si>
  <si>
    <t>义务教育免费年限</t>
  </si>
  <si>
    <t>年</t>
  </si>
  <si>
    <t>反映九年义务教育免费年限情况</t>
  </si>
  <si>
    <t>学生满意度</t>
  </si>
  <si>
    <t>反映学生生对项目实施的满意度的情况
使用人员满意度=（对实施满意的使用人员/问卷调查人数）*100%</t>
  </si>
  <si>
    <t xml:space="preserve">为切实解决家庭经济困难学生的就学难题，学校积极响应国家及地方学生资助政策部署，通过精准摸排、规范审核、分类帮扶等举措，对全校370名家庭经济困难学生足额发放专项补助。此次资助工作实现补助对象覆盖率 100%、资格认定准确率 100%，学生及家长综合满意度超 95%，该项目的实施对于完善国家资助政策体系，帮助家庭经济困难学生顺利完成学业，促进教育公平，具有重大意义。					
</t>
  </si>
  <si>
    <t>寄宿生应补助人数</t>
  </si>
  <si>
    <t>370</t>
  </si>
  <si>
    <t>反映全部寄宿生是否受到补助情况</t>
  </si>
  <si>
    <t>反映补助范围是在校生全部人数的情况，
补助范围占在校生人数比例=补助范围/在校生人数*100%</t>
  </si>
  <si>
    <t>家庭经济困难学生覆盖率</t>
  </si>
  <si>
    <t>反映学校家庭经济困难学生实际受助情况。家庭经济困难学生覆盖率=学校实际享受困难补助学生人数/学校应享受困难补助学生人数*100%</t>
  </si>
  <si>
    <t>反映补助对象对政策的知晓率的情况
补助对象对政策的知晓率=抽样调查人数满意度/抽样调查总人数*100%</t>
  </si>
  <si>
    <t>反映学生生对项目实施的满意度的情况。
使用人员满意度=（对实施满意的使用人员/问卷调查人数）*100%</t>
  </si>
  <si>
    <t xml:space="preserve">严格按照规定发放资金，把政策落实到位。						
</t>
  </si>
  <si>
    <t>经费人数</t>
  </si>
  <si>
    <t>反映经费保障部门（单位）正常运转的在职人数情况。</t>
  </si>
  <si>
    <t>金额</t>
  </si>
  <si>
    <t>56400</t>
  </si>
  <si>
    <t>反映经费保障部门（单位）正常运转的金额情况。</t>
  </si>
  <si>
    <t>及时拨付率</t>
  </si>
  <si>
    <t>80</t>
  </si>
  <si>
    <t>反映资金及时拨付率。</t>
  </si>
  <si>
    <t>“经费”控制情况</t>
  </si>
  <si>
    <t>反映经费只减不增的要求完成情况。</t>
  </si>
  <si>
    <t>社会公众满意度</t>
  </si>
  <si>
    <t>反映社会公众对部门（单位）履职情况的满意程度。</t>
  </si>
  <si>
    <t>预算06表</t>
  </si>
  <si>
    <t>2026年部门政府性基金预算支出预算表</t>
  </si>
  <si>
    <t>政府性基金预算支出</t>
  </si>
  <si>
    <t>备注：本单位无2026年政府性基金预算支出预算</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</si>
  <si>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</si>
  <si>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</si>
  <si>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</si>
  <si>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</si>
  <si>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</si>
  <si>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</si>
  <si>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</si>
  <si>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</si>
  <si>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</si>
  <si>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</si>
  <si>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</si>
  <si>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</si>
  <si>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备注：本单位无2026年部门政府采购预算。</t>
  </si>
  <si>
    <t>预算08表</t>
  </si>
  <si>
    <t>2026年部门政府购买服务预算表</t>
  </si>
  <si>
    <t>政府购买服务项目</t>
  </si>
  <si>
    <t>政府购买服务目录</t>
  </si>
  <si>
    <t>政府购买服务指导性目录代码</t>
  </si>
  <si>
    <t>备注：本单位无2026年政府购买服务预算。</t>
  </si>
  <si>
    <t>预算09-1表</t>
  </si>
  <si>
    <t>2026年对下转移支付预算表</t>
  </si>
  <si>
    <t>单位名称（项目）</t>
  </si>
  <si>
    <t>乡镇街道</t>
  </si>
  <si>
    <t>秀山</t>
  </si>
  <si>
    <t>九龙</t>
  </si>
  <si>
    <t>四街</t>
  </si>
  <si>
    <t>纳古</t>
  </si>
  <si>
    <t>河西</t>
  </si>
  <si>
    <t>杨广</t>
  </si>
  <si>
    <t>里山</t>
  </si>
  <si>
    <t>兴蒙</t>
  </si>
  <si>
    <t>高大</t>
  </si>
  <si>
    <t>11</t>
  </si>
  <si>
    <t>12</t>
  </si>
  <si>
    <t>13</t>
  </si>
  <si>
    <t>备注：本单位无2026年对下转移支付预算。</t>
  </si>
  <si>
    <t>预算09-2表</t>
  </si>
  <si>
    <t>2026年对下转移支付绩效目标表</t>
  </si>
  <si>
    <t>备注：本单位无2026年对下转移支付绩效目标。</t>
  </si>
  <si>
    <t>预算10表</t>
  </si>
  <si>
    <t>2026年新增资产配置表</t>
  </si>
  <si>
    <t>资产类别</t>
  </si>
  <si>
    <t>资产分类代码.名称</t>
  </si>
  <si>
    <t>资产名称</t>
  </si>
  <si>
    <t>财政部门批复数（元）</t>
  </si>
  <si>
    <t>单价</t>
  </si>
  <si>
    <t>A02 设备</t>
  </si>
  <si>
    <t>A02021003 A4黑白打印机</t>
  </si>
  <si>
    <t>复印机</t>
  </si>
  <si>
    <t>台</t>
  </si>
  <si>
    <t>A02010105 台式计算机</t>
  </si>
  <si>
    <t>计算机</t>
  </si>
  <si>
    <t>A02020100 复印机</t>
  </si>
  <si>
    <t>预算11表</t>
  </si>
  <si>
    <t>2026年上级补助项目支出预算表</t>
  </si>
  <si>
    <t>上级补助</t>
  </si>
  <si>
    <t>备注：本单位无2026年上级补助项目支出预算。</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</si>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</sst>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1" xfId="57" applyFont="1" applyFill="1" applyBorder="1" applyAlignment="1" applyProtection="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7" fillId="0" borderId="2"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topLeftCell="A9" workbookViewId="0">
      <selection activeCell="B26" sqref="B26"/>
    </sheetView>
  </sheetViews>
  <sheetFormatPr defaultColWidth="8.85185185185185" defaultRowHeight="15" customHeight="1" outlineLevelCol="3"/>
  <cols>
    <col min="1" max="4" width="35.712962962963" customWidth="1"/>
  </cols>
  <sheetData>
    <row r="1" ht="18.75" customHeight="1" spans="1:4">
      <c r="A1" s="1"/>
      <c r="B1" s="1"/>
      <c r="C1" s="1"/>
      <c r="D1" s="5" t="s">
        <v>0</v>
      </c>
    </row>
    <row r="2" ht="45" customHeight="1" spans="1:4">
      <c r="A2" s="3" t="s">
        <v>1</v>
      </c>
      <c r="B2" s="3"/>
      <c r="C2" s="3"/>
      <c r="D2" s="3"/>
    </row>
    <row r="3" ht="18.75" customHeight="1" spans="1:4">
      <c r="A3" s="4" t="str">
        <f>"单位名称："&amp;"通海县杨广中学"</f>
        <v>单位名称：通海县杨广中学</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21532523.21</v>
      </c>
      <c r="C7" s="14" t="str">
        <f>"一"&amp;"、"&amp;"教育支出"</f>
        <v>一、教育支出</v>
      </c>
      <c r="D7" s="16">
        <v>18305356.91</v>
      </c>
    </row>
    <row r="8" ht="22.5" customHeight="1" spans="1:4">
      <c r="A8" s="14" t="s">
        <v>9</v>
      </c>
      <c r="B8" s="16"/>
      <c r="C8" s="14" t="str">
        <f>"二"&amp;"、"&amp;"社会保障和就业支出"</f>
        <v>二、社会保障和就业支出</v>
      </c>
      <c r="D8" s="16">
        <v>2856474.24</v>
      </c>
    </row>
    <row r="9" ht="22.5" customHeight="1" spans="1:4">
      <c r="A9" s="14" t="s">
        <v>10</v>
      </c>
      <c r="B9" s="16"/>
      <c r="C9" s="14" t="str">
        <f>"三"&amp;"、"&amp;"卫生健康支出"</f>
        <v>三、卫生健康支出</v>
      </c>
      <c r="D9" s="16">
        <v>1910764.77</v>
      </c>
    </row>
    <row r="10" ht="22.5" customHeight="1" spans="1:4">
      <c r="A10" s="14" t="s">
        <v>11</v>
      </c>
      <c r="B10" s="16"/>
      <c r="C10" s="14" t="str">
        <f>"四"&amp;"、"&amp;"住房保障支出"</f>
        <v>四、住房保障支出</v>
      </c>
      <c r="D10" s="16">
        <v>1514304</v>
      </c>
    </row>
    <row r="11" ht="22.5" customHeight="1" spans="1:4">
      <c r="A11" s="14" t="s">
        <v>12</v>
      </c>
      <c r="B11" s="16">
        <v>3054376.71</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v>3054376.71</v>
      </c>
      <c r="C16" s="67"/>
      <c r="D16" s="16"/>
    </row>
    <row r="17" ht="22.5" customHeight="1" spans="1:4">
      <c r="A17" s="64"/>
      <c r="B17" s="16"/>
      <c r="C17" s="67"/>
      <c r="D17" s="16"/>
    </row>
    <row r="18" ht="22.5" customHeight="1" spans="1:4">
      <c r="A18" s="65" t="s">
        <v>18</v>
      </c>
      <c r="B18" s="66">
        <v>24586899.92</v>
      </c>
      <c r="C18" s="67" t="s">
        <v>19</v>
      </c>
      <c r="D18" s="66">
        <v>24586899.92</v>
      </c>
    </row>
    <row r="19" ht="22.5" customHeight="1" spans="1:4">
      <c r="A19" s="74" t="s">
        <v>20</v>
      </c>
      <c r="B19" s="16"/>
      <c r="C19" s="75" t="s">
        <v>21</v>
      </c>
      <c r="D19" s="46"/>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24586899.92</v>
      </c>
      <c r="C22" s="67" t="s">
        <v>26</v>
      </c>
      <c r="D22" s="66">
        <v>24586899.92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3" sqref="B13"/>
    </sheetView>
  </sheetViews>
  <sheetFormatPr defaultColWidth="8.85185185185185" defaultRowHeight="15" customHeight="1" outlineLevelCol="5"/>
  <cols>
    <col min="1" max="1" width="28.5740740740741" customWidth="1"/>
    <col min="2" max="2" width="17.1388888888889" customWidth="1"/>
    <col min="3" max="3" width="28.5740740740741" customWidth="1"/>
    <col min="4" max="6" width="21.4259259259259" customWidth="1"/>
  </cols>
  <sheetData>
    <row r="1" ht="18.75" customHeight="1" spans="1:6">
      <c r="A1" s="1"/>
      <c r="B1" s="1"/>
      <c r="C1" s="1"/>
      <c r="D1" s="1"/>
      <c r="E1" s="1"/>
      <c r="F1" s="40" t="s">
        <v>312</v>
      </c>
    </row>
    <row r="2" ht="37.5" customHeight="1" spans="1:6">
      <c r="A2" s="3" t="s">
        <v>313</v>
      </c>
      <c r="B2" s="3"/>
      <c r="C2" s="3"/>
      <c r="D2" s="3"/>
      <c r="E2" s="3"/>
      <c r="F2" s="3"/>
    </row>
    <row r="3" ht="18.75" customHeight="1" spans="1:6">
      <c r="A3" s="41" t="str">
        <f>"单位名称："&amp;"通海县杨广中学"</f>
        <v>单位名称：通海县杨广中学</v>
      </c>
      <c r="B3" s="41"/>
      <c r="C3" s="41"/>
      <c r="D3" s="42"/>
      <c r="E3" s="42"/>
      <c r="F3" s="43" t="s">
        <v>29</v>
      </c>
    </row>
    <row r="4" ht="18.75" customHeight="1" spans="1:6">
      <c r="A4" s="12" t="s">
        <v>138</v>
      </c>
      <c r="B4" s="12" t="s">
        <v>59</v>
      </c>
      <c r="C4" s="12" t="s">
        <v>60</v>
      </c>
      <c r="D4" s="44" t="s">
        <v>314</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109</v>
      </c>
      <c r="B8" s="45"/>
      <c r="C8" s="45"/>
      <c r="D8" s="46"/>
      <c r="E8" s="46"/>
      <c r="F8" s="46"/>
    </row>
    <row r="9" customHeight="1" spans="1:6">
      <c r="A9" t="s">
        <v>315</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B21" sqref="B21"/>
    </sheetView>
  </sheetViews>
  <sheetFormatPr defaultColWidth="8.85185185185185" defaultRowHeight="15" customHeight="1"/>
  <cols>
    <col min="1" max="1" width="32.9907407407407" customWidth="1"/>
    <col min="2" max="2" width="31.2777777777778" customWidth="1"/>
    <col min="3" max="3" width="31.4166666666667" customWidth="1"/>
    <col min="4" max="4" width="11.4166666666667" customWidth="1"/>
    <col min="5" max="7" width="16.2777777777778" customWidth="1"/>
    <col min="8" max="11" width="16.4166666666667" customWidth="1"/>
    <col min="12" max="17" width="16.2777777777778" customWidth="1"/>
  </cols>
  <sheetData>
    <row r="1" customHeight="1" spans="1:17">
      <c r="A1" s="34"/>
      <c r="B1" s="34"/>
      <c r="C1" s="34"/>
      <c r="D1" s="34"/>
      <c r="E1" s="34"/>
      <c r="F1" s="34"/>
      <c r="G1" s="34"/>
      <c r="H1" s="34"/>
      <c r="I1" s="34"/>
      <c r="J1" s="34"/>
      <c r="K1" s="34"/>
      <c r="L1" s="34"/>
      <c r="M1" s="34"/>
      <c r="N1" s="34"/>
      <c r="O1" s="34"/>
      <c r="P1" s="34"/>
      <c r="Q1" s="19" t="s">
        <v>316</v>
      </c>
    </row>
    <row r="2" ht="45" customHeight="1" spans="1:17">
      <c r="A2" s="29" t="s">
        <v>317</v>
      </c>
      <c r="B2" s="29"/>
      <c r="C2" s="29"/>
      <c r="D2" s="29"/>
      <c r="E2" s="29"/>
      <c r="F2" s="29"/>
      <c r="G2" s="29"/>
      <c r="H2" s="29"/>
      <c r="I2" s="29"/>
      <c r="J2" s="29"/>
      <c r="K2" s="29"/>
      <c r="L2" s="29"/>
      <c r="M2" s="29"/>
      <c r="N2" s="35"/>
      <c r="O2" s="35"/>
      <c r="P2" s="35"/>
      <c r="Q2" s="35"/>
    </row>
    <row r="3" ht="20.25" customHeight="1" spans="1:17">
      <c r="A3" s="18" t="str">
        <f>"单位名称："&amp;"通海县杨广中学"</f>
        <v>单位名称：通海县杨广中学</v>
      </c>
      <c r="B3" s="18"/>
      <c r="C3" s="18"/>
      <c r="D3" s="18"/>
      <c r="E3" s="18"/>
      <c r="F3" s="18"/>
      <c r="G3" s="18"/>
      <c r="H3" s="18"/>
      <c r="I3" s="18"/>
      <c r="J3" s="18"/>
      <c r="K3" s="18"/>
      <c r="L3" s="18"/>
      <c r="M3" s="18"/>
      <c r="N3" s="18"/>
      <c r="O3" s="18"/>
      <c r="P3" s="18"/>
      <c r="Q3" s="19" t="s">
        <v>29</v>
      </c>
    </row>
    <row r="4" ht="20.25" customHeight="1" spans="1:17">
      <c r="A4" s="21" t="s">
        <v>318</v>
      </c>
      <c r="B4" s="21" t="s">
        <v>319</v>
      </c>
      <c r="C4" s="21" t="s">
        <v>320</v>
      </c>
      <c r="D4" s="21" t="s">
        <v>321</v>
      </c>
      <c r="E4" s="21" t="s">
        <v>322</v>
      </c>
      <c r="F4" s="21" t="s">
        <v>323</v>
      </c>
      <c r="G4" s="21" t="s">
        <v>145</v>
      </c>
      <c r="H4" s="21"/>
      <c r="I4" s="21"/>
      <c r="J4" s="21"/>
      <c r="K4" s="21"/>
      <c r="L4" s="21"/>
      <c r="M4" s="21"/>
      <c r="N4" s="21"/>
      <c r="O4" s="21"/>
      <c r="P4" s="21"/>
      <c r="Q4" s="21"/>
    </row>
    <row r="5" ht="20.25" customHeight="1" spans="1:17">
      <c r="A5" s="21" t="s">
        <v>324</v>
      </c>
      <c r="B5" s="21" t="s">
        <v>319</v>
      </c>
      <c r="C5" s="21" t="s">
        <v>320</v>
      </c>
      <c r="D5" s="21" t="s">
        <v>321</v>
      </c>
      <c r="E5" s="21" t="s">
        <v>322</v>
      </c>
      <c r="F5" s="21" t="s">
        <v>323</v>
      </c>
      <c r="G5" s="21" t="s">
        <v>32</v>
      </c>
      <c r="H5" s="21" t="s">
        <v>35</v>
      </c>
      <c r="I5" s="21" t="s">
        <v>325</v>
      </c>
      <c r="J5" s="21" t="s">
        <v>326</v>
      </c>
      <c r="K5" s="21" t="s">
        <v>38</v>
      </c>
      <c r="L5" s="21" t="s">
        <v>327</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6" t="s">
        <v>43</v>
      </c>
      <c r="P6" s="36" t="s">
        <v>44</v>
      </c>
      <c r="Q6" s="36"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7"/>
      <c r="B8" s="22"/>
      <c r="C8" s="22"/>
      <c r="D8" s="38"/>
      <c r="E8" s="38"/>
      <c r="F8" s="38"/>
      <c r="G8" s="38"/>
      <c r="H8" s="38"/>
      <c r="I8" s="38"/>
      <c r="J8" s="33"/>
      <c r="K8" s="33"/>
      <c r="L8" s="38"/>
      <c r="M8" s="38"/>
      <c r="N8" s="38"/>
      <c r="O8" s="38"/>
      <c r="P8" s="38"/>
      <c r="Q8" s="38"/>
    </row>
    <row r="9" ht="20.25" customHeight="1" spans="1:17">
      <c r="A9" s="22"/>
      <c r="B9" s="22"/>
      <c r="C9" s="22"/>
      <c r="D9" s="39"/>
      <c r="E9" s="23"/>
      <c r="F9" s="38"/>
      <c r="G9" s="38"/>
      <c r="H9" s="33"/>
      <c r="I9" s="33"/>
      <c r="J9" s="33"/>
      <c r="K9" s="33"/>
      <c r="L9" s="38"/>
      <c r="M9" s="38"/>
      <c r="N9" s="38"/>
      <c r="O9" s="38"/>
      <c r="P9" s="38"/>
      <c r="Q9" s="38"/>
    </row>
    <row r="10" ht="20.25" customHeight="1" spans="1:17">
      <c r="A10" s="23" t="s">
        <v>32</v>
      </c>
      <c r="B10" s="23"/>
      <c r="C10" s="23"/>
      <c r="D10" s="39"/>
      <c r="E10" s="39"/>
      <c r="F10" s="38"/>
      <c r="G10" s="38"/>
      <c r="H10" s="38"/>
      <c r="I10" s="38"/>
      <c r="J10" s="38"/>
      <c r="K10" s="38"/>
      <c r="L10" s="38"/>
      <c r="M10" s="38"/>
      <c r="N10" s="38"/>
      <c r="O10" s="38"/>
      <c r="P10" s="38"/>
      <c r="Q10" s="38"/>
    </row>
    <row r="11" customHeight="1" spans="1:17">
      <c r="A11" t="s">
        <v>328</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6" sqref="A16"/>
    </sheetView>
  </sheetViews>
  <sheetFormatPr defaultColWidth="8.85185185185185" defaultRowHeight="15" customHeight="1"/>
  <cols>
    <col min="1" max="1" width="35.1296296296296" customWidth="1"/>
    <col min="2" max="2" width="28.2777777777778" customWidth="1"/>
    <col min="3" max="3" width="28.4166666666667" customWidth="1"/>
    <col min="4" max="4" width="16.2777777777778" customWidth="1"/>
    <col min="5" max="9" width="16.4166666666667" customWidth="1"/>
    <col min="10" max="14" width="16.2777777777778" customWidth="1"/>
  </cols>
  <sheetData>
    <row r="1" customHeight="1" spans="1:14">
      <c r="A1" s="19"/>
      <c r="B1" s="19"/>
      <c r="C1" s="19"/>
      <c r="D1" s="19"/>
      <c r="E1" s="19"/>
      <c r="F1" s="19"/>
      <c r="G1" s="19"/>
      <c r="H1" s="19"/>
      <c r="I1" s="19"/>
      <c r="J1" s="19"/>
      <c r="K1" s="19"/>
      <c r="L1" s="19"/>
      <c r="M1" s="19"/>
      <c r="N1" s="19" t="s">
        <v>329</v>
      </c>
    </row>
    <row r="2" ht="45" customHeight="1" spans="1:14">
      <c r="A2" s="29" t="s">
        <v>330</v>
      </c>
      <c r="B2" s="29"/>
      <c r="C2" s="29"/>
      <c r="D2" s="29"/>
      <c r="E2" s="29"/>
      <c r="F2" s="29"/>
      <c r="G2" s="29"/>
      <c r="H2" s="29"/>
      <c r="I2" s="29"/>
      <c r="J2" s="29"/>
      <c r="K2" s="29"/>
      <c r="L2" s="29"/>
      <c r="M2" s="29"/>
      <c r="N2" s="29"/>
    </row>
    <row r="3" ht="20.25" customHeight="1" spans="1:14">
      <c r="A3" s="18" t="str">
        <f>"单位名称："&amp;"通海县杨广中学"</f>
        <v>单位名称：通海县杨广中学</v>
      </c>
      <c r="B3" s="18"/>
      <c r="C3" s="18"/>
      <c r="D3" s="18"/>
      <c r="E3" s="18"/>
      <c r="F3" s="18"/>
      <c r="G3" s="18"/>
      <c r="H3" s="18"/>
      <c r="I3" s="19"/>
      <c r="J3" s="19"/>
      <c r="K3" s="19"/>
      <c r="L3" s="19"/>
      <c r="M3" s="19"/>
      <c r="N3" s="19" t="s">
        <v>29</v>
      </c>
    </row>
    <row r="4" ht="27.15" customHeight="1" spans="1:14">
      <c r="A4" s="30" t="s">
        <v>318</v>
      </c>
      <c r="B4" s="30" t="s">
        <v>331</v>
      </c>
      <c r="C4" s="30" t="s">
        <v>332</v>
      </c>
      <c r="D4" s="30" t="s">
        <v>145</v>
      </c>
      <c r="E4" s="30"/>
      <c r="F4" s="30"/>
      <c r="G4" s="30"/>
      <c r="H4" s="30"/>
      <c r="I4" s="30"/>
      <c r="J4" s="30"/>
      <c r="K4" s="30"/>
      <c r="L4" s="30"/>
      <c r="M4" s="30"/>
      <c r="N4" s="30"/>
    </row>
    <row r="5" ht="23.4" customHeight="1" spans="1:14">
      <c r="A5" s="30" t="s">
        <v>324</v>
      </c>
      <c r="B5" s="30"/>
      <c r="C5" s="30" t="s">
        <v>333</v>
      </c>
      <c r="D5" s="30" t="s">
        <v>32</v>
      </c>
      <c r="E5" s="30" t="s">
        <v>35</v>
      </c>
      <c r="F5" s="30" t="s">
        <v>325</v>
      </c>
      <c r="G5" s="30" t="s">
        <v>326</v>
      </c>
      <c r="H5" s="30" t="s">
        <v>38</v>
      </c>
      <c r="I5" s="30" t="s">
        <v>327</v>
      </c>
      <c r="J5" s="30"/>
      <c r="K5" s="30"/>
      <c r="L5" s="30"/>
      <c r="M5" s="30"/>
      <c r="N5" s="30"/>
    </row>
    <row r="6" ht="28.65" customHeight="1" spans="1:14">
      <c r="A6" s="30"/>
      <c r="B6" s="30"/>
      <c r="C6" s="30"/>
      <c r="D6" s="30"/>
      <c r="E6" s="30" t="s">
        <v>34</v>
      </c>
      <c r="F6" s="30"/>
      <c r="G6" s="30"/>
      <c r="H6" s="30"/>
      <c r="I6" s="30" t="s">
        <v>34</v>
      </c>
      <c r="J6" s="30" t="s">
        <v>41</v>
      </c>
      <c r="K6" s="30" t="s">
        <v>42</v>
      </c>
      <c r="L6" s="31" t="s">
        <v>43</v>
      </c>
      <c r="M6" s="31" t="s">
        <v>44</v>
      </c>
      <c r="N6" s="31"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c r="B8" s="22"/>
      <c r="C8" s="22"/>
      <c r="D8" s="33"/>
      <c r="E8" s="33"/>
      <c r="F8" s="33"/>
      <c r="G8" s="33"/>
      <c r="H8" s="33"/>
      <c r="I8" s="33"/>
      <c r="J8" s="33"/>
      <c r="K8" s="33"/>
      <c r="L8" s="33"/>
      <c r="M8" s="33"/>
      <c r="N8" s="33"/>
    </row>
    <row r="9" ht="20.25" customHeight="1" spans="1:14">
      <c r="A9" s="22"/>
      <c r="B9" s="22"/>
      <c r="C9" s="22"/>
      <c r="D9" s="33"/>
      <c r="E9" s="33"/>
      <c r="F9" s="33"/>
      <c r="G9" s="33"/>
      <c r="H9" s="33"/>
      <c r="I9" s="33"/>
      <c r="J9" s="33"/>
      <c r="K9" s="33"/>
      <c r="L9" s="33"/>
      <c r="M9" s="33"/>
      <c r="N9" s="33"/>
    </row>
    <row r="10" ht="20.25" customHeight="1" spans="1:14">
      <c r="A10" s="23" t="s">
        <v>32</v>
      </c>
      <c r="B10" s="23"/>
      <c r="C10" s="23"/>
      <c r="D10" s="33"/>
      <c r="E10" s="33"/>
      <c r="F10" s="33"/>
      <c r="G10" s="33"/>
      <c r="H10" s="33"/>
      <c r="I10" s="33"/>
      <c r="J10" s="33"/>
      <c r="K10" s="33"/>
      <c r="L10" s="33"/>
      <c r="M10" s="33"/>
      <c r="N10" s="33"/>
    </row>
    <row r="11" customHeight="1" spans="1:14">
      <c r="A11" t="s">
        <v>334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9"/>
  <sheetViews>
    <sheetView showZeros="0" workbookViewId="0">
      <selection activeCell="I13" sqref="I13"/>
    </sheetView>
  </sheetViews>
  <sheetFormatPr defaultColWidth="8.85185185185185" defaultRowHeight="15" customHeight="1"/>
  <cols>
    <col min="1" max="1" width="37.1388888888889" customWidth="1"/>
    <col min="2" max="13" width="17.1388888888889" customWidth="1"/>
  </cols>
  <sheetData>
    <row r="1" ht="24.15" customHeight="1" spans="1:13">
      <c r="A1" s="18"/>
      <c r="B1" s="18"/>
      <c r="C1" s="18"/>
      <c r="D1" s="18"/>
      <c r="E1" s="18"/>
      <c r="F1" s="18"/>
      <c r="G1" s="18"/>
      <c r="H1" s="18"/>
      <c r="I1" s="18"/>
      <c r="J1" s="18"/>
      <c r="K1" s="18"/>
      <c r="L1" s="18"/>
      <c r="M1" s="19" t="s">
        <v>335</v>
      </c>
    </row>
    <row r="2" ht="45.15" customHeight="1" spans="1:13">
      <c r="A2" s="24" t="s">
        <v>336</v>
      </c>
      <c r="B2" s="24"/>
      <c r="C2" s="24"/>
      <c r="D2" s="24"/>
      <c r="E2" s="24"/>
      <c r="F2" s="24"/>
      <c r="G2" s="24"/>
      <c r="H2" s="24"/>
      <c r="I2" s="24"/>
      <c r="J2" s="24"/>
      <c r="K2" s="24"/>
      <c r="L2" s="24"/>
      <c r="M2" s="24"/>
    </row>
    <row r="3" ht="18.75" customHeight="1" spans="1:13">
      <c r="A3" s="18" t="str">
        <f>"单位名称："&amp;"通海县杨广中学"</f>
        <v>单位名称：通海县杨广中学</v>
      </c>
      <c r="B3" s="18"/>
      <c r="C3" s="18"/>
      <c r="D3" s="18"/>
      <c r="E3" s="18"/>
      <c r="F3" s="18"/>
      <c r="G3" s="18"/>
      <c r="H3" s="18"/>
      <c r="I3" s="18"/>
      <c r="J3" s="18"/>
      <c r="K3" s="18"/>
      <c r="L3" s="18"/>
      <c r="M3" s="19" t="s">
        <v>29</v>
      </c>
    </row>
    <row r="4" ht="22.5" customHeight="1" spans="1:13">
      <c r="A4" s="27" t="s">
        <v>337</v>
      </c>
      <c r="B4" s="27" t="s">
        <v>145</v>
      </c>
      <c r="C4" s="27"/>
      <c r="D4" s="27"/>
      <c r="E4" s="27" t="s">
        <v>338</v>
      </c>
      <c r="F4" s="27"/>
      <c r="G4" s="27"/>
      <c r="H4" s="27"/>
      <c r="I4" s="27"/>
      <c r="J4" s="27"/>
      <c r="K4" s="27"/>
      <c r="L4" s="27"/>
      <c r="M4" s="27"/>
    </row>
    <row r="5" ht="22.5" customHeight="1" spans="1:13">
      <c r="A5" s="27"/>
      <c r="B5" s="27" t="s">
        <v>32</v>
      </c>
      <c r="C5" s="27" t="s">
        <v>35</v>
      </c>
      <c r="D5" s="27" t="s">
        <v>325</v>
      </c>
      <c r="E5" s="28" t="s">
        <v>339</v>
      </c>
      <c r="F5" s="28" t="s">
        <v>340</v>
      </c>
      <c r="G5" s="28" t="s">
        <v>341</v>
      </c>
      <c r="H5" s="28" t="s">
        <v>342</v>
      </c>
      <c r="I5" s="28" t="s">
        <v>343</v>
      </c>
      <c r="J5" s="28" t="s">
        <v>344</v>
      </c>
      <c r="K5" s="28" t="s">
        <v>345</v>
      </c>
      <c r="L5" s="28" t="s">
        <v>346</v>
      </c>
      <c r="M5" s="28" t="s">
        <v>347</v>
      </c>
    </row>
    <row r="6" ht="18.75" customHeight="1" spans="1:13">
      <c r="A6" s="23" t="s">
        <v>46</v>
      </c>
      <c r="B6" s="23" t="s">
        <v>47</v>
      </c>
      <c r="C6" s="23" t="s">
        <v>48</v>
      </c>
      <c r="D6" s="23" t="s">
        <v>49</v>
      </c>
      <c r="E6" s="23" t="s">
        <v>50</v>
      </c>
      <c r="F6" s="23" t="s">
        <v>51</v>
      </c>
      <c r="G6" s="23" t="s">
        <v>52</v>
      </c>
      <c r="H6" s="23" t="s">
        <v>53</v>
      </c>
      <c r="I6" s="23" t="s">
        <v>54</v>
      </c>
      <c r="J6" s="23" t="s">
        <v>70</v>
      </c>
      <c r="K6" s="23" t="s">
        <v>348</v>
      </c>
      <c r="L6" s="23" t="s">
        <v>349</v>
      </c>
      <c r="M6" s="23" t="s">
        <v>350</v>
      </c>
    </row>
    <row r="7" ht="18.75" customHeight="1" spans="1:13">
      <c r="A7" s="22"/>
      <c r="B7" s="22"/>
      <c r="C7" s="22"/>
      <c r="D7" s="22"/>
      <c r="E7" s="22"/>
      <c r="F7" s="22"/>
      <c r="G7" s="22"/>
      <c r="H7" s="22"/>
      <c r="I7" s="22"/>
      <c r="J7" s="22"/>
      <c r="K7" s="22"/>
      <c r="L7" s="22"/>
      <c r="M7" s="22"/>
    </row>
    <row r="8" ht="18.75" customHeight="1" spans="1:13">
      <c r="A8" s="23"/>
      <c r="B8" s="22"/>
      <c r="C8" s="22"/>
      <c r="D8" s="22"/>
      <c r="E8" s="22"/>
      <c r="F8" s="22"/>
      <c r="G8" s="22"/>
      <c r="H8" s="22"/>
      <c r="I8" s="22"/>
      <c r="J8" s="22"/>
      <c r="K8" s="22"/>
      <c r="L8" s="22"/>
      <c r="M8" s="22"/>
    </row>
    <row r="9" customHeight="1" spans="1:13">
      <c r="A9" t="s">
        <v>351</v>
      </c>
    </row>
  </sheetData>
  <mergeCells count="5">
    <mergeCell ref="A2:M2"/>
    <mergeCell ref="A3:C3"/>
    <mergeCell ref="B4:D4"/>
    <mergeCell ref="E4:M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5" sqref="B15"/>
    </sheetView>
  </sheetViews>
  <sheetFormatPr defaultColWidth="8.85185185185185" defaultRowHeight="15" customHeight="1" outlineLevelRow="7"/>
  <cols>
    <col min="1" max="10" width="28.5740740740741" customWidth="1"/>
  </cols>
  <sheetData>
    <row r="1" ht="18.75" customHeight="1" spans="1:10">
      <c r="A1" s="18"/>
      <c r="B1" s="18"/>
      <c r="C1" s="18"/>
      <c r="D1" s="18"/>
      <c r="E1" s="18"/>
      <c r="F1" s="18"/>
      <c r="G1" s="18"/>
      <c r="H1" s="18"/>
      <c r="I1" s="18"/>
      <c r="J1" s="19" t="s">
        <v>352</v>
      </c>
    </row>
    <row r="2" ht="52.05" customHeight="1" spans="1:10">
      <c r="A2" s="24" t="s">
        <v>353</v>
      </c>
      <c r="B2" s="25"/>
      <c r="C2" s="25"/>
      <c r="D2" s="25"/>
      <c r="E2" s="25"/>
      <c r="F2" s="25"/>
      <c r="G2" s="25"/>
      <c r="H2" s="25"/>
      <c r="I2" s="25"/>
      <c r="J2" s="25"/>
    </row>
    <row r="3" ht="21.3" customHeight="1" spans="1:10">
      <c r="A3" s="18" t="str">
        <f>"单位名称："&amp;"通海县杨广中学"</f>
        <v>单位名称：通海县杨广中学</v>
      </c>
      <c r="B3" s="18"/>
      <c r="C3" s="18"/>
      <c r="D3" s="26"/>
      <c r="E3" s="26"/>
      <c r="F3" s="26"/>
      <c r="G3" s="26"/>
      <c r="H3" s="26"/>
      <c r="I3" s="26"/>
      <c r="J3" s="26"/>
    </row>
    <row r="4" ht="27.15" customHeight="1" spans="1:10">
      <c r="A4" s="21" t="s">
        <v>220</v>
      </c>
      <c r="B4" s="21" t="s">
        <v>221</v>
      </c>
      <c r="C4" s="21" t="s">
        <v>222</v>
      </c>
      <c r="D4" s="21" t="s">
        <v>223</v>
      </c>
      <c r="E4" s="21" t="s">
        <v>224</v>
      </c>
      <c r="F4" s="21" t="s">
        <v>225</v>
      </c>
      <c r="G4" s="21" t="s">
        <v>226</v>
      </c>
      <c r="H4" s="21" t="s">
        <v>227</v>
      </c>
      <c r="I4" s="21" t="s">
        <v>228</v>
      </c>
      <c r="J4" s="21" t="s">
        <v>229</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354</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1" sqref="A1"/>
    </sheetView>
  </sheetViews>
  <sheetFormatPr defaultColWidth="8.85185185185185" defaultRowHeight="15" customHeight="1" outlineLevelCol="7"/>
  <cols>
    <col min="1" max="8" width="28.5740740740741" customWidth="1"/>
  </cols>
  <sheetData>
    <row r="1" ht="18.75" customHeight="1" spans="1:8">
      <c r="A1" s="18"/>
      <c r="B1" s="18"/>
      <c r="C1" s="18"/>
      <c r="D1" s="18"/>
      <c r="E1" s="18"/>
      <c r="F1" s="18"/>
      <c r="G1" s="18"/>
      <c r="H1" s="19" t="s">
        <v>355</v>
      </c>
    </row>
    <row r="2" ht="41.4" customHeight="1" spans="1:8">
      <c r="A2" s="20" t="s">
        <v>356</v>
      </c>
      <c r="B2" s="20"/>
      <c r="C2" s="20"/>
      <c r="D2" s="20"/>
      <c r="E2" s="20"/>
      <c r="F2" s="20"/>
      <c r="G2" s="20"/>
      <c r="H2" s="20"/>
    </row>
    <row r="3" ht="18.75" customHeight="1" spans="1:8">
      <c r="A3" s="18" t="str">
        <f>"单位名称："&amp;"通海县杨广中学"</f>
        <v>单位名称：通海县杨广中学</v>
      </c>
      <c r="B3" s="18"/>
      <c r="C3" s="18"/>
      <c r="D3" s="18"/>
      <c r="E3" s="18"/>
      <c r="F3" s="18"/>
      <c r="G3" s="18"/>
      <c r="H3" s="18"/>
    </row>
    <row r="4" ht="18.75" customHeight="1" spans="1:8">
      <c r="A4" s="21" t="s">
        <v>138</v>
      </c>
      <c r="B4" s="21" t="s">
        <v>357</v>
      </c>
      <c r="C4" s="21" t="s">
        <v>358</v>
      </c>
      <c r="D4" s="21" t="s">
        <v>359</v>
      </c>
      <c r="E4" s="21" t="s">
        <v>321</v>
      </c>
      <c r="F4" s="21" t="s">
        <v>360</v>
      </c>
      <c r="G4" s="21"/>
      <c r="H4" s="21"/>
    </row>
    <row r="5" ht="18.75" customHeight="1" spans="1:8">
      <c r="A5" s="21"/>
      <c r="B5" s="21"/>
      <c r="C5" s="21"/>
      <c r="D5" s="21"/>
      <c r="E5" s="21"/>
      <c r="F5" s="21" t="s">
        <v>322</v>
      </c>
      <c r="G5" s="21" t="s">
        <v>361</v>
      </c>
      <c r="H5" s="21" t="s">
        <v>302</v>
      </c>
    </row>
    <row r="6" ht="18.75" customHeight="1" spans="1:8">
      <c r="A6" s="21" t="s">
        <v>46</v>
      </c>
      <c r="B6" s="21" t="s">
        <v>47</v>
      </c>
      <c r="C6" s="21" t="s">
        <v>48</v>
      </c>
      <c r="D6" s="21" t="s">
        <v>49</v>
      </c>
      <c r="E6" s="21" t="s">
        <v>50</v>
      </c>
      <c r="F6" s="21" t="s">
        <v>51</v>
      </c>
      <c r="G6" s="21" t="s">
        <v>52</v>
      </c>
      <c r="H6" s="21" t="s">
        <v>53</v>
      </c>
    </row>
    <row r="7" ht="18.75" customHeight="1" spans="1:8">
      <c r="A7" s="22" t="s">
        <v>56</v>
      </c>
      <c r="B7" s="22" t="s">
        <v>362</v>
      </c>
      <c r="C7" s="22" t="s">
        <v>363</v>
      </c>
      <c r="D7" s="22" t="s">
        <v>364</v>
      </c>
      <c r="E7" s="23" t="s">
        <v>365</v>
      </c>
      <c r="F7" s="23">
        <v>5</v>
      </c>
      <c r="G7" s="16">
        <v>1500</v>
      </c>
      <c r="H7" s="16">
        <v>7500</v>
      </c>
    </row>
    <row r="8" ht="18.75" customHeight="1" spans="1:8">
      <c r="A8" s="22" t="s">
        <v>56</v>
      </c>
      <c r="B8" s="22" t="s">
        <v>362</v>
      </c>
      <c r="C8" s="22" t="s">
        <v>366</v>
      </c>
      <c r="D8" s="22" t="s">
        <v>367</v>
      </c>
      <c r="E8" s="23" t="s">
        <v>365</v>
      </c>
      <c r="F8" s="23">
        <v>5</v>
      </c>
      <c r="G8" s="16">
        <v>6000</v>
      </c>
      <c r="H8" s="16">
        <v>30000</v>
      </c>
    </row>
    <row r="9" ht="18.75" customHeight="1" spans="1:8">
      <c r="A9" s="22" t="s">
        <v>56</v>
      </c>
      <c r="B9" s="22" t="s">
        <v>362</v>
      </c>
      <c r="C9" s="22" t="s">
        <v>368</v>
      </c>
      <c r="D9" s="22" t="s">
        <v>364</v>
      </c>
      <c r="E9" s="23" t="s">
        <v>365</v>
      </c>
      <c r="F9" s="23">
        <v>2</v>
      </c>
      <c r="G9" s="16">
        <v>20000</v>
      </c>
      <c r="H9" s="16">
        <v>40000</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14" sqref="C14"/>
    </sheetView>
  </sheetViews>
  <sheetFormatPr defaultColWidth="8.85185185185185" defaultRowHeight="15" customHeight="1"/>
  <cols>
    <col min="1" max="1" width="21.4259259259259" customWidth="1"/>
    <col min="2" max="3" width="35.712962962963" customWidth="1"/>
    <col min="4" max="4" width="17.1388888888889" customWidth="1"/>
    <col min="5" max="5" width="28.5740740740741" customWidth="1"/>
    <col min="6" max="6" width="17.1388888888889" customWidth="1"/>
    <col min="7" max="7" width="28.5740740740741" customWidth="1"/>
    <col min="8" max="11" width="14.2777777777778" customWidth="1"/>
  </cols>
  <sheetData>
    <row r="1" ht="18.75" customHeight="1" spans="1:11">
      <c r="A1" s="1"/>
      <c r="B1" s="1"/>
      <c r="C1" s="1"/>
      <c r="D1" s="1"/>
      <c r="E1" s="1"/>
      <c r="F1" s="1"/>
      <c r="G1" s="1"/>
      <c r="H1" s="2"/>
      <c r="I1" s="2"/>
      <c r="J1" s="2"/>
      <c r="K1" s="2" t="s">
        <v>369</v>
      </c>
    </row>
    <row r="2" ht="45" customHeight="1" spans="1:11">
      <c r="A2" s="3" t="s">
        <v>370</v>
      </c>
      <c r="B2" s="3"/>
      <c r="C2" s="3"/>
      <c r="D2" s="3"/>
      <c r="E2" s="3"/>
      <c r="F2" s="3"/>
      <c r="G2" s="3"/>
      <c r="H2" s="3"/>
      <c r="I2" s="3"/>
      <c r="J2" s="3"/>
      <c r="K2" s="3"/>
    </row>
    <row r="3" ht="18.75" customHeight="1" spans="1:11">
      <c r="A3" s="4" t="str">
        <f>"单位名称："&amp;"通海县杨广中学"</f>
        <v>单位名称：通海县杨广中学</v>
      </c>
      <c r="B3" s="4"/>
      <c r="C3" s="4"/>
      <c r="D3" s="4"/>
      <c r="E3" s="4"/>
      <c r="F3" s="4"/>
      <c r="G3" s="4"/>
      <c r="H3" s="5"/>
      <c r="I3" s="5"/>
      <c r="J3" s="5"/>
      <c r="K3" s="5" t="s">
        <v>29</v>
      </c>
    </row>
    <row r="4" ht="18.75" customHeight="1" spans="1:11">
      <c r="A4" s="12" t="s">
        <v>195</v>
      </c>
      <c r="B4" s="12" t="s">
        <v>140</v>
      </c>
      <c r="C4" s="12" t="s">
        <v>196</v>
      </c>
      <c r="D4" s="12" t="s">
        <v>141</v>
      </c>
      <c r="E4" s="12" t="s">
        <v>142</v>
      </c>
      <c r="F4" s="12" t="s">
        <v>197</v>
      </c>
      <c r="G4" s="12" t="s">
        <v>144</v>
      </c>
      <c r="H4" s="12" t="s">
        <v>32</v>
      </c>
      <c r="I4" s="12" t="s">
        <v>371</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t="s">
        <v>372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B26" sqref="B26"/>
    </sheetView>
  </sheetViews>
  <sheetFormatPr defaultColWidth="8.85185185185185" defaultRowHeight="15" customHeight="1" outlineLevelCol="6"/>
  <cols>
    <col min="1" max="1" width="35.712962962963" customWidth="1"/>
    <col min="2" max="2" width="21.4259259259259" customWidth="1"/>
    <col min="3" max="3" width="35.712962962963" customWidth="1"/>
    <col min="4" max="4" width="21.4259259259259" customWidth="1"/>
    <col min="5" max="7" width="17.1388888888889" customWidth="1"/>
  </cols>
  <sheetData>
    <row r="1" ht="18.75" customHeight="1" spans="1:7">
      <c r="A1" s="1"/>
      <c r="B1" s="1"/>
      <c r="C1" s="1"/>
      <c r="D1" s="1"/>
      <c r="E1" s="2"/>
      <c r="F1" s="2"/>
      <c r="G1" s="2" t="s">
        <v>373</v>
      </c>
    </row>
    <row r="2" ht="45" customHeight="1" spans="1:7">
      <c r="A2" s="3" t="s">
        <v>374</v>
      </c>
      <c r="B2" s="3"/>
      <c r="C2" s="3"/>
      <c r="D2" s="3"/>
      <c r="E2" s="3"/>
      <c r="F2" s="3"/>
      <c r="G2" s="3"/>
    </row>
    <row r="3" ht="24.15" customHeight="1" spans="1:7">
      <c r="A3" s="4" t="str">
        <f>"单位名称："&amp;"通海县杨广中学"</f>
        <v>单位名称：通海县杨广中学</v>
      </c>
      <c r="B3" s="4"/>
      <c r="C3" s="4"/>
      <c r="D3" s="4"/>
      <c r="E3" s="5"/>
      <c r="F3" s="5"/>
      <c r="G3" s="5" t="s">
        <v>29</v>
      </c>
    </row>
    <row r="4" ht="18.75" customHeight="1" spans="1:7">
      <c r="A4" s="6" t="s">
        <v>196</v>
      </c>
      <c r="B4" s="6" t="s">
        <v>195</v>
      </c>
      <c r="C4" s="6" t="s">
        <v>140</v>
      </c>
      <c r="D4" s="6" t="s">
        <v>375</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210</v>
      </c>
      <c r="C8" s="9" t="s">
        <v>209</v>
      </c>
      <c r="D8" s="8" t="s">
        <v>376</v>
      </c>
      <c r="E8" s="10">
        <v>156120</v>
      </c>
      <c r="F8" s="10"/>
      <c r="G8" s="10"/>
    </row>
    <row r="9" ht="20.25" customHeight="1" spans="1:7">
      <c r="A9" s="8" t="s">
        <v>56</v>
      </c>
      <c r="B9" s="8" t="s">
        <v>210</v>
      </c>
      <c r="C9" s="9" t="s">
        <v>212</v>
      </c>
      <c r="D9" s="8" t="s">
        <v>376</v>
      </c>
      <c r="E9" s="10">
        <v>56400</v>
      </c>
      <c r="F9" s="10"/>
      <c r="G9" s="10"/>
    </row>
    <row r="10" ht="20.25" customHeight="1" spans="1:7">
      <c r="A10" s="8" t="s">
        <v>56</v>
      </c>
      <c r="B10" s="8" t="s">
        <v>210</v>
      </c>
      <c r="C10" s="9" t="s">
        <v>214</v>
      </c>
      <c r="D10" s="8" t="s">
        <v>376</v>
      </c>
      <c r="E10" s="10">
        <v>35325</v>
      </c>
      <c r="F10" s="10"/>
      <c r="G10" s="10"/>
    </row>
    <row r="11" ht="20.25" customHeight="1" spans="1:7">
      <c r="A11" s="8" t="s">
        <v>56</v>
      </c>
      <c r="B11" s="8" t="s">
        <v>210</v>
      </c>
      <c r="C11" s="9" t="s">
        <v>216</v>
      </c>
      <c r="D11" s="8" t="s">
        <v>376</v>
      </c>
      <c r="E11" s="10">
        <v>37438.56</v>
      </c>
      <c r="F11" s="10"/>
      <c r="G11" s="10"/>
    </row>
    <row r="12" ht="20.25" customHeight="1" spans="1:7">
      <c r="A12" s="11" t="s">
        <v>32</v>
      </c>
      <c r="B12" s="11"/>
      <c r="C12" s="11"/>
      <c r="D12" s="11"/>
      <c r="E12" s="10">
        <v>285283.56</v>
      </c>
      <c r="F12" s="10"/>
      <c r="G12" s="10"/>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B15" sqref="B15"/>
    </sheetView>
  </sheetViews>
  <sheetFormatPr defaultColWidth="8.85185185185185" defaultRowHeight="15" customHeight="1"/>
  <cols>
    <col min="1" max="1" width="25.2777777777778" customWidth="1"/>
    <col min="2" max="2" width="29.9814814814815" customWidth="1"/>
    <col min="3" max="19" width="17.1388888888889"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"单位名称："&amp;"通海县杨广中学"</f>
        <v>单位名称：通海县杨广中学</v>
      </c>
      <c r="B3" s="4"/>
      <c r="C3" s="4"/>
      <c r="D3" s="4"/>
      <c r="E3" s="51"/>
      <c r="F3" s="51"/>
      <c r="G3" s="51"/>
      <c r="H3" s="51"/>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69"/>
      <c r="K4" s="69"/>
      <c r="L4" s="69"/>
      <c r="M4" s="69"/>
      <c r="N4" s="69"/>
      <c r="O4" s="68" t="s">
        <v>20</v>
      </c>
      <c r="P4" s="68"/>
      <c r="Q4" s="68"/>
      <c r="R4" s="68"/>
      <c r="S4" s="68"/>
    </row>
    <row r="5" ht="18.75" customHeight="1" spans="1:19">
      <c r="A5" s="12"/>
      <c r="B5" s="68"/>
      <c r="C5" s="68"/>
      <c r="D5" s="70" t="s">
        <v>34</v>
      </c>
      <c r="E5" s="70" t="s">
        <v>35</v>
      </c>
      <c r="F5" s="70" t="s">
        <v>36</v>
      </c>
      <c r="G5" s="70" t="s">
        <v>37</v>
      </c>
      <c r="H5" s="70" t="s">
        <v>38</v>
      </c>
      <c r="I5" s="71" t="s">
        <v>39</v>
      </c>
      <c r="J5" s="72"/>
      <c r="K5" s="72"/>
      <c r="L5" s="72"/>
      <c r="M5" s="72"/>
      <c r="N5" s="72"/>
      <c r="O5" s="71" t="s">
        <v>34</v>
      </c>
      <c r="P5" s="71" t="s">
        <v>35</v>
      </c>
      <c r="Q5" s="71" t="s">
        <v>36</v>
      </c>
      <c r="R5" s="71" t="s">
        <v>37</v>
      </c>
      <c r="S5" s="70" t="s">
        <v>40</v>
      </c>
    </row>
    <row r="6" ht="18.75" customHeight="1" spans="1:19">
      <c r="A6" s="12"/>
      <c r="B6" s="68"/>
      <c r="C6" s="68"/>
      <c r="D6" s="70"/>
      <c r="E6" s="70"/>
      <c r="F6" s="70"/>
      <c r="G6" s="70"/>
      <c r="H6" s="70"/>
      <c r="I6" s="71" t="s">
        <v>34</v>
      </c>
      <c r="J6" s="71" t="s">
        <v>41</v>
      </c>
      <c r="K6" s="71" t="s">
        <v>42</v>
      </c>
      <c r="L6" s="71" t="s">
        <v>43</v>
      </c>
      <c r="M6" s="71" t="s">
        <v>44</v>
      </c>
      <c r="N6" s="71" t="s">
        <v>45</v>
      </c>
      <c r="O6" s="71"/>
      <c r="P6" s="71"/>
      <c r="Q6" s="71"/>
      <c r="R6" s="71"/>
      <c r="S6" s="70"/>
    </row>
    <row r="7" ht="18.75" customHeight="1" spans="1:19">
      <c r="A7" s="73" t="s">
        <v>46</v>
      </c>
      <c r="B7" s="13" t="s">
        <v>47</v>
      </c>
      <c r="C7" s="13" t="s">
        <v>48</v>
      </c>
      <c r="D7" s="13" t="s">
        <v>49</v>
      </c>
      <c r="E7" s="73" t="s">
        <v>50</v>
      </c>
      <c r="F7" s="13" t="s">
        <v>51</v>
      </c>
      <c r="G7" s="13" t="s">
        <v>52</v>
      </c>
      <c r="H7" s="73"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24586899.92</v>
      </c>
      <c r="D8" s="16">
        <v>21532523.21</v>
      </c>
      <c r="E8" s="16">
        <v>21532523.21</v>
      </c>
      <c r="F8" s="16"/>
      <c r="G8" s="16"/>
      <c r="H8" s="16"/>
      <c r="I8" s="16">
        <v>3054376.71</v>
      </c>
      <c r="J8" s="16"/>
      <c r="K8" s="16"/>
      <c r="L8" s="16"/>
      <c r="M8" s="16"/>
      <c r="N8" s="16">
        <v>3054376.71</v>
      </c>
      <c r="O8" s="16"/>
      <c r="P8" s="16"/>
      <c r="Q8" s="16"/>
      <c r="R8" s="16"/>
      <c r="S8" s="16"/>
    </row>
    <row r="9" ht="20.25" customHeight="1" spans="1:19">
      <c r="A9" s="45" t="s">
        <v>32</v>
      </c>
      <c r="B9" s="45"/>
      <c r="C9" s="16">
        <v>24586899.92</v>
      </c>
      <c r="D9" s="16">
        <v>21532523.21</v>
      </c>
      <c r="E9" s="16">
        <v>21532523.21</v>
      </c>
      <c r="F9" s="16"/>
      <c r="G9" s="16"/>
      <c r="H9" s="16"/>
      <c r="I9" s="16">
        <v>3054376.71</v>
      </c>
      <c r="J9" s="16"/>
      <c r="K9" s="16"/>
      <c r="L9" s="16"/>
      <c r="M9" s="16"/>
      <c r="N9" s="16">
        <v>3054376.71</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A10" workbookViewId="0">
      <selection activeCell="D23" sqref="D23"/>
    </sheetView>
  </sheetViews>
  <sheetFormatPr defaultColWidth="8.85185185185185" defaultRowHeight="15" customHeight="1"/>
  <cols>
    <col min="1" max="1" width="21.5462962962963" customWidth="1"/>
    <col min="2" max="2" width="28.5740740740741" customWidth="1"/>
    <col min="3" max="15" width="17.1388888888889"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1" t="str">
        <f>"单位名称："&amp;"通海县杨广中学"</f>
        <v>单位名称：通海县杨广中学</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18305356.91</v>
      </c>
      <c r="D7" s="16">
        <v>15250980.2</v>
      </c>
      <c r="E7" s="16">
        <v>15022096.64</v>
      </c>
      <c r="F7" s="16">
        <v>228883.56</v>
      </c>
      <c r="G7" s="16"/>
      <c r="H7" s="16"/>
      <c r="I7" s="16"/>
      <c r="J7" s="16">
        <v>3054376.71</v>
      </c>
      <c r="K7" s="16"/>
      <c r="L7" s="16"/>
      <c r="M7" s="16"/>
      <c r="N7" s="16"/>
      <c r="O7" s="16">
        <v>3054376.71</v>
      </c>
    </row>
    <row r="8" ht="20.25" customHeight="1" spans="1:15">
      <c r="A8" s="61" t="s">
        <v>73</v>
      </c>
      <c r="B8" s="61" t="s">
        <v>74</v>
      </c>
      <c r="C8" s="16">
        <v>18304180.91</v>
      </c>
      <c r="D8" s="16">
        <v>15249804.2</v>
      </c>
      <c r="E8" s="16">
        <v>15022096.64</v>
      </c>
      <c r="F8" s="16">
        <v>227707.56</v>
      </c>
      <c r="G8" s="16"/>
      <c r="H8" s="16"/>
      <c r="I8" s="16"/>
      <c r="J8" s="16">
        <v>3054376.71</v>
      </c>
      <c r="K8" s="16"/>
      <c r="L8" s="16"/>
      <c r="M8" s="16"/>
      <c r="N8" s="16"/>
      <c r="O8" s="16">
        <v>3054376.71</v>
      </c>
    </row>
    <row r="9" ht="20.25" customHeight="1" spans="1:15">
      <c r="A9" s="62" t="s">
        <v>75</v>
      </c>
      <c r="B9" s="62" t="s">
        <v>76</v>
      </c>
      <c r="C9" s="16">
        <v>18304180.91</v>
      </c>
      <c r="D9" s="16">
        <v>15249804.2</v>
      </c>
      <c r="E9" s="16">
        <v>15022096.64</v>
      </c>
      <c r="F9" s="16">
        <v>227707.56</v>
      </c>
      <c r="G9" s="16"/>
      <c r="H9" s="16"/>
      <c r="I9" s="16"/>
      <c r="J9" s="16">
        <v>3054376.71</v>
      </c>
      <c r="K9" s="16"/>
      <c r="L9" s="16"/>
      <c r="M9" s="16"/>
      <c r="N9" s="16"/>
      <c r="O9" s="16">
        <v>3054376.71</v>
      </c>
    </row>
    <row r="10" ht="20.25" customHeight="1" spans="1:15">
      <c r="A10" s="61" t="s">
        <v>77</v>
      </c>
      <c r="B10" s="61" t="s">
        <v>78</v>
      </c>
      <c r="C10" s="16">
        <v>1176</v>
      </c>
      <c r="D10" s="16">
        <v>1176</v>
      </c>
      <c r="E10" s="16"/>
      <c r="F10" s="16">
        <v>1176</v>
      </c>
      <c r="G10" s="16"/>
      <c r="H10" s="16"/>
      <c r="I10" s="16"/>
      <c r="J10" s="16"/>
      <c r="K10" s="16"/>
      <c r="L10" s="16"/>
      <c r="M10" s="16"/>
      <c r="N10" s="16"/>
      <c r="O10" s="16"/>
    </row>
    <row r="11" ht="20.25" customHeight="1" spans="1:15">
      <c r="A11" s="62" t="s">
        <v>79</v>
      </c>
      <c r="B11" s="62" t="s">
        <v>80</v>
      </c>
      <c r="C11" s="16">
        <v>1176</v>
      </c>
      <c r="D11" s="16">
        <v>1176</v>
      </c>
      <c r="E11" s="16"/>
      <c r="F11" s="16">
        <v>1176</v>
      </c>
      <c r="G11" s="16"/>
      <c r="H11" s="16"/>
      <c r="I11" s="16"/>
      <c r="J11" s="16"/>
      <c r="K11" s="16"/>
      <c r="L11" s="16"/>
      <c r="M11" s="16"/>
      <c r="N11" s="16"/>
      <c r="O11" s="16"/>
    </row>
    <row r="12" ht="20.25" customHeight="1" spans="1:15">
      <c r="A12" s="15" t="s">
        <v>81</v>
      </c>
      <c r="B12" s="15" t="s">
        <v>82</v>
      </c>
      <c r="C12" s="16">
        <v>2856474.24</v>
      </c>
      <c r="D12" s="16">
        <v>2856474.24</v>
      </c>
      <c r="E12" s="16">
        <v>2800074.24</v>
      </c>
      <c r="F12" s="16">
        <v>56400</v>
      </c>
      <c r="G12" s="16"/>
      <c r="H12" s="16"/>
      <c r="I12" s="16"/>
      <c r="J12" s="16"/>
      <c r="K12" s="16"/>
      <c r="L12" s="16"/>
      <c r="M12" s="16"/>
      <c r="N12" s="16"/>
      <c r="O12" s="16"/>
    </row>
    <row r="13" ht="20.25" customHeight="1" spans="1:15">
      <c r="A13" s="61" t="s">
        <v>83</v>
      </c>
      <c r="B13" s="61" t="s">
        <v>84</v>
      </c>
      <c r="C13" s="16">
        <v>2800074.24</v>
      </c>
      <c r="D13" s="16">
        <v>2800074.24</v>
      </c>
      <c r="E13" s="16">
        <v>2800074.24</v>
      </c>
      <c r="F13" s="16"/>
      <c r="G13" s="16"/>
      <c r="H13" s="16"/>
      <c r="I13" s="16"/>
      <c r="J13" s="16"/>
      <c r="K13" s="16"/>
      <c r="L13" s="16"/>
      <c r="M13" s="16"/>
      <c r="N13" s="16"/>
      <c r="O13" s="16"/>
    </row>
    <row r="14" ht="20.25" customHeight="1" spans="1:15">
      <c r="A14" s="62" t="s">
        <v>85</v>
      </c>
      <c r="B14" s="62" t="s">
        <v>86</v>
      </c>
      <c r="C14" s="16">
        <v>648000</v>
      </c>
      <c r="D14" s="16">
        <v>648000</v>
      </c>
      <c r="E14" s="16">
        <v>648000</v>
      </c>
      <c r="F14" s="16"/>
      <c r="G14" s="16"/>
      <c r="H14" s="16"/>
      <c r="I14" s="16"/>
      <c r="J14" s="16"/>
      <c r="K14" s="16"/>
      <c r="L14" s="16"/>
      <c r="M14" s="16"/>
      <c r="N14" s="16"/>
      <c r="O14" s="16"/>
    </row>
    <row r="15" ht="20.25" customHeight="1" spans="1:15">
      <c r="A15" s="62" t="s">
        <v>87</v>
      </c>
      <c r="B15" s="62" t="s">
        <v>88</v>
      </c>
      <c r="C15" s="16">
        <v>2152074.24</v>
      </c>
      <c r="D15" s="16">
        <v>2152074.24</v>
      </c>
      <c r="E15" s="16">
        <v>2152074.24</v>
      </c>
      <c r="F15" s="16"/>
      <c r="G15" s="16"/>
      <c r="H15" s="16"/>
      <c r="I15" s="16"/>
      <c r="J15" s="16"/>
      <c r="K15" s="16"/>
      <c r="L15" s="16"/>
      <c r="M15" s="16"/>
      <c r="N15" s="16"/>
      <c r="O15" s="16"/>
    </row>
    <row r="16" ht="20.25" customHeight="1" spans="1:15">
      <c r="A16" s="61" t="s">
        <v>89</v>
      </c>
      <c r="B16" s="61" t="s">
        <v>90</v>
      </c>
      <c r="C16" s="16">
        <v>56400</v>
      </c>
      <c r="D16" s="16">
        <v>56400</v>
      </c>
      <c r="E16" s="16"/>
      <c r="F16" s="16">
        <v>56400</v>
      </c>
      <c r="G16" s="16"/>
      <c r="H16" s="16"/>
      <c r="I16" s="16"/>
      <c r="J16" s="16"/>
      <c r="K16" s="16"/>
      <c r="L16" s="16"/>
      <c r="M16" s="16"/>
      <c r="N16" s="16"/>
      <c r="O16" s="16"/>
    </row>
    <row r="17" ht="20.25" customHeight="1" spans="1:15">
      <c r="A17" s="62" t="s">
        <v>91</v>
      </c>
      <c r="B17" s="62" t="s">
        <v>92</v>
      </c>
      <c r="C17" s="16">
        <v>56400</v>
      </c>
      <c r="D17" s="16">
        <v>56400</v>
      </c>
      <c r="E17" s="16"/>
      <c r="F17" s="16">
        <v>56400</v>
      </c>
      <c r="G17" s="16"/>
      <c r="H17" s="16"/>
      <c r="I17" s="16"/>
      <c r="J17" s="16"/>
      <c r="K17" s="16"/>
      <c r="L17" s="16"/>
      <c r="M17" s="16"/>
      <c r="N17" s="16"/>
      <c r="O17" s="16"/>
    </row>
    <row r="18" ht="20.25" customHeight="1" spans="1:15">
      <c r="A18" s="15" t="s">
        <v>93</v>
      </c>
      <c r="B18" s="15" t="s">
        <v>94</v>
      </c>
      <c r="C18" s="16">
        <v>1910764.77</v>
      </c>
      <c r="D18" s="16">
        <v>1910764.77</v>
      </c>
      <c r="E18" s="16">
        <v>1910764.77</v>
      </c>
      <c r="F18" s="16"/>
      <c r="G18" s="16"/>
      <c r="H18" s="16"/>
      <c r="I18" s="16"/>
      <c r="J18" s="16"/>
      <c r="K18" s="16"/>
      <c r="L18" s="16"/>
      <c r="M18" s="16"/>
      <c r="N18" s="16"/>
      <c r="O18" s="16"/>
    </row>
    <row r="19" ht="20.25" customHeight="1" spans="1:15">
      <c r="A19" s="61" t="s">
        <v>95</v>
      </c>
      <c r="B19" s="61" t="s">
        <v>96</v>
      </c>
      <c r="C19" s="16">
        <v>1910764.77</v>
      </c>
      <c r="D19" s="16">
        <v>1910764.77</v>
      </c>
      <c r="E19" s="16">
        <v>1910764.77</v>
      </c>
      <c r="F19" s="16"/>
      <c r="G19" s="16"/>
      <c r="H19" s="16"/>
      <c r="I19" s="16"/>
      <c r="J19" s="16"/>
      <c r="K19" s="16"/>
      <c r="L19" s="16"/>
      <c r="M19" s="16"/>
      <c r="N19" s="16"/>
      <c r="O19" s="16"/>
    </row>
    <row r="20" ht="20.25" customHeight="1" spans="1:15">
      <c r="A20" s="62" t="s">
        <v>97</v>
      </c>
      <c r="B20" s="62" t="s">
        <v>98</v>
      </c>
      <c r="C20" s="16">
        <v>1116388.51</v>
      </c>
      <c r="D20" s="16">
        <v>1116388.51</v>
      </c>
      <c r="E20" s="16">
        <v>1116388.51</v>
      </c>
      <c r="F20" s="16"/>
      <c r="G20" s="16"/>
      <c r="H20" s="16"/>
      <c r="I20" s="16"/>
      <c r="J20" s="16"/>
      <c r="K20" s="16"/>
      <c r="L20" s="16"/>
      <c r="M20" s="16"/>
      <c r="N20" s="16"/>
      <c r="O20" s="16"/>
    </row>
    <row r="21" ht="20.25" customHeight="1" spans="1:15">
      <c r="A21" s="62" t="s">
        <v>99</v>
      </c>
      <c r="B21" s="62" t="s">
        <v>100</v>
      </c>
      <c r="C21" s="16">
        <v>700855.78</v>
      </c>
      <c r="D21" s="16">
        <v>700855.78</v>
      </c>
      <c r="E21" s="16">
        <v>700855.78</v>
      </c>
      <c r="F21" s="16"/>
      <c r="G21" s="16"/>
      <c r="H21" s="16"/>
      <c r="I21" s="16"/>
      <c r="J21" s="16"/>
      <c r="K21" s="16"/>
      <c r="L21" s="16"/>
      <c r="M21" s="16"/>
      <c r="N21" s="16"/>
      <c r="O21" s="16"/>
    </row>
    <row r="22" ht="20.25" customHeight="1" spans="1:15">
      <c r="A22" s="62" t="s">
        <v>101</v>
      </c>
      <c r="B22" s="62" t="s">
        <v>102</v>
      </c>
      <c r="C22" s="16">
        <v>93520.48</v>
      </c>
      <c r="D22" s="16">
        <v>93520.48</v>
      </c>
      <c r="E22" s="16">
        <v>93520.48</v>
      </c>
      <c r="F22" s="16"/>
      <c r="G22" s="16"/>
      <c r="H22" s="16"/>
      <c r="I22" s="16"/>
      <c r="J22" s="16"/>
      <c r="K22" s="16"/>
      <c r="L22" s="16"/>
      <c r="M22" s="16"/>
      <c r="N22" s="16"/>
      <c r="O22" s="16"/>
    </row>
    <row r="23" ht="20.25" customHeight="1" spans="1:15">
      <c r="A23" s="15" t="s">
        <v>103</v>
      </c>
      <c r="B23" s="15" t="s">
        <v>104</v>
      </c>
      <c r="C23" s="16">
        <v>1514304</v>
      </c>
      <c r="D23" s="16">
        <v>1514304</v>
      </c>
      <c r="E23" s="16">
        <v>1514304</v>
      </c>
      <c r="F23" s="16"/>
      <c r="G23" s="16"/>
      <c r="H23" s="16"/>
      <c r="I23" s="16"/>
      <c r="J23" s="16"/>
      <c r="K23" s="16"/>
      <c r="L23" s="16"/>
      <c r="M23" s="16"/>
      <c r="N23" s="16"/>
      <c r="O23" s="16"/>
    </row>
    <row r="24" ht="20.25" customHeight="1" spans="1:15">
      <c r="A24" s="61" t="s">
        <v>105</v>
      </c>
      <c r="B24" s="61" t="s">
        <v>106</v>
      </c>
      <c r="C24" s="16">
        <v>1514304</v>
      </c>
      <c r="D24" s="16">
        <v>1514304</v>
      </c>
      <c r="E24" s="16">
        <v>1514304</v>
      </c>
      <c r="F24" s="16"/>
      <c r="G24" s="16"/>
      <c r="H24" s="16"/>
      <c r="I24" s="16"/>
      <c r="J24" s="16"/>
      <c r="K24" s="16"/>
      <c r="L24" s="16"/>
      <c r="M24" s="16"/>
      <c r="N24" s="16"/>
      <c r="O24" s="16"/>
    </row>
    <row r="25" ht="20.25" customHeight="1" spans="1:15">
      <c r="A25" s="62" t="s">
        <v>107</v>
      </c>
      <c r="B25" s="62" t="s">
        <v>108</v>
      </c>
      <c r="C25" s="16">
        <v>1514304</v>
      </c>
      <c r="D25" s="16">
        <v>1514304</v>
      </c>
      <c r="E25" s="16">
        <v>1514304</v>
      </c>
      <c r="F25" s="16"/>
      <c r="G25" s="16"/>
      <c r="H25" s="16"/>
      <c r="I25" s="16"/>
      <c r="J25" s="16"/>
      <c r="K25" s="16"/>
      <c r="L25" s="16"/>
      <c r="M25" s="16"/>
      <c r="N25" s="16"/>
      <c r="O25" s="16"/>
    </row>
    <row r="26" ht="20.25" customHeight="1" spans="1:15">
      <c r="A26" s="45" t="s">
        <v>109</v>
      </c>
      <c r="B26" s="45"/>
      <c r="C26" s="16">
        <v>24586899.92</v>
      </c>
      <c r="D26" s="16">
        <v>21532523.21</v>
      </c>
      <c r="E26" s="16">
        <v>21247239.65</v>
      </c>
      <c r="F26" s="16">
        <v>285283.56</v>
      </c>
      <c r="G26" s="16"/>
      <c r="H26" s="16"/>
      <c r="I26" s="16"/>
      <c r="J26" s="16">
        <v>3054376.71</v>
      </c>
      <c r="K26" s="16"/>
      <c r="L26" s="16"/>
      <c r="M26" s="16"/>
      <c r="N26" s="16"/>
      <c r="O26" s="16">
        <v>3054376.71</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185185185185" defaultRowHeight="15" customHeight="1" outlineLevelCol="3"/>
  <cols>
    <col min="1" max="4" width="35.712962962963" customWidth="1"/>
  </cols>
  <sheetData>
    <row r="1" ht="18.75" customHeight="1" spans="1:4">
      <c r="A1" s="1"/>
      <c r="B1" s="1"/>
      <c r="C1" s="1"/>
      <c r="D1" s="5" t="s">
        <v>110</v>
      </c>
    </row>
    <row r="2" ht="45" customHeight="1" spans="1:4">
      <c r="A2" s="3" t="s">
        <v>111</v>
      </c>
      <c r="B2" s="3"/>
      <c r="C2" s="3"/>
      <c r="D2" s="3"/>
    </row>
    <row r="3" ht="18.75" customHeight="1" spans="1:4">
      <c r="A3" s="4" t="str">
        <f>"单位名称："&amp;"通海县杨广中学"</f>
        <v>单位名称：通海县杨广中学</v>
      </c>
      <c r="B3" s="4"/>
      <c r="C3" s="63"/>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14" t="s">
        <v>113</v>
      </c>
      <c r="B7" s="16">
        <v>21532523.21</v>
      </c>
      <c r="C7" s="14" t="s">
        <v>114</v>
      </c>
      <c r="D7" s="16">
        <v>21532523.21</v>
      </c>
    </row>
    <row r="8" ht="22.5" customHeight="1" spans="1:4">
      <c r="A8" s="14" t="s">
        <v>115</v>
      </c>
      <c r="B8" s="16">
        <v>21532523.21</v>
      </c>
      <c r="C8" s="14" t="str">
        <f>"（"&amp;"一"&amp;"）"&amp;"教育支出"</f>
        <v>（一）教育支出</v>
      </c>
      <c r="D8" s="16">
        <v>15250980.2</v>
      </c>
    </row>
    <row r="9" ht="22.5" customHeight="1" spans="1:4">
      <c r="A9" s="14" t="s">
        <v>116</v>
      </c>
      <c r="B9" s="16"/>
      <c r="C9" s="14" t="str">
        <f>"（"&amp;"二"&amp;"）"&amp;"社会保障和就业支出"</f>
        <v>（二）社会保障和就业支出</v>
      </c>
      <c r="D9" s="16">
        <v>2856474.24</v>
      </c>
    </row>
    <row r="10" ht="22.5" customHeight="1" spans="1:4">
      <c r="A10" s="14" t="s">
        <v>117</v>
      </c>
      <c r="B10" s="16"/>
      <c r="C10" s="14" t="str">
        <f>"（"&amp;"三"&amp;"）"&amp;"卫生健康支出"</f>
        <v>（三）卫生健康支出</v>
      </c>
      <c r="D10" s="16">
        <v>1910764.77</v>
      </c>
    </row>
    <row r="11" ht="22.5" customHeight="1" spans="1:4">
      <c r="A11" s="14" t="s">
        <v>118</v>
      </c>
      <c r="B11" s="16"/>
      <c r="C11" s="14" t="str">
        <f>"（"&amp;"四"&amp;"）"&amp;"住房保障支出"</f>
        <v>（四）住房保障支出</v>
      </c>
      <c r="D11" s="16">
        <v>1514304</v>
      </c>
    </row>
    <row r="12" ht="22.5" customHeight="1" spans="1:4">
      <c r="A12" s="14" t="s">
        <v>115</v>
      </c>
      <c r="B12" s="16"/>
      <c r="C12" s="14"/>
      <c r="D12" s="16"/>
    </row>
    <row r="13" ht="22.5" customHeight="1" spans="1:4">
      <c r="A13" s="14" t="s">
        <v>116</v>
      </c>
      <c r="B13" s="16"/>
      <c r="C13" s="14"/>
      <c r="D13" s="16"/>
    </row>
    <row r="14" ht="22.5" customHeight="1" spans="1:4">
      <c r="A14" s="14" t="s">
        <v>117</v>
      </c>
      <c r="B14" s="16"/>
      <c r="C14" s="14"/>
      <c r="D14" s="16"/>
    </row>
    <row r="15" ht="22.5" customHeight="1" spans="1:4">
      <c r="A15" s="64"/>
      <c r="B15" s="16"/>
      <c r="C15" s="14" t="s">
        <v>119</v>
      </c>
      <c r="D15" s="16"/>
    </row>
    <row r="16" ht="22.5" customHeight="1" spans="1:4">
      <c r="A16" s="65" t="s">
        <v>120</v>
      </c>
      <c r="B16" s="66">
        <v>21532523.21</v>
      </c>
      <c r="C16" s="67" t="s">
        <v>121</v>
      </c>
      <c r="D16" s="66">
        <v>21532523.21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topLeftCell="A11" workbookViewId="0">
      <selection activeCell="C15" sqref="C15"/>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ht="18.75" customHeight="1" spans="1:7">
      <c r="A1" s="1"/>
      <c r="B1" s="1"/>
      <c r="C1" s="1"/>
      <c r="D1" s="1"/>
      <c r="E1" s="1"/>
      <c r="F1" s="1"/>
      <c r="G1" s="40" t="s">
        <v>122</v>
      </c>
    </row>
    <row r="2" ht="37.5" customHeight="1" spans="1:7">
      <c r="A2" s="3" t="s">
        <v>123</v>
      </c>
      <c r="B2" s="3"/>
      <c r="C2" s="3"/>
      <c r="D2" s="3"/>
      <c r="E2" s="3"/>
      <c r="F2" s="3"/>
      <c r="G2" s="3"/>
    </row>
    <row r="3" ht="18.75" customHeight="1" spans="1:7">
      <c r="A3" s="41" t="str">
        <f>"单位名称："&amp;"通海县杨广中学"</f>
        <v>单位名称：通海县杨广中学</v>
      </c>
      <c r="B3" s="41"/>
      <c r="C3" s="41"/>
      <c r="D3" s="42"/>
      <c r="E3" s="42"/>
      <c r="F3" s="42"/>
      <c r="G3" s="43" t="s">
        <v>29</v>
      </c>
    </row>
    <row r="4" ht="18.75" customHeight="1" spans="1:7">
      <c r="A4" s="12" t="s">
        <v>124</v>
      </c>
      <c r="B4" s="12" t="s">
        <v>60</v>
      </c>
      <c r="C4" s="44" t="s">
        <v>32</v>
      </c>
      <c r="D4" s="44" t="s">
        <v>63</v>
      </c>
      <c r="E4" s="44"/>
      <c r="F4" s="44"/>
      <c r="G4" s="12" t="s">
        <v>64</v>
      </c>
    </row>
    <row r="5" ht="18.75" customHeight="1" spans="1:7">
      <c r="A5" s="12" t="s">
        <v>59</v>
      </c>
      <c r="B5" s="12" t="s">
        <v>60</v>
      </c>
      <c r="C5" s="44"/>
      <c r="D5" s="44" t="s">
        <v>34</v>
      </c>
      <c r="E5" s="44" t="s">
        <v>125</v>
      </c>
      <c r="F5" s="44" t="s">
        <v>126</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15250980.2</v>
      </c>
      <c r="D7" s="16">
        <v>15022096.64</v>
      </c>
      <c r="E7" s="16">
        <v>14835896.64</v>
      </c>
      <c r="F7" s="16">
        <v>186200</v>
      </c>
      <c r="G7" s="16">
        <v>228883.56</v>
      </c>
    </row>
    <row r="8" ht="20.25" customHeight="1" spans="1:7">
      <c r="A8" s="61" t="s">
        <v>73</v>
      </c>
      <c r="B8" s="61" t="s">
        <v>74</v>
      </c>
      <c r="C8" s="16">
        <v>15249804.2</v>
      </c>
      <c r="D8" s="16">
        <v>15022096.64</v>
      </c>
      <c r="E8" s="16">
        <v>14835896.64</v>
      </c>
      <c r="F8" s="16">
        <v>186200</v>
      </c>
      <c r="G8" s="16">
        <v>227707.56</v>
      </c>
    </row>
    <row r="9" ht="20.25" customHeight="1" spans="1:7">
      <c r="A9" s="62" t="s">
        <v>75</v>
      </c>
      <c r="B9" s="62" t="s">
        <v>76</v>
      </c>
      <c r="C9" s="16">
        <v>15249804.2</v>
      </c>
      <c r="D9" s="16">
        <v>15022096.64</v>
      </c>
      <c r="E9" s="16">
        <v>14835896.64</v>
      </c>
      <c r="F9" s="16">
        <v>186200</v>
      </c>
      <c r="G9" s="16">
        <v>227707.56</v>
      </c>
    </row>
    <row r="10" ht="20.25" customHeight="1" spans="1:7">
      <c r="A10" s="61" t="s">
        <v>77</v>
      </c>
      <c r="B10" s="61" t="s">
        <v>78</v>
      </c>
      <c r="C10" s="16">
        <v>1176</v>
      </c>
      <c r="D10" s="16"/>
      <c r="E10" s="16"/>
      <c r="F10" s="16"/>
      <c r="G10" s="16">
        <v>1176</v>
      </c>
    </row>
    <row r="11" ht="20.25" customHeight="1" spans="1:7">
      <c r="A11" s="62" t="s">
        <v>79</v>
      </c>
      <c r="B11" s="62" t="s">
        <v>80</v>
      </c>
      <c r="C11" s="16">
        <v>1176</v>
      </c>
      <c r="D11" s="16"/>
      <c r="E11" s="16"/>
      <c r="F11" s="16"/>
      <c r="G11" s="16">
        <v>1176</v>
      </c>
    </row>
    <row r="12" ht="20.25" customHeight="1" spans="1:7">
      <c r="A12" s="15" t="s">
        <v>81</v>
      </c>
      <c r="B12" s="15" t="s">
        <v>82</v>
      </c>
      <c r="C12" s="16">
        <v>2856474.24</v>
      </c>
      <c r="D12" s="16">
        <v>2800074.24</v>
      </c>
      <c r="E12" s="16">
        <v>2800074.24</v>
      </c>
      <c r="F12" s="16"/>
      <c r="G12" s="16">
        <v>56400</v>
      </c>
    </row>
    <row r="13" ht="20.25" customHeight="1" spans="1:7">
      <c r="A13" s="61" t="s">
        <v>83</v>
      </c>
      <c r="B13" s="61" t="s">
        <v>84</v>
      </c>
      <c r="C13" s="16">
        <v>2800074.24</v>
      </c>
      <c r="D13" s="16">
        <v>2800074.24</v>
      </c>
      <c r="E13" s="16">
        <v>2800074.24</v>
      </c>
      <c r="F13" s="16"/>
      <c r="G13" s="16"/>
    </row>
    <row r="14" ht="20.25" customHeight="1" spans="1:7">
      <c r="A14" s="62" t="s">
        <v>85</v>
      </c>
      <c r="B14" s="62" t="s">
        <v>86</v>
      </c>
      <c r="C14" s="16">
        <v>648000</v>
      </c>
      <c r="D14" s="16">
        <v>648000</v>
      </c>
      <c r="E14" s="16">
        <v>648000</v>
      </c>
      <c r="F14" s="16"/>
      <c r="G14" s="16"/>
    </row>
    <row r="15" ht="20.25" customHeight="1" spans="1:7">
      <c r="A15" s="62" t="s">
        <v>87</v>
      </c>
      <c r="B15" s="62" t="s">
        <v>88</v>
      </c>
      <c r="C15" s="16">
        <v>2152074.24</v>
      </c>
      <c r="D15" s="16">
        <v>2152074.24</v>
      </c>
      <c r="E15" s="16">
        <v>2152074.24</v>
      </c>
      <c r="F15" s="16"/>
      <c r="G15" s="16"/>
    </row>
    <row r="16" ht="20.25" customHeight="1" spans="1:7">
      <c r="A16" s="61" t="s">
        <v>89</v>
      </c>
      <c r="B16" s="61" t="s">
        <v>90</v>
      </c>
      <c r="C16" s="16">
        <v>56400</v>
      </c>
      <c r="D16" s="16"/>
      <c r="E16" s="16"/>
      <c r="F16" s="16"/>
      <c r="G16" s="16">
        <v>56400</v>
      </c>
    </row>
    <row r="17" ht="20.25" customHeight="1" spans="1:7">
      <c r="A17" s="62" t="s">
        <v>91</v>
      </c>
      <c r="B17" s="62" t="s">
        <v>92</v>
      </c>
      <c r="C17" s="16">
        <v>56400</v>
      </c>
      <c r="D17" s="16"/>
      <c r="E17" s="16"/>
      <c r="F17" s="16"/>
      <c r="G17" s="16">
        <v>56400</v>
      </c>
    </row>
    <row r="18" ht="20.25" customHeight="1" spans="1:7">
      <c r="A18" s="15" t="s">
        <v>93</v>
      </c>
      <c r="B18" s="15" t="s">
        <v>94</v>
      </c>
      <c r="C18" s="16">
        <v>1910764.77</v>
      </c>
      <c r="D18" s="16">
        <v>1910764.77</v>
      </c>
      <c r="E18" s="16">
        <v>1910764.77</v>
      </c>
      <c r="F18" s="16"/>
      <c r="G18" s="16"/>
    </row>
    <row r="19" ht="20.25" customHeight="1" spans="1:7">
      <c r="A19" s="61" t="s">
        <v>95</v>
      </c>
      <c r="B19" s="61" t="s">
        <v>96</v>
      </c>
      <c r="C19" s="16">
        <v>1910764.77</v>
      </c>
      <c r="D19" s="16">
        <v>1910764.77</v>
      </c>
      <c r="E19" s="16">
        <v>1910764.77</v>
      </c>
      <c r="F19" s="16"/>
      <c r="G19" s="16"/>
    </row>
    <row r="20" ht="20.25" customHeight="1" spans="1:7">
      <c r="A20" s="62" t="s">
        <v>97</v>
      </c>
      <c r="B20" s="62" t="s">
        <v>98</v>
      </c>
      <c r="C20" s="16">
        <v>1116388.51</v>
      </c>
      <c r="D20" s="16">
        <v>1116388.51</v>
      </c>
      <c r="E20" s="16">
        <v>1116388.51</v>
      </c>
      <c r="F20" s="16"/>
      <c r="G20" s="16"/>
    </row>
    <row r="21" ht="20.25" customHeight="1" spans="1:7">
      <c r="A21" s="62" t="s">
        <v>99</v>
      </c>
      <c r="B21" s="62" t="s">
        <v>100</v>
      </c>
      <c r="C21" s="16">
        <v>700855.78</v>
      </c>
      <c r="D21" s="16">
        <v>700855.78</v>
      </c>
      <c r="E21" s="16">
        <v>700855.78</v>
      </c>
      <c r="F21" s="16"/>
      <c r="G21" s="16"/>
    </row>
    <row r="22" ht="20.25" customHeight="1" spans="1:7">
      <c r="A22" s="62" t="s">
        <v>101</v>
      </c>
      <c r="B22" s="62" t="s">
        <v>102</v>
      </c>
      <c r="C22" s="16">
        <v>93520.48</v>
      </c>
      <c r="D22" s="16">
        <v>93520.48</v>
      </c>
      <c r="E22" s="16">
        <v>93520.48</v>
      </c>
      <c r="F22" s="16"/>
      <c r="G22" s="16"/>
    </row>
    <row r="23" ht="20.25" customHeight="1" spans="1:7">
      <c r="A23" s="15" t="s">
        <v>103</v>
      </c>
      <c r="B23" s="15" t="s">
        <v>104</v>
      </c>
      <c r="C23" s="16">
        <v>1514304</v>
      </c>
      <c r="D23" s="16">
        <v>1514304</v>
      </c>
      <c r="E23" s="16">
        <v>1514304</v>
      </c>
      <c r="F23" s="16"/>
      <c r="G23" s="16"/>
    </row>
    <row r="24" ht="20.25" customHeight="1" spans="1:7">
      <c r="A24" s="61" t="s">
        <v>105</v>
      </c>
      <c r="B24" s="61" t="s">
        <v>106</v>
      </c>
      <c r="C24" s="16">
        <v>1514304</v>
      </c>
      <c r="D24" s="16">
        <v>1514304</v>
      </c>
      <c r="E24" s="16">
        <v>1514304</v>
      </c>
      <c r="F24" s="16"/>
      <c r="G24" s="16"/>
    </row>
    <row r="25" ht="20.25" customHeight="1" spans="1:7">
      <c r="A25" s="62" t="s">
        <v>107</v>
      </c>
      <c r="B25" s="62" t="s">
        <v>108</v>
      </c>
      <c r="C25" s="16">
        <v>1514304</v>
      </c>
      <c r="D25" s="16">
        <v>1514304</v>
      </c>
      <c r="E25" s="16">
        <v>1514304</v>
      </c>
      <c r="F25" s="16"/>
      <c r="G25" s="16"/>
    </row>
    <row r="26" ht="20.25" customHeight="1" spans="1:7">
      <c r="A26" s="45" t="s">
        <v>109</v>
      </c>
      <c r="B26" s="45"/>
      <c r="C26" s="46">
        <v>21532523.21</v>
      </c>
      <c r="D26" s="46">
        <v>21247239.65</v>
      </c>
      <c r="E26" s="46">
        <v>21061039.65</v>
      </c>
      <c r="F26" s="46">
        <v>186200</v>
      </c>
      <c r="G26" s="46">
        <v>285283.56</v>
      </c>
    </row>
  </sheetData>
  <mergeCells count="7">
    <mergeCell ref="A2:G2"/>
    <mergeCell ref="A3:C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18" sqref="B18"/>
    </sheetView>
  </sheetViews>
  <sheetFormatPr defaultColWidth="8.85185185185185" defaultRowHeight="15" customHeight="1" outlineLevelRow="7" outlineLevelCol="5"/>
  <cols>
    <col min="1" max="6" width="28.5740740740741" customWidth="1"/>
  </cols>
  <sheetData>
    <row r="1" ht="18.75" customHeight="1" spans="1:6">
      <c r="A1" s="54"/>
      <c r="B1" s="54"/>
      <c r="C1" s="55"/>
      <c r="D1" s="1"/>
      <c r="E1" s="1"/>
      <c r="F1" s="56" t="s">
        <v>127</v>
      </c>
    </row>
    <row r="2" ht="41.25" customHeight="1" spans="1:6">
      <c r="A2" s="57" t="s">
        <v>128</v>
      </c>
      <c r="B2" s="57"/>
      <c r="C2" s="57"/>
      <c r="D2" s="57"/>
      <c r="E2" s="57"/>
      <c r="F2" s="57"/>
    </row>
    <row r="3" ht="18.75" customHeight="1" spans="1:6">
      <c r="A3" s="4" t="str">
        <f>"单位名称："&amp;"通海县杨广中学"</f>
        <v>单位名称：通海县杨广中学</v>
      </c>
      <c r="B3" s="4"/>
      <c r="C3" s="4"/>
      <c r="D3" s="58"/>
      <c r="E3" s="1"/>
      <c r="F3" s="56" t="s">
        <v>29</v>
      </c>
    </row>
    <row r="4" ht="18.75" customHeight="1" spans="1:6">
      <c r="A4" s="12" t="s">
        <v>129</v>
      </c>
      <c r="B4" s="44" t="s">
        <v>130</v>
      </c>
      <c r="C4" s="44" t="s">
        <v>131</v>
      </c>
      <c r="D4" s="44"/>
      <c r="E4" s="44"/>
      <c r="F4" s="44" t="s">
        <v>132</v>
      </c>
    </row>
    <row r="5" ht="18.75" customHeight="1" spans="1:6">
      <c r="A5" s="12"/>
      <c r="B5" s="44"/>
      <c r="C5" s="44" t="s">
        <v>34</v>
      </c>
      <c r="D5" s="44" t="s">
        <v>133</v>
      </c>
      <c r="E5" s="44" t="s">
        <v>134</v>
      </c>
      <c r="F5" s="44"/>
    </row>
    <row r="6" ht="18.75" customHeight="1" spans="1:6">
      <c r="A6" s="59">
        <v>1</v>
      </c>
      <c r="B6" s="60">
        <v>2</v>
      </c>
      <c r="C6" s="59">
        <v>3</v>
      </c>
      <c r="D6" s="59">
        <v>4</v>
      </c>
      <c r="E6" s="59">
        <v>5</v>
      </c>
      <c r="F6" s="59">
        <v>6</v>
      </c>
    </row>
    <row r="7" ht="20.25" customHeight="1" spans="1:6">
      <c r="A7" s="16"/>
      <c r="B7" s="16"/>
      <c r="C7" s="16"/>
      <c r="D7" s="16"/>
      <c r="E7" s="16"/>
      <c r="F7" s="16"/>
    </row>
    <row r="8" customHeight="1" spans="1:6">
      <c r="A8" t="s">
        <v>135</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topLeftCell="D4" workbookViewId="0">
      <selection activeCell="E4" sqref="E4:E7"/>
    </sheetView>
  </sheetViews>
  <sheetFormatPr defaultColWidth="8.85185185185185" defaultRowHeight="15" customHeight="1"/>
  <cols>
    <col min="1" max="7" width="28.5740740740741" customWidth="1"/>
    <col min="8" max="23" width="14.2777777777778" customWidth="1"/>
  </cols>
  <sheetData>
    <row r="1" ht="18.75" customHeight="1" spans="1:23">
      <c r="A1" s="1"/>
      <c r="B1" s="1"/>
      <c r="C1" s="1"/>
      <c r="D1" s="1"/>
      <c r="E1" s="1"/>
      <c r="F1" s="1"/>
      <c r="G1" s="1"/>
      <c r="H1" s="1"/>
      <c r="I1" s="1"/>
      <c r="J1" s="1"/>
      <c r="K1" s="1"/>
      <c r="L1" s="2"/>
      <c r="M1" s="2"/>
      <c r="N1" s="2"/>
      <c r="O1" s="2"/>
      <c r="P1" s="2"/>
      <c r="Q1" s="2"/>
      <c r="R1" s="2"/>
      <c r="S1" s="2"/>
      <c r="T1" s="2"/>
      <c r="U1" s="2"/>
      <c r="V1" s="2"/>
      <c r="W1" s="2" t="s">
        <v>136</v>
      </c>
    </row>
    <row r="2" ht="45" customHeight="1" spans="1:23">
      <c r="A2" s="3" t="s">
        <v>137</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"单位名称："&amp;"通海县杨广中学"</f>
        <v>单位名称：通海县杨广中学</v>
      </c>
      <c r="B3" s="4"/>
      <c r="C3" s="4"/>
      <c r="D3" s="4"/>
      <c r="E3" s="4"/>
      <c r="F3" s="4"/>
      <c r="G3" s="4"/>
      <c r="H3" s="51"/>
      <c r="I3" s="51"/>
      <c r="J3" s="51"/>
      <c r="K3" s="51"/>
      <c r="L3" s="5"/>
      <c r="M3" s="5"/>
      <c r="N3" s="5"/>
      <c r="O3" s="5"/>
      <c r="P3" s="5"/>
      <c r="Q3" s="5"/>
      <c r="R3" s="5"/>
      <c r="S3" s="5"/>
      <c r="T3" s="5"/>
      <c r="U3" s="5"/>
      <c r="V3" s="5"/>
      <c r="W3" s="5" t="s">
        <v>29</v>
      </c>
    </row>
    <row r="4" ht="18.75" customHeight="1" spans="1:23">
      <c r="A4" s="52" t="s">
        <v>138</v>
      </c>
      <c r="B4" s="52" t="s">
        <v>139</v>
      </c>
      <c r="C4" s="52" t="s">
        <v>140</v>
      </c>
      <c r="D4" s="52" t="s">
        <v>141</v>
      </c>
      <c r="E4" s="52" t="s">
        <v>142</v>
      </c>
      <c r="F4" s="52" t="s">
        <v>143</v>
      </c>
      <c r="G4" s="52" t="s">
        <v>144</v>
      </c>
      <c r="H4" s="53" t="s">
        <v>32</v>
      </c>
      <c r="I4" s="53" t="s">
        <v>145</v>
      </c>
      <c r="J4" s="52"/>
      <c r="K4" s="52"/>
      <c r="L4" s="52"/>
      <c r="M4" s="52"/>
      <c r="N4" s="52" t="s">
        <v>146</v>
      </c>
      <c r="O4" s="52"/>
      <c r="P4" s="52"/>
      <c r="Q4" s="52" t="s">
        <v>38</v>
      </c>
      <c r="R4" s="52" t="s">
        <v>62</v>
      </c>
      <c r="S4" s="52"/>
      <c r="T4" s="52"/>
      <c r="U4" s="52"/>
      <c r="V4" s="52"/>
      <c r="W4" s="52"/>
    </row>
    <row r="5" ht="18.75" customHeight="1" spans="1:23">
      <c r="A5" s="52"/>
      <c r="B5" s="52"/>
      <c r="C5" s="52"/>
      <c r="D5" s="52"/>
      <c r="E5" s="52"/>
      <c r="F5" s="52"/>
      <c r="G5" s="52"/>
      <c r="H5" s="53" t="s">
        <v>147</v>
      </c>
      <c r="I5" s="53" t="s">
        <v>148</v>
      </c>
      <c r="J5" s="52" t="s">
        <v>36</v>
      </c>
      <c r="K5" s="52" t="s">
        <v>37</v>
      </c>
      <c r="L5" s="52"/>
      <c r="M5" s="52"/>
      <c r="N5" s="52" t="s">
        <v>146</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149</v>
      </c>
      <c r="J6" s="52" t="s">
        <v>150</v>
      </c>
      <c r="K6" s="52" t="s">
        <v>151</v>
      </c>
      <c r="L6" s="52" t="s">
        <v>152</v>
      </c>
      <c r="M6" s="52" t="s">
        <v>153</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t="s">
        <v>154</v>
      </c>
      <c r="C9" s="9" t="s">
        <v>155</v>
      </c>
      <c r="D9" s="8" t="s">
        <v>75</v>
      </c>
      <c r="E9" s="8" t="s">
        <v>76</v>
      </c>
      <c r="F9" s="8" t="s">
        <v>156</v>
      </c>
      <c r="G9" s="8" t="s">
        <v>157</v>
      </c>
      <c r="H9" s="16">
        <v>6673392</v>
      </c>
      <c r="I9" s="16">
        <v>6673392</v>
      </c>
      <c r="J9" s="16"/>
      <c r="K9" s="16"/>
      <c r="L9" s="16">
        <v>6673392</v>
      </c>
      <c r="M9" s="16"/>
      <c r="N9" s="16"/>
      <c r="O9" s="16"/>
      <c r="P9" s="16"/>
      <c r="Q9" s="16"/>
      <c r="R9" s="16"/>
      <c r="S9" s="16"/>
      <c r="T9" s="16"/>
      <c r="U9" s="16"/>
      <c r="V9" s="16"/>
      <c r="W9" s="16"/>
    </row>
    <row r="10" ht="18.75" customHeight="1" spans="1:23">
      <c r="A10" s="8" t="s">
        <v>56</v>
      </c>
      <c r="B10" s="8" t="s">
        <v>154</v>
      </c>
      <c r="C10" s="9" t="s">
        <v>155</v>
      </c>
      <c r="D10" s="8" t="s">
        <v>75</v>
      </c>
      <c r="E10" s="8" t="s">
        <v>76</v>
      </c>
      <c r="F10" s="8" t="s">
        <v>158</v>
      </c>
      <c r="G10" s="8" t="s">
        <v>159</v>
      </c>
      <c r="H10" s="16">
        <v>588000</v>
      </c>
      <c r="I10" s="16">
        <v>588000</v>
      </c>
      <c r="J10" s="16"/>
      <c r="K10" s="16"/>
      <c r="L10" s="16">
        <v>588000</v>
      </c>
      <c r="M10" s="16"/>
      <c r="N10" s="16"/>
      <c r="O10" s="16"/>
      <c r="P10" s="22"/>
      <c r="Q10" s="16"/>
      <c r="R10" s="16"/>
      <c r="S10" s="16"/>
      <c r="T10" s="16"/>
      <c r="U10" s="16"/>
      <c r="V10" s="16"/>
      <c r="W10" s="16"/>
    </row>
    <row r="11" ht="18.75" customHeight="1" spans="1:23">
      <c r="A11" s="8" t="s">
        <v>56</v>
      </c>
      <c r="B11" s="8" t="s">
        <v>154</v>
      </c>
      <c r="C11" s="9" t="s">
        <v>155</v>
      </c>
      <c r="D11" s="8" t="s">
        <v>75</v>
      </c>
      <c r="E11" s="8" t="s">
        <v>76</v>
      </c>
      <c r="F11" s="8" t="s">
        <v>158</v>
      </c>
      <c r="G11" s="8" t="s">
        <v>159</v>
      </c>
      <c r="H11" s="16">
        <v>361320</v>
      </c>
      <c r="I11" s="16">
        <v>361320</v>
      </c>
      <c r="J11" s="16"/>
      <c r="K11" s="16"/>
      <c r="L11" s="16">
        <v>361320</v>
      </c>
      <c r="M11" s="16"/>
      <c r="N11" s="16"/>
      <c r="O11" s="16"/>
      <c r="P11" s="22"/>
      <c r="Q11" s="16"/>
      <c r="R11" s="16"/>
      <c r="S11" s="16"/>
      <c r="T11" s="16"/>
      <c r="U11" s="16"/>
      <c r="V11" s="16"/>
      <c r="W11" s="16"/>
    </row>
    <row r="12" ht="18.75" customHeight="1" spans="1:23">
      <c r="A12" s="8" t="s">
        <v>56</v>
      </c>
      <c r="B12" s="8" t="s">
        <v>154</v>
      </c>
      <c r="C12" s="9" t="s">
        <v>155</v>
      </c>
      <c r="D12" s="8" t="s">
        <v>75</v>
      </c>
      <c r="E12" s="8" t="s">
        <v>76</v>
      </c>
      <c r="F12" s="8" t="s">
        <v>160</v>
      </c>
      <c r="G12" s="8" t="s">
        <v>161</v>
      </c>
      <c r="H12" s="16">
        <v>2940000</v>
      </c>
      <c r="I12" s="16">
        <v>2940000</v>
      </c>
      <c r="J12" s="16"/>
      <c r="K12" s="16"/>
      <c r="L12" s="16">
        <v>2940000</v>
      </c>
      <c r="M12" s="16"/>
      <c r="N12" s="16"/>
      <c r="O12" s="16"/>
      <c r="P12" s="22"/>
      <c r="Q12" s="16"/>
      <c r="R12" s="16"/>
      <c r="S12" s="16"/>
      <c r="T12" s="16"/>
      <c r="U12" s="16"/>
      <c r="V12" s="16"/>
      <c r="W12" s="16"/>
    </row>
    <row r="13" ht="18.75" customHeight="1" spans="1:23">
      <c r="A13" s="8" t="s">
        <v>56</v>
      </c>
      <c r="B13" s="8" t="s">
        <v>154</v>
      </c>
      <c r="C13" s="9" t="s">
        <v>155</v>
      </c>
      <c r="D13" s="8" t="s">
        <v>75</v>
      </c>
      <c r="E13" s="8" t="s">
        <v>76</v>
      </c>
      <c r="F13" s="8" t="s">
        <v>160</v>
      </c>
      <c r="G13" s="8" t="s">
        <v>161</v>
      </c>
      <c r="H13" s="16">
        <v>1712280</v>
      </c>
      <c r="I13" s="16">
        <v>1712280</v>
      </c>
      <c r="J13" s="16"/>
      <c r="K13" s="16"/>
      <c r="L13" s="16">
        <v>1712280</v>
      </c>
      <c r="M13" s="16"/>
      <c r="N13" s="16"/>
      <c r="O13" s="16"/>
      <c r="P13" s="22"/>
      <c r="Q13" s="16"/>
      <c r="R13" s="16"/>
      <c r="S13" s="16"/>
      <c r="T13" s="16"/>
      <c r="U13" s="16"/>
      <c r="V13" s="16"/>
      <c r="W13" s="16"/>
    </row>
    <row r="14" ht="18.75" customHeight="1" spans="1:23">
      <c r="A14" s="8" t="s">
        <v>56</v>
      </c>
      <c r="B14" s="8" t="s">
        <v>162</v>
      </c>
      <c r="C14" s="9" t="s">
        <v>163</v>
      </c>
      <c r="D14" s="8" t="s">
        <v>75</v>
      </c>
      <c r="E14" s="8" t="s">
        <v>76</v>
      </c>
      <c r="F14" s="8" t="s">
        <v>164</v>
      </c>
      <c r="G14" s="8" t="s">
        <v>165</v>
      </c>
      <c r="H14" s="16">
        <v>134504.64</v>
      </c>
      <c r="I14" s="16">
        <v>134504.64</v>
      </c>
      <c r="J14" s="16"/>
      <c r="K14" s="16"/>
      <c r="L14" s="16">
        <v>134504.64</v>
      </c>
      <c r="M14" s="16"/>
      <c r="N14" s="16"/>
      <c r="O14" s="16"/>
      <c r="P14" s="22"/>
      <c r="Q14" s="16"/>
      <c r="R14" s="16"/>
      <c r="S14" s="16"/>
      <c r="T14" s="16"/>
      <c r="U14" s="16"/>
      <c r="V14" s="16"/>
      <c r="W14" s="16"/>
    </row>
    <row r="15" ht="18.75" customHeight="1" spans="1:23">
      <c r="A15" s="8" t="s">
        <v>56</v>
      </c>
      <c r="B15" s="8" t="s">
        <v>162</v>
      </c>
      <c r="C15" s="9" t="s">
        <v>163</v>
      </c>
      <c r="D15" s="8" t="s">
        <v>87</v>
      </c>
      <c r="E15" s="8" t="s">
        <v>88</v>
      </c>
      <c r="F15" s="8" t="s">
        <v>166</v>
      </c>
      <c r="G15" s="8" t="s">
        <v>167</v>
      </c>
      <c r="H15" s="16">
        <v>2152074.24</v>
      </c>
      <c r="I15" s="16">
        <v>2152074.24</v>
      </c>
      <c r="J15" s="16"/>
      <c r="K15" s="16"/>
      <c r="L15" s="16">
        <v>2152074.24</v>
      </c>
      <c r="M15" s="16"/>
      <c r="N15" s="16"/>
      <c r="O15" s="16"/>
      <c r="P15" s="22"/>
      <c r="Q15" s="16"/>
      <c r="R15" s="16"/>
      <c r="S15" s="16"/>
      <c r="T15" s="16"/>
      <c r="U15" s="16"/>
      <c r="V15" s="16"/>
      <c r="W15" s="16"/>
    </row>
    <row r="16" ht="18.75" customHeight="1" spans="1:23">
      <c r="A16" s="8" t="s">
        <v>56</v>
      </c>
      <c r="B16" s="8" t="s">
        <v>162</v>
      </c>
      <c r="C16" s="9" t="s">
        <v>163</v>
      </c>
      <c r="D16" s="8" t="s">
        <v>97</v>
      </c>
      <c r="E16" s="8" t="s">
        <v>98</v>
      </c>
      <c r="F16" s="8" t="s">
        <v>168</v>
      </c>
      <c r="G16" s="8" t="s">
        <v>169</v>
      </c>
      <c r="H16" s="16">
        <v>1116388.51</v>
      </c>
      <c r="I16" s="16">
        <v>1116388.51</v>
      </c>
      <c r="J16" s="16"/>
      <c r="K16" s="16"/>
      <c r="L16" s="16">
        <v>1116388.51</v>
      </c>
      <c r="M16" s="16"/>
      <c r="N16" s="16"/>
      <c r="O16" s="16"/>
      <c r="P16" s="22"/>
      <c r="Q16" s="16"/>
      <c r="R16" s="16"/>
      <c r="S16" s="16"/>
      <c r="T16" s="16"/>
      <c r="U16" s="16"/>
      <c r="V16" s="16"/>
      <c r="W16" s="16"/>
    </row>
    <row r="17" ht="18.75" customHeight="1" spans="1:23">
      <c r="A17" s="8" t="s">
        <v>56</v>
      </c>
      <c r="B17" s="8" t="s">
        <v>162</v>
      </c>
      <c r="C17" s="9" t="s">
        <v>163</v>
      </c>
      <c r="D17" s="8" t="s">
        <v>99</v>
      </c>
      <c r="E17" s="8" t="s">
        <v>100</v>
      </c>
      <c r="F17" s="8" t="s">
        <v>170</v>
      </c>
      <c r="G17" s="8" t="s">
        <v>171</v>
      </c>
      <c r="H17" s="16">
        <v>539363.61</v>
      </c>
      <c r="I17" s="16">
        <v>539363.61</v>
      </c>
      <c r="J17" s="16"/>
      <c r="K17" s="16"/>
      <c r="L17" s="16">
        <v>539363.61</v>
      </c>
      <c r="M17" s="16"/>
      <c r="N17" s="16"/>
      <c r="O17" s="16"/>
      <c r="P17" s="22"/>
      <c r="Q17" s="16"/>
      <c r="R17" s="16"/>
      <c r="S17" s="16"/>
      <c r="T17" s="16"/>
      <c r="U17" s="16"/>
      <c r="V17" s="16"/>
      <c r="W17" s="16"/>
    </row>
    <row r="18" ht="18.75" customHeight="1" spans="1:23">
      <c r="A18" s="8" t="s">
        <v>56</v>
      </c>
      <c r="B18" s="8" t="s">
        <v>162</v>
      </c>
      <c r="C18" s="9" t="s">
        <v>163</v>
      </c>
      <c r="D18" s="8" t="s">
        <v>99</v>
      </c>
      <c r="E18" s="8" t="s">
        <v>100</v>
      </c>
      <c r="F18" s="8" t="s">
        <v>170</v>
      </c>
      <c r="G18" s="8" t="s">
        <v>171</v>
      </c>
      <c r="H18" s="16">
        <v>161492.17</v>
      </c>
      <c r="I18" s="16">
        <v>161492.17</v>
      </c>
      <c r="J18" s="16"/>
      <c r="K18" s="16"/>
      <c r="L18" s="16">
        <v>161492.17</v>
      </c>
      <c r="M18" s="16"/>
      <c r="N18" s="16"/>
      <c r="O18" s="16"/>
      <c r="P18" s="22"/>
      <c r="Q18" s="16"/>
      <c r="R18" s="16"/>
      <c r="S18" s="16"/>
      <c r="T18" s="16"/>
      <c r="U18" s="16"/>
      <c r="V18" s="16"/>
      <c r="W18" s="16"/>
    </row>
    <row r="19" ht="18.75" customHeight="1" spans="1:23">
      <c r="A19" s="8" t="s">
        <v>56</v>
      </c>
      <c r="B19" s="8" t="s">
        <v>162</v>
      </c>
      <c r="C19" s="9" t="s">
        <v>163</v>
      </c>
      <c r="D19" s="8" t="s">
        <v>101</v>
      </c>
      <c r="E19" s="8" t="s">
        <v>102</v>
      </c>
      <c r="F19" s="8" t="s">
        <v>164</v>
      </c>
      <c r="G19" s="8" t="s">
        <v>165</v>
      </c>
      <c r="H19" s="16">
        <v>43041.48</v>
      </c>
      <c r="I19" s="16">
        <v>43041.48</v>
      </c>
      <c r="J19" s="16"/>
      <c r="K19" s="16"/>
      <c r="L19" s="16">
        <v>43041.48</v>
      </c>
      <c r="M19" s="16"/>
      <c r="N19" s="16"/>
      <c r="O19" s="16"/>
      <c r="P19" s="22"/>
      <c r="Q19" s="16"/>
      <c r="R19" s="16"/>
      <c r="S19" s="16"/>
      <c r="T19" s="16"/>
      <c r="U19" s="16"/>
      <c r="V19" s="16"/>
      <c r="W19" s="16"/>
    </row>
    <row r="20" ht="18.75" customHeight="1" spans="1:23">
      <c r="A20" s="8" t="s">
        <v>56</v>
      </c>
      <c r="B20" s="8" t="s">
        <v>162</v>
      </c>
      <c r="C20" s="9" t="s">
        <v>163</v>
      </c>
      <c r="D20" s="8" t="s">
        <v>101</v>
      </c>
      <c r="E20" s="8" t="s">
        <v>102</v>
      </c>
      <c r="F20" s="8" t="s">
        <v>164</v>
      </c>
      <c r="G20" s="8" t="s">
        <v>165</v>
      </c>
      <c r="H20" s="16">
        <v>34594</v>
      </c>
      <c r="I20" s="16">
        <v>34594</v>
      </c>
      <c r="J20" s="16"/>
      <c r="K20" s="16"/>
      <c r="L20" s="16">
        <v>34594</v>
      </c>
      <c r="M20" s="16"/>
      <c r="N20" s="16"/>
      <c r="O20" s="16"/>
      <c r="P20" s="22"/>
      <c r="Q20" s="16"/>
      <c r="R20" s="16"/>
      <c r="S20" s="16"/>
      <c r="T20" s="16"/>
      <c r="U20" s="16"/>
      <c r="V20" s="16"/>
      <c r="W20" s="16"/>
    </row>
    <row r="21" ht="18.75" customHeight="1" spans="1:23">
      <c r="A21" s="8" t="s">
        <v>56</v>
      </c>
      <c r="B21" s="8" t="s">
        <v>162</v>
      </c>
      <c r="C21" s="9" t="s">
        <v>163</v>
      </c>
      <c r="D21" s="8" t="s">
        <v>101</v>
      </c>
      <c r="E21" s="8" t="s">
        <v>102</v>
      </c>
      <c r="F21" s="8" t="s">
        <v>164</v>
      </c>
      <c r="G21" s="8" t="s">
        <v>165</v>
      </c>
      <c r="H21" s="16">
        <v>15885</v>
      </c>
      <c r="I21" s="16">
        <v>15885</v>
      </c>
      <c r="J21" s="16"/>
      <c r="K21" s="16"/>
      <c r="L21" s="16">
        <v>15885</v>
      </c>
      <c r="M21" s="16"/>
      <c r="N21" s="16"/>
      <c r="O21" s="16"/>
      <c r="P21" s="22"/>
      <c r="Q21" s="16"/>
      <c r="R21" s="16"/>
      <c r="S21" s="16"/>
      <c r="T21" s="16"/>
      <c r="U21" s="16"/>
      <c r="V21" s="16"/>
      <c r="W21" s="16"/>
    </row>
    <row r="22" ht="18.75" customHeight="1" spans="1:23">
      <c r="A22" s="8" t="s">
        <v>56</v>
      </c>
      <c r="B22" s="8" t="s">
        <v>172</v>
      </c>
      <c r="C22" s="9" t="s">
        <v>108</v>
      </c>
      <c r="D22" s="8" t="s">
        <v>107</v>
      </c>
      <c r="E22" s="8" t="s">
        <v>108</v>
      </c>
      <c r="F22" s="8" t="s">
        <v>173</v>
      </c>
      <c r="G22" s="8" t="s">
        <v>108</v>
      </c>
      <c r="H22" s="16">
        <v>1514304</v>
      </c>
      <c r="I22" s="16">
        <v>1514304</v>
      </c>
      <c r="J22" s="16"/>
      <c r="K22" s="16"/>
      <c r="L22" s="16">
        <v>1514304</v>
      </c>
      <c r="M22" s="16"/>
      <c r="N22" s="16"/>
      <c r="O22" s="16"/>
      <c r="P22" s="22"/>
      <c r="Q22" s="16"/>
      <c r="R22" s="16"/>
      <c r="S22" s="16"/>
      <c r="T22" s="16"/>
      <c r="U22" s="16"/>
      <c r="V22" s="16"/>
      <c r="W22" s="16"/>
    </row>
    <row r="23" ht="18.75" customHeight="1" spans="1:23">
      <c r="A23" s="8" t="s">
        <v>56</v>
      </c>
      <c r="B23" s="8" t="s">
        <v>174</v>
      </c>
      <c r="C23" s="9" t="s">
        <v>175</v>
      </c>
      <c r="D23" s="8" t="s">
        <v>85</v>
      </c>
      <c r="E23" s="8" t="s">
        <v>86</v>
      </c>
      <c r="F23" s="8" t="s">
        <v>176</v>
      </c>
      <c r="G23" s="8" t="s">
        <v>177</v>
      </c>
      <c r="H23" s="16">
        <v>648000</v>
      </c>
      <c r="I23" s="16">
        <v>648000</v>
      </c>
      <c r="J23" s="16"/>
      <c r="K23" s="16"/>
      <c r="L23" s="16">
        <v>648000</v>
      </c>
      <c r="M23" s="16"/>
      <c r="N23" s="16"/>
      <c r="O23" s="16"/>
      <c r="P23" s="22"/>
      <c r="Q23" s="16"/>
      <c r="R23" s="16"/>
      <c r="S23" s="16"/>
      <c r="T23" s="16"/>
      <c r="U23" s="16"/>
      <c r="V23" s="16"/>
      <c r="W23" s="16"/>
    </row>
    <row r="24" ht="18.75" customHeight="1" spans="1:23">
      <c r="A24" s="8" t="s">
        <v>56</v>
      </c>
      <c r="B24" s="8" t="s">
        <v>178</v>
      </c>
      <c r="C24" s="9" t="s">
        <v>179</v>
      </c>
      <c r="D24" s="8" t="s">
        <v>75</v>
      </c>
      <c r="E24" s="8" t="s">
        <v>76</v>
      </c>
      <c r="F24" s="8" t="s">
        <v>180</v>
      </c>
      <c r="G24" s="8" t="s">
        <v>179</v>
      </c>
      <c r="H24" s="16">
        <v>58800</v>
      </c>
      <c r="I24" s="16">
        <v>58800</v>
      </c>
      <c r="J24" s="16"/>
      <c r="K24" s="16"/>
      <c r="L24" s="16">
        <v>58800</v>
      </c>
      <c r="M24" s="16"/>
      <c r="N24" s="16"/>
      <c r="O24" s="16"/>
      <c r="P24" s="22"/>
      <c r="Q24" s="16"/>
      <c r="R24" s="16"/>
      <c r="S24" s="16"/>
      <c r="T24" s="16"/>
      <c r="U24" s="16"/>
      <c r="V24" s="16"/>
      <c r="W24" s="16"/>
    </row>
    <row r="25" ht="18.75" customHeight="1" spans="1:23">
      <c r="A25" s="8" t="s">
        <v>56</v>
      </c>
      <c r="B25" s="8" t="s">
        <v>181</v>
      </c>
      <c r="C25" s="9" t="s">
        <v>182</v>
      </c>
      <c r="D25" s="8" t="s">
        <v>75</v>
      </c>
      <c r="E25" s="8" t="s">
        <v>76</v>
      </c>
      <c r="F25" s="8" t="s">
        <v>183</v>
      </c>
      <c r="G25" s="8" t="s">
        <v>184</v>
      </c>
      <c r="H25" s="16">
        <v>588000</v>
      </c>
      <c r="I25" s="16">
        <v>588000</v>
      </c>
      <c r="J25" s="16"/>
      <c r="K25" s="16"/>
      <c r="L25" s="16">
        <v>588000</v>
      </c>
      <c r="M25" s="16"/>
      <c r="N25" s="16"/>
      <c r="O25" s="16"/>
      <c r="P25" s="22"/>
      <c r="Q25" s="16"/>
      <c r="R25" s="16"/>
      <c r="S25" s="16"/>
      <c r="T25" s="16"/>
      <c r="U25" s="16"/>
      <c r="V25" s="16"/>
      <c r="W25" s="16"/>
    </row>
    <row r="26" ht="18.75" customHeight="1" spans="1:23">
      <c r="A26" s="8" t="s">
        <v>56</v>
      </c>
      <c r="B26" s="8" t="s">
        <v>185</v>
      </c>
      <c r="C26" s="9" t="s">
        <v>186</v>
      </c>
      <c r="D26" s="8" t="s">
        <v>75</v>
      </c>
      <c r="E26" s="8" t="s">
        <v>76</v>
      </c>
      <c r="F26" s="8" t="s">
        <v>160</v>
      </c>
      <c r="G26" s="8" t="s">
        <v>161</v>
      </c>
      <c r="H26" s="16">
        <v>1293600</v>
      </c>
      <c r="I26" s="16">
        <v>1293600</v>
      </c>
      <c r="J26" s="16"/>
      <c r="K26" s="16"/>
      <c r="L26" s="16">
        <v>1293600</v>
      </c>
      <c r="M26" s="16"/>
      <c r="N26" s="16"/>
      <c r="O26" s="16"/>
      <c r="P26" s="22"/>
      <c r="Q26" s="16"/>
      <c r="R26" s="16"/>
      <c r="S26" s="16"/>
      <c r="T26" s="16"/>
      <c r="U26" s="16"/>
      <c r="V26" s="16"/>
      <c r="W26" s="16"/>
    </row>
    <row r="27" ht="18.75" customHeight="1" spans="1:23">
      <c r="A27" s="8" t="s">
        <v>56</v>
      </c>
      <c r="B27" s="8" t="s">
        <v>185</v>
      </c>
      <c r="C27" s="9" t="s">
        <v>186</v>
      </c>
      <c r="D27" s="8" t="s">
        <v>75</v>
      </c>
      <c r="E27" s="8" t="s">
        <v>76</v>
      </c>
      <c r="F27" s="8" t="s">
        <v>160</v>
      </c>
      <c r="G27" s="8" t="s">
        <v>161</v>
      </c>
      <c r="H27" s="16">
        <v>470400</v>
      </c>
      <c r="I27" s="16">
        <v>470400</v>
      </c>
      <c r="J27" s="16"/>
      <c r="K27" s="16"/>
      <c r="L27" s="16">
        <v>470400</v>
      </c>
      <c r="M27" s="16"/>
      <c r="N27" s="16"/>
      <c r="O27" s="16"/>
      <c r="P27" s="22"/>
      <c r="Q27" s="16"/>
      <c r="R27" s="16"/>
      <c r="S27" s="16"/>
      <c r="T27" s="16"/>
      <c r="U27" s="16"/>
      <c r="V27" s="16"/>
      <c r="W27" s="16"/>
    </row>
    <row r="28" ht="18.75" customHeight="1" spans="1:23">
      <c r="A28" s="8" t="s">
        <v>56</v>
      </c>
      <c r="B28" s="8" t="s">
        <v>187</v>
      </c>
      <c r="C28" s="9" t="s">
        <v>188</v>
      </c>
      <c r="D28" s="8" t="s">
        <v>75</v>
      </c>
      <c r="E28" s="8" t="s">
        <v>76</v>
      </c>
      <c r="F28" s="8" t="s">
        <v>189</v>
      </c>
      <c r="G28" s="8" t="s">
        <v>190</v>
      </c>
      <c r="H28" s="16">
        <v>127400</v>
      </c>
      <c r="I28" s="16">
        <v>127400</v>
      </c>
      <c r="J28" s="16"/>
      <c r="K28" s="16"/>
      <c r="L28" s="16">
        <v>127400</v>
      </c>
      <c r="M28" s="16"/>
      <c r="N28" s="16"/>
      <c r="O28" s="16"/>
      <c r="P28" s="22"/>
      <c r="Q28" s="16"/>
      <c r="R28" s="16"/>
      <c r="S28" s="16"/>
      <c r="T28" s="16"/>
      <c r="U28" s="16"/>
      <c r="V28" s="16"/>
      <c r="W28" s="16"/>
    </row>
    <row r="29" ht="18.75" customHeight="1" spans="1:23">
      <c r="A29" s="8" t="s">
        <v>56</v>
      </c>
      <c r="B29" s="8" t="s">
        <v>191</v>
      </c>
      <c r="C29" s="9" t="s">
        <v>192</v>
      </c>
      <c r="D29" s="8" t="s">
        <v>75</v>
      </c>
      <c r="E29" s="8" t="s">
        <v>76</v>
      </c>
      <c r="F29" s="8" t="s">
        <v>183</v>
      </c>
      <c r="G29" s="8" t="s">
        <v>184</v>
      </c>
      <c r="H29" s="16">
        <v>74400</v>
      </c>
      <c r="I29" s="16">
        <v>74400</v>
      </c>
      <c r="J29" s="16"/>
      <c r="K29" s="16"/>
      <c r="L29" s="16">
        <v>74400</v>
      </c>
      <c r="M29" s="16"/>
      <c r="N29" s="16"/>
      <c r="O29" s="16"/>
      <c r="P29" s="22"/>
      <c r="Q29" s="16"/>
      <c r="R29" s="16"/>
      <c r="S29" s="16"/>
      <c r="T29" s="16"/>
      <c r="U29" s="16"/>
      <c r="V29" s="16"/>
      <c r="W29" s="16"/>
    </row>
    <row r="30" ht="18.75" customHeight="1" spans="1:23">
      <c r="A30" s="11" t="s">
        <v>32</v>
      </c>
      <c r="B30" s="11"/>
      <c r="C30" s="11"/>
      <c r="D30" s="11"/>
      <c r="E30" s="11"/>
      <c r="F30" s="11"/>
      <c r="G30" s="11"/>
      <c r="H30" s="16">
        <v>21247239.65</v>
      </c>
      <c r="I30" s="16">
        <v>21247239.65</v>
      </c>
      <c r="J30" s="16"/>
      <c r="K30" s="16"/>
      <c r="L30" s="16">
        <v>21247239.65</v>
      </c>
      <c r="M30" s="16"/>
      <c r="N30" s="16"/>
      <c r="O30" s="16"/>
      <c r="P30" s="16"/>
      <c r="Q30" s="16"/>
      <c r="R30" s="16"/>
      <c r="S30" s="16"/>
      <c r="T30" s="16"/>
      <c r="U30" s="16"/>
      <c r="V30" s="16"/>
      <c r="W30" s="16"/>
    </row>
  </sheetData>
  <mergeCells count="30">
    <mergeCell ref="A2:W2"/>
    <mergeCell ref="A3:G3"/>
    <mergeCell ref="I4:W4"/>
    <mergeCell ref="I5:M5"/>
    <mergeCell ref="N5:P5"/>
    <mergeCell ref="R5:W5"/>
    <mergeCell ref="A30:G3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topLeftCell="A8" workbookViewId="0">
      <selection activeCell="A1" sqref="A1"/>
    </sheetView>
  </sheetViews>
  <sheetFormatPr defaultColWidth="8.85185185185185" defaultRowHeight="15" customHeight="1"/>
  <cols>
    <col min="1" max="8" width="28.5740740740741" customWidth="1"/>
    <col min="9" max="23" width="14.2777777777778" customWidth="1"/>
  </cols>
  <sheetData>
    <row r="1" ht="18.75" customHeight="1" spans="1:23">
      <c r="A1" s="1"/>
      <c r="B1" s="1"/>
      <c r="C1" s="1"/>
      <c r="D1" s="1"/>
      <c r="E1" s="1"/>
      <c r="F1" s="1"/>
      <c r="G1" s="1"/>
      <c r="H1" s="1"/>
      <c r="I1" s="1"/>
      <c r="J1" s="1"/>
      <c r="K1" s="1"/>
      <c r="L1" s="1"/>
      <c r="M1" s="1"/>
      <c r="N1" s="2"/>
      <c r="O1" s="2"/>
      <c r="P1" s="2"/>
      <c r="Q1" s="2"/>
      <c r="R1" s="2"/>
      <c r="S1" s="2"/>
      <c r="T1" s="2"/>
      <c r="U1" s="2"/>
      <c r="V1" s="2"/>
      <c r="W1" s="2" t="s">
        <v>193</v>
      </c>
    </row>
    <row r="2" ht="45" customHeight="1" spans="1:23">
      <c r="A2" s="3" t="s">
        <v>194</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"单位名称："&amp;"通海县杨广中学"</f>
        <v>单位名称：通海县杨广中学</v>
      </c>
      <c r="B3" s="4"/>
      <c r="C3" s="4"/>
      <c r="D3" s="4"/>
      <c r="E3" s="4"/>
      <c r="F3" s="4"/>
      <c r="G3" s="4"/>
      <c r="H3" s="4"/>
      <c r="I3" s="51"/>
      <c r="J3" s="51"/>
      <c r="K3" s="51"/>
      <c r="L3" s="51"/>
      <c r="M3" s="51"/>
      <c r="N3" s="5"/>
      <c r="O3" s="5"/>
      <c r="P3" s="5"/>
      <c r="Q3" s="5"/>
      <c r="R3" s="5"/>
      <c r="S3" s="5"/>
      <c r="T3" s="5"/>
      <c r="U3" s="5"/>
      <c r="V3" s="5"/>
      <c r="W3" s="5" t="s">
        <v>29</v>
      </c>
    </row>
    <row r="4" ht="18.75" customHeight="1" spans="1:23">
      <c r="A4" s="12" t="s">
        <v>195</v>
      </c>
      <c r="B4" s="12" t="s">
        <v>139</v>
      </c>
      <c r="C4" s="12" t="s">
        <v>140</v>
      </c>
      <c r="D4" s="12" t="s">
        <v>196</v>
      </c>
      <c r="E4" s="12" t="s">
        <v>141</v>
      </c>
      <c r="F4" s="12" t="s">
        <v>142</v>
      </c>
      <c r="G4" s="12" t="s">
        <v>197</v>
      </c>
      <c r="H4" s="12" t="s">
        <v>144</v>
      </c>
      <c r="I4" s="44" t="s">
        <v>32</v>
      </c>
      <c r="J4" s="44" t="s">
        <v>198</v>
      </c>
      <c r="K4" s="12"/>
      <c r="L4" s="12"/>
      <c r="M4" s="12"/>
      <c r="N4" s="12" t="s">
        <v>146</v>
      </c>
      <c r="O4" s="12"/>
      <c r="P4" s="12"/>
      <c r="Q4" s="12" t="s">
        <v>38</v>
      </c>
      <c r="R4" s="12" t="s">
        <v>62</v>
      </c>
      <c r="S4" s="12"/>
      <c r="T4" s="12"/>
      <c r="U4" s="12"/>
      <c r="V4" s="12"/>
      <c r="W4" s="12"/>
    </row>
    <row r="5" ht="18.75" customHeight="1" spans="1:23">
      <c r="A5" s="12"/>
      <c r="B5" s="12"/>
      <c r="C5" s="12"/>
      <c r="D5" s="12"/>
      <c r="E5" s="12"/>
      <c r="F5" s="12"/>
      <c r="G5" s="12"/>
      <c r="H5" s="12"/>
      <c r="I5" s="44" t="s">
        <v>147</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199</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200</v>
      </c>
      <c r="D9" s="8"/>
      <c r="E9" s="8"/>
      <c r="F9" s="8"/>
      <c r="G9" s="8"/>
      <c r="H9" s="8"/>
      <c r="I9" s="10">
        <v>954376.71</v>
      </c>
      <c r="J9" s="10"/>
      <c r="K9" s="10"/>
      <c r="L9" s="10"/>
      <c r="M9" s="10"/>
      <c r="N9" s="10"/>
      <c r="O9" s="10"/>
      <c r="P9" s="10"/>
      <c r="Q9" s="10"/>
      <c r="R9" s="10">
        <v>954376.71</v>
      </c>
      <c r="S9" s="10"/>
      <c r="T9" s="10"/>
      <c r="U9" s="10"/>
      <c r="V9" s="10"/>
      <c r="W9" s="10">
        <v>954376.71</v>
      </c>
    </row>
    <row r="10" ht="18.75" customHeight="1" spans="1:23">
      <c r="A10" s="8" t="s">
        <v>201</v>
      </c>
      <c r="B10" s="8" t="s">
        <v>202</v>
      </c>
      <c r="C10" s="9" t="s">
        <v>200</v>
      </c>
      <c r="D10" s="8" t="s">
        <v>56</v>
      </c>
      <c r="E10" s="8" t="s">
        <v>75</v>
      </c>
      <c r="F10" s="8" t="s">
        <v>76</v>
      </c>
      <c r="G10" s="8" t="s">
        <v>203</v>
      </c>
      <c r="H10" s="8" t="s">
        <v>204</v>
      </c>
      <c r="I10" s="10">
        <v>171656.71</v>
      </c>
      <c r="J10" s="10"/>
      <c r="K10" s="10"/>
      <c r="L10" s="10"/>
      <c r="M10" s="10"/>
      <c r="N10" s="10"/>
      <c r="O10" s="10"/>
      <c r="P10" s="10"/>
      <c r="Q10" s="10"/>
      <c r="R10" s="10">
        <v>171656.71</v>
      </c>
      <c r="S10" s="10"/>
      <c r="T10" s="10"/>
      <c r="U10" s="10"/>
      <c r="V10" s="10"/>
      <c r="W10" s="10">
        <v>171656.71</v>
      </c>
    </row>
    <row r="11" ht="18.75" customHeight="1" spans="1:23">
      <c r="A11" s="8" t="s">
        <v>201</v>
      </c>
      <c r="B11" s="8" t="s">
        <v>202</v>
      </c>
      <c r="C11" s="9" t="s">
        <v>200</v>
      </c>
      <c r="D11" s="8" t="s">
        <v>56</v>
      </c>
      <c r="E11" s="8" t="s">
        <v>75</v>
      </c>
      <c r="F11" s="8" t="s">
        <v>76</v>
      </c>
      <c r="G11" s="8" t="s">
        <v>205</v>
      </c>
      <c r="H11" s="8" t="s">
        <v>206</v>
      </c>
      <c r="I11" s="10">
        <v>782720</v>
      </c>
      <c r="J11" s="10"/>
      <c r="K11" s="10"/>
      <c r="L11" s="10"/>
      <c r="M11" s="10"/>
      <c r="N11" s="10"/>
      <c r="O11" s="10"/>
      <c r="P11" s="22"/>
      <c r="Q11" s="10"/>
      <c r="R11" s="10">
        <v>782720</v>
      </c>
      <c r="S11" s="10"/>
      <c r="T11" s="10"/>
      <c r="U11" s="10"/>
      <c r="V11" s="10"/>
      <c r="W11" s="10">
        <v>782720</v>
      </c>
    </row>
    <row r="12" ht="18.75" customHeight="1" spans="1:23">
      <c r="A12" s="22"/>
      <c r="B12" s="22"/>
      <c r="C12" s="9" t="s">
        <v>207</v>
      </c>
      <c r="D12" s="22"/>
      <c r="E12" s="22"/>
      <c r="F12" s="22"/>
      <c r="G12" s="22"/>
      <c r="H12" s="22"/>
      <c r="I12" s="10">
        <v>2100000</v>
      </c>
      <c r="J12" s="10"/>
      <c r="K12" s="10"/>
      <c r="L12" s="10"/>
      <c r="M12" s="10"/>
      <c r="N12" s="10"/>
      <c r="O12" s="10"/>
      <c r="P12" s="22"/>
      <c r="Q12" s="10"/>
      <c r="R12" s="10">
        <v>2100000</v>
      </c>
      <c r="S12" s="10"/>
      <c r="T12" s="10"/>
      <c r="U12" s="10"/>
      <c r="V12" s="10"/>
      <c r="W12" s="10">
        <v>2100000</v>
      </c>
    </row>
    <row r="13" ht="18.75" customHeight="1" spans="1:23">
      <c r="A13" s="8" t="s">
        <v>201</v>
      </c>
      <c r="B13" s="8" t="s">
        <v>208</v>
      </c>
      <c r="C13" s="9" t="s">
        <v>207</v>
      </c>
      <c r="D13" s="8" t="s">
        <v>56</v>
      </c>
      <c r="E13" s="8" t="s">
        <v>75</v>
      </c>
      <c r="F13" s="8" t="s">
        <v>76</v>
      </c>
      <c r="G13" s="8" t="s">
        <v>203</v>
      </c>
      <c r="H13" s="8" t="s">
        <v>204</v>
      </c>
      <c r="I13" s="10">
        <v>2100000</v>
      </c>
      <c r="J13" s="10"/>
      <c r="K13" s="10"/>
      <c r="L13" s="10"/>
      <c r="M13" s="10"/>
      <c r="N13" s="10"/>
      <c r="O13" s="10"/>
      <c r="P13" s="22"/>
      <c r="Q13" s="10"/>
      <c r="R13" s="10">
        <v>2100000</v>
      </c>
      <c r="S13" s="10"/>
      <c r="T13" s="10"/>
      <c r="U13" s="10"/>
      <c r="V13" s="10"/>
      <c r="W13" s="10">
        <v>2100000</v>
      </c>
    </row>
    <row r="14" ht="18.75" customHeight="1" spans="1:23">
      <c r="A14" s="22"/>
      <c r="B14" s="22"/>
      <c r="C14" s="9" t="s">
        <v>209</v>
      </c>
      <c r="D14" s="22"/>
      <c r="E14" s="22"/>
      <c r="F14" s="22"/>
      <c r="G14" s="22"/>
      <c r="H14" s="22"/>
      <c r="I14" s="10">
        <v>156120</v>
      </c>
      <c r="J14" s="10">
        <v>156120</v>
      </c>
      <c r="K14" s="10">
        <v>156120</v>
      </c>
      <c r="L14" s="10"/>
      <c r="M14" s="10"/>
      <c r="N14" s="10"/>
      <c r="O14" s="10"/>
      <c r="P14" s="22"/>
      <c r="Q14" s="10"/>
      <c r="R14" s="10"/>
      <c r="S14" s="10"/>
      <c r="T14" s="10"/>
      <c r="U14" s="10"/>
      <c r="V14" s="10"/>
      <c r="W14" s="10"/>
    </row>
    <row r="15" ht="18.75" customHeight="1" spans="1:23">
      <c r="A15" s="8" t="s">
        <v>210</v>
      </c>
      <c r="B15" s="8" t="s">
        <v>211</v>
      </c>
      <c r="C15" s="9" t="s">
        <v>209</v>
      </c>
      <c r="D15" s="8" t="s">
        <v>56</v>
      </c>
      <c r="E15" s="8" t="s">
        <v>75</v>
      </c>
      <c r="F15" s="8" t="s">
        <v>76</v>
      </c>
      <c r="G15" s="8" t="s">
        <v>176</v>
      </c>
      <c r="H15" s="8" t="s">
        <v>177</v>
      </c>
      <c r="I15" s="10">
        <v>156120</v>
      </c>
      <c r="J15" s="10">
        <v>156120</v>
      </c>
      <c r="K15" s="10">
        <v>156120</v>
      </c>
      <c r="L15" s="10"/>
      <c r="M15" s="10"/>
      <c r="N15" s="10"/>
      <c r="O15" s="10"/>
      <c r="P15" s="22"/>
      <c r="Q15" s="10"/>
      <c r="R15" s="10"/>
      <c r="S15" s="10"/>
      <c r="T15" s="10"/>
      <c r="U15" s="10"/>
      <c r="V15" s="10"/>
      <c r="W15" s="10"/>
    </row>
    <row r="16" ht="18.75" customHeight="1" spans="1:23">
      <c r="A16" s="22"/>
      <c r="B16" s="22"/>
      <c r="C16" s="9" t="s">
        <v>212</v>
      </c>
      <c r="D16" s="22"/>
      <c r="E16" s="22"/>
      <c r="F16" s="22"/>
      <c r="G16" s="22"/>
      <c r="H16" s="22"/>
      <c r="I16" s="10">
        <v>56400</v>
      </c>
      <c r="J16" s="10">
        <v>56400</v>
      </c>
      <c r="K16" s="10">
        <v>56400</v>
      </c>
      <c r="L16" s="10"/>
      <c r="M16" s="10"/>
      <c r="N16" s="10"/>
      <c r="O16" s="10"/>
      <c r="P16" s="22"/>
      <c r="Q16" s="10"/>
      <c r="R16" s="10"/>
      <c r="S16" s="10"/>
      <c r="T16" s="10"/>
      <c r="U16" s="10"/>
      <c r="V16" s="10"/>
      <c r="W16" s="10"/>
    </row>
    <row r="17" ht="18.75" customHeight="1" spans="1:23">
      <c r="A17" s="8" t="s">
        <v>210</v>
      </c>
      <c r="B17" s="8" t="s">
        <v>213</v>
      </c>
      <c r="C17" s="9" t="s">
        <v>212</v>
      </c>
      <c r="D17" s="8" t="s">
        <v>56</v>
      </c>
      <c r="E17" s="8" t="s">
        <v>91</v>
      </c>
      <c r="F17" s="8" t="s">
        <v>92</v>
      </c>
      <c r="G17" s="8" t="s">
        <v>176</v>
      </c>
      <c r="H17" s="8" t="s">
        <v>177</v>
      </c>
      <c r="I17" s="10">
        <v>56400</v>
      </c>
      <c r="J17" s="10">
        <v>56400</v>
      </c>
      <c r="K17" s="10">
        <v>56400</v>
      </c>
      <c r="L17" s="10"/>
      <c r="M17" s="10"/>
      <c r="N17" s="10"/>
      <c r="O17" s="10"/>
      <c r="P17" s="22"/>
      <c r="Q17" s="10"/>
      <c r="R17" s="10"/>
      <c r="S17" s="10"/>
      <c r="T17" s="10"/>
      <c r="U17" s="10"/>
      <c r="V17" s="10"/>
      <c r="W17" s="10"/>
    </row>
    <row r="18" ht="18.75" customHeight="1" spans="1:23">
      <c r="A18" s="22"/>
      <c r="B18" s="22"/>
      <c r="C18" s="9" t="s">
        <v>214</v>
      </c>
      <c r="D18" s="22"/>
      <c r="E18" s="22"/>
      <c r="F18" s="22"/>
      <c r="G18" s="22"/>
      <c r="H18" s="22"/>
      <c r="I18" s="10">
        <v>35325</v>
      </c>
      <c r="J18" s="10">
        <v>35325</v>
      </c>
      <c r="K18" s="10">
        <v>35325</v>
      </c>
      <c r="L18" s="10"/>
      <c r="M18" s="10"/>
      <c r="N18" s="10"/>
      <c r="O18" s="10"/>
      <c r="P18" s="22"/>
      <c r="Q18" s="10"/>
      <c r="R18" s="10"/>
      <c r="S18" s="10"/>
      <c r="T18" s="10"/>
      <c r="U18" s="10"/>
      <c r="V18" s="10"/>
      <c r="W18" s="10"/>
    </row>
    <row r="19" ht="18.75" customHeight="1" spans="1:23">
      <c r="A19" s="8" t="s">
        <v>210</v>
      </c>
      <c r="B19" s="8" t="s">
        <v>215</v>
      </c>
      <c r="C19" s="9" t="s">
        <v>214</v>
      </c>
      <c r="D19" s="8" t="s">
        <v>56</v>
      </c>
      <c r="E19" s="8" t="s">
        <v>75</v>
      </c>
      <c r="F19" s="8" t="s">
        <v>76</v>
      </c>
      <c r="G19" s="8" t="s">
        <v>176</v>
      </c>
      <c r="H19" s="8" t="s">
        <v>177</v>
      </c>
      <c r="I19" s="10">
        <v>33300</v>
      </c>
      <c r="J19" s="10">
        <v>33300</v>
      </c>
      <c r="K19" s="10">
        <v>33300</v>
      </c>
      <c r="L19" s="10"/>
      <c r="M19" s="10"/>
      <c r="N19" s="10"/>
      <c r="O19" s="10"/>
      <c r="P19" s="22"/>
      <c r="Q19" s="10"/>
      <c r="R19" s="10"/>
      <c r="S19" s="10"/>
      <c r="T19" s="10"/>
      <c r="U19" s="10"/>
      <c r="V19" s="10"/>
      <c r="W19" s="10"/>
    </row>
    <row r="20" ht="18.75" customHeight="1" spans="1:23">
      <c r="A20" s="8" t="s">
        <v>210</v>
      </c>
      <c r="B20" s="8" t="s">
        <v>215</v>
      </c>
      <c r="C20" s="9" t="s">
        <v>214</v>
      </c>
      <c r="D20" s="8" t="s">
        <v>56</v>
      </c>
      <c r="E20" s="8" t="s">
        <v>75</v>
      </c>
      <c r="F20" s="8" t="s">
        <v>76</v>
      </c>
      <c r="G20" s="8" t="s">
        <v>176</v>
      </c>
      <c r="H20" s="8" t="s">
        <v>177</v>
      </c>
      <c r="I20" s="10">
        <v>2025</v>
      </c>
      <c r="J20" s="10">
        <v>2025</v>
      </c>
      <c r="K20" s="10">
        <v>2025</v>
      </c>
      <c r="L20" s="10"/>
      <c r="M20" s="10"/>
      <c r="N20" s="10"/>
      <c r="O20" s="10"/>
      <c r="P20" s="22"/>
      <c r="Q20" s="10"/>
      <c r="R20" s="10"/>
      <c r="S20" s="10"/>
      <c r="T20" s="10"/>
      <c r="U20" s="10"/>
      <c r="V20" s="10"/>
      <c r="W20" s="10"/>
    </row>
    <row r="21" ht="18.75" customHeight="1" spans="1:23">
      <c r="A21" s="22"/>
      <c r="B21" s="22"/>
      <c r="C21" s="9" t="s">
        <v>216</v>
      </c>
      <c r="D21" s="22"/>
      <c r="E21" s="22"/>
      <c r="F21" s="22"/>
      <c r="G21" s="22"/>
      <c r="H21" s="22"/>
      <c r="I21" s="10">
        <v>37438.56</v>
      </c>
      <c r="J21" s="10">
        <v>37438.56</v>
      </c>
      <c r="K21" s="10">
        <v>37438.56</v>
      </c>
      <c r="L21" s="10"/>
      <c r="M21" s="10"/>
      <c r="N21" s="10"/>
      <c r="O21" s="10"/>
      <c r="P21" s="22"/>
      <c r="Q21" s="10"/>
      <c r="R21" s="10"/>
      <c r="S21" s="10"/>
      <c r="T21" s="10"/>
      <c r="U21" s="10"/>
      <c r="V21" s="10"/>
      <c r="W21" s="10"/>
    </row>
    <row r="22" ht="18.75" customHeight="1" spans="1:23">
      <c r="A22" s="8" t="s">
        <v>210</v>
      </c>
      <c r="B22" s="8" t="s">
        <v>217</v>
      </c>
      <c r="C22" s="9" t="s">
        <v>216</v>
      </c>
      <c r="D22" s="8" t="s">
        <v>56</v>
      </c>
      <c r="E22" s="8" t="s">
        <v>75</v>
      </c>
      <c r="F22" s="8" t="s">
        <v>76</v>
      </c>
      <c r="G22" s="8" t="s">
        <v>203</v>
      </c>
      <c r="H22" s="8" t="s">
        <v>204</v>
      </c>
      <c r="I22" s="10">
        <v>29350.56</v>
      </c>
      <c r="J22" s="10">
        <v>29350.56</v>
      </c>
      <c r="K22" s="10">
        <v>29350.56</v>
      </c>
      <c r="L22" s="10"/>
      <c r="M22" s="10"/>
      <c r="N22" s="10"/>
      <c r="O22" s="10"/>
      <c r="P22" s="22"/>
      <c r="Q22" s="10"/>
      <c r="R22" s="10"/>
      <c r="S22" s="10"/>
      <c r="T22" s="10"/>
      <c r="U22" s="10"/>
      <c r="V22" s="10"/>
      <c r="W22" s="10"/>
    </row>
    <row r="23" ht="18.75" customHeight="1" spans="1:23">
      <c r="A23" s="8" t="s">
        <v>210</v>
      </c>
      <c r="B23" s="8" t="s">
        <v>217</v>
      </c>
      <c r="C23" s="9" t="s">
        <v>216</v>
      </c>
      <c r="D23" s="8" t="s">
        <v>56</v>
      </c>
      <c r="E23" s="8" t="s">
        <v>75</v>
      </c>
      <c r="F23" s="8" t="s">
        <v>76</v>
      </c>
      <c r="G23" s="8" t="s">
        <v>203</v>
      </c>
      <c r="H23" s="8" t="s">
        <v>204</v>
      </c>
      <c r="I23" s="10">
        <v>6912</v>
      </c>
      <c r="J23" s="10">
        <v>6912</v>
      </c>
      <c r="K23" s="10">
        <v>6912</v>
      </c>
      <c r="L23" s="10"/>
      <c r="M23" s="10"/>
      <c r="N23" s="10"/>
      <c r="O23" s="10"/>
      <c r="P23" s="22"/>
      <c r="Q23" s="10"/>
      <c r="R23" s="10"/>
      <c r="S23" s="10"/>
      <c r="T23" s="10"/>
      <c r="U23" s="10"/>
      <c r="V23" s="10"/>
      <c r="W23" s="10"/>
    </row>
    <row r="24" ht="18.75" customHeight="1" spans="1:23">
      <c r="A24" s="8" t="s">
        <v>210</v>
      </c>
      <c r="B24" s="8" t="s">
        <v>217</v>
      </c>
      <c r="C24" s="9" t="s">
        <v>216</v>
      </c>
      <c r="D24" s="8" t="s">
        <v>56</v>
      </c>
      <c r="E24" s="8" t="s">
        <v>79</v>
      </c>
      <c r="F24" s="8" t="s">
        <v>80</v>
      </c>
      <c r="G24" s="8" t="s">
        <v>203</v>
      </c>
      <c r="H24" s="8" t="s">
        <v>204</v>
      </c>
      <c r="I24" s="10">
        <v>1176</v>
      </c>
      <c r="J24" s="10">
        <v>1176</v>
      </c>
      <c r="K24" s="10">
        <v>1176</v>
      </c>
      <c r="L24" s="10"/>
      <c r="M24" s="10"/>
      <c r="N24" s="10"/>
      <c r="O24" s="10"/>
      <c r="P24" s="22"/>
      <c r="Q24" s="10"/>
      <c r="R24" s="10"/>
      <c r="S24" s="10"/>
      <c r="T24" s="10"/>
      <c r="U24" s="10"/>
      <c r="V24" s="10"/>
      <c r="W24" s="10"/>
    </row>
    <row r="25" ht="18.75" customHeight="1" spans="1:23">
      <c r="A25" s="11" t="s">
        <v>32</v>
      </c>
      <c r="B25" s="11"/>
      <c r="C25" s="11"/>
      <c r="D25" s="11"/>
      <c r="E25" s="11"/>
      <c r="F25" s="11"/>
      <c r="G25" s="11"/>
      <c r="H25" s="11"/>
      <c r="I25" s="10">
        <v>3339660.27</v>
      </c>
      <c r="J25" s="10">
        <v>285283.56</v>
      </c>
      <c r="K25" s="10">
        <v>285283.56</v>
      </c>
      <c r="L25" s="10"/>
      <c r="M25" s="10"/>
      <c r="N25" s="10"/>
      <c r="O25" s="10"/>
      <c r="P25" s="10"/>
      <c r="Q25" s="10"/>
      <c r="R25" s="10">
        <v>3054376.71</v>
      </c>
      <c r="S25" s="10"/>
      <c r="T25" s="10"/>
      <c r="U25" s="10"/>
      <c r="V25" s="10"/>
      <c r="W25" s="10">
        <v>3054376.71</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4"/>
  <sheetViews>
    <sheetView showZeros="0" topLeftCell="A32" workbookViewId="0">
      <selection activeCell="A33" sqref="A33"/>
    </sheetView>
  </sheetViews>
  <sheetFormatPr defaultColWidth="8.85185185185185" defaultRowHeight="15" customHeight="1"/>
  <cols>
    <col min="1" max="1" width="44.4166666666667" customWidth="1"/>
    <col min="2" max="2" width="41.5462962962963" customWidth="1"/>
    <col min="3" max="4" width="13.8425925925926" customWidth="1"/>
    <col min="5" max="5" width="26.8425925925926" customWidth="1"/>
    <col min="6" max="8" width="10" customWidth="1"/>
    <col min="9" max="9" width="13.7037037037037" customWidth="1"/>
    <col min="10" max="10" width="27.9814814814815" customWidth="1"/>
  </cols>
  <sheetData>
    <row r="1" customHeight="1" spans="1:10">
      <c r="A1" s="19" t="s">
        <v>218</v>
      </c>
      <c r="B1" s="19"/>
      <c r="C1" s="19"/>
      <c r="D1" s="19"/>
      <c r="E1" s="19"/>
      <c r="F1" s="19"/>
      <c r="G1" s="19"/>
      <c r="H1" s="19"/>
      <c r="I1" s="19"/>
      <c r="J1" s="19"/>
    </row>
    <row r="2" ht="45" customHeight="1" spans="1:10">
      <c r="A2" s="29" t="s">
        <v>219</v>
      </c>
      <c r="B2" s="29"/>
      <c r="C2" s="29"/>
      <c r="D2" s="29"/>
      <c r="E2" s="29"/>
      <c r="F2" s="29"/>
      <c r="G2" s="29"/>
      <c r="H2" s="29"/>
      <c r="I2" s="29"/>
      <c r="J2" s="29"/>
    </row>
    <row r="3" ht="20.25" customHeight="1" spans="1:10">
      <c r="A3" s="18" t="str">
        <f>"单位名称："&amp;"通海县杨广中学"</f>
        <v>单位名称：通海县杨广中学</v>
      </c>
      <c r="B3" s="18"/>
      <c r="C3" s="18"/>
      <c r="D3" s="18"/>
      <c r="E3" s="18"/>
      <c r="F3" s="18"/>
      <c r="G3" s="18"/>
      <c r="H3" s="18"/>
      <c r="I3" s="18"/>
      <c r="J3" s="18"/>
    </row>
    <row r="4" ht="20.25" customHeight="1" spans="1:10">
      <c r="A4" s="30" t="s">
        <v>220</v>
      </c>
      <c r="B4" s="30" t="s">
        <v>221</v>
      </c>
      <c r="C4" s="30" t="s">
        <v>222</v>
      </c>
      <c r="D4" s="30" t="s">
        <v>223</v>
      </c>
      <c r="E4" s="30" t="s">
        <v>224</v>
      </c>
      <c r="F4" s="30" t="s">
        <v>225</v>
      </c>
      <c r="G4" s="30" t="s">
        <v>226</v>
      </c>
      <c r="H4" s="30" t="s">
        <v>227</v>
      </c>
      <c r="I4" s="30" t="s">
        <v>228</v>
      </c>
      <c r="J4" s="30" t="s">
        <v>229</v>
      </c>
    </row>
    <row r="5" ht="46.5" customHeight="1" spans="1:10">
      <c r="A5" s="30"/>
      <c r="B5" s="30"/>
      <c r="C5" s="30"/>
      <c r="D5" s="30"/>
      <c r="E5" s="30"/>
      <c r="F5" s="30"/>
      <c r="G5" s="30"/>
      <c r="H5" s="30"/>
      <c r="I5" s="30"/>
      <c r="J5" s="30"/>
    </row>
    <row r="6" ht="20.25" customHeight="1" spans="1:10">
      <c r="A6" s="32">
        <v>1</v>
      </c>
      <c r="B6" s="32">
        <v>2</v>
      </c>
      <c r="C6" s="32">
        <v>3</v>
      </c>
      <c r="D6" s="32">
        <v>4</v>
      </c>
      <c r="E6" s="32">
        <v>5</v>
      </c>
      <c r="F6" s="32">
        <v>6</v>
      </c>
      <c r="G6" s="32">
        <v>7</v>
      </c>
      <c r="H6" s="32">
        <v>8</v>
      </c>
      <c r="I6" s="32">
        <v>9</v>
      </c>
      <c r="J6" s="32">
        <v>10</v>
      </c>
    </row>
    <row r="7" ht="20.25" customHeight="1" spans="1:10">
      <c r="A7" s="22" t="s">
        <v>56</v>
      </c>
      <c r="B7" s="22"/>
      <c r="C7" s="22"/>
      <c r="E7" s="38"/>
      <c r="F7" s="38"/>
      <c r="G7" s="38"/>
      <c r="H7" s="38"/>
      <c r="I7" s="38"/>
      <c r="J7" s="38"/>
    </row>
    <row r="8" ht="32.4" spans="1:10">
      <c r="A8" s="47" t="s">
        <v>207</v>
      </c>
      <c r="B8" s="22" t="s">
        <v>230</v>
      </c>
      <c r="C8" s="23"/>
      <c r="D8" s="23"/>
      <c r="E8" s="38"/>
      <c r="F8" s="38"/>
      <c r="G8" s="38"/>
      <c r="H8" s="38"/>
      <c r="I8" s="38"/>
      <c r="J8" s="38"/>
    </row>
    <row r="9" ht="14.4" spans="1:10">
      <c r="A9" s="22"/>
      <c r="B9" s="22"/>
      <c r="C9" s="22" t="s">
        <v>231</v>
      </c>
      <c r="D9" s="48" t="s">
        <v>232</v>
      </c>
      <c r="E9" s="49" t="s">
        <v>233</v>
      </c>
      <c r="F9" s="39" t="s">
        <v>234</v>
      </c>
      <c r="G9" s="23" t="s">
        <v>70</v>
      </c>
      <c r="H9" s="39" t="s">
        <v>235</v>
      </c>
      <c r="I9" s="39" t="s">
        <v>236</v>
      </c>
      <c r="J9" s="49" t="s">
        <v>237</v>
      </c>
    </row>
    <row r="10" ht="32.4" spans="1:10">
      <c r="A10" s="22"/>
      <c r="B10" s="22"/>
      <c r="C10" s="22" t="s">
        <v>231</v>
      </c>
      <c r="D10" s="48" t="s">
        <v>238</v>
      </c>
      <c r="E10" s="49" t="s">
        <v>239</v>
      </c>
      <c r="F10" s="39" t="s">
        <v>240</v>
      </c>
      <c r="G10" s="23" t="s">
        <v>241</v>
      </c>
      <c r="H10" s="39" t="s">
        <v>235</v>
      </c>
      <c r="I10" s="39" t="s">
        <v>236</v>
      </c>
      <c r="J10" s="49" t="s">
        <v>242</v>
      </c>
    </row>
    <row r="11" ht="43.2" spans="1:10">
      <c r="A11" s="22"/>
      <c r="B11" s="22"/>
      <c r="C11" s="22" t="s">
        <v>231</v>
      </c>
      <c r="D11" s="48" t="s">
        <v>243</v>
      </c>
      <c r="E11" s="49" t="s">
        <v>244</v>
      </c>
      <c r="F11" s="39" t="s">
        <v>240</v>
      </c>
      <c r="G11" s="23" t="s">
        <v>241</v>
      </c>
      <c r="H11" s="39" t="s">
        <v>235</v>
      </c>
      <c r="I11" s="39" t="s">
        <v>236</v>
      </c>
      <c r="J11" s="49" t="s">
        <v>245</v>
      </c>
    </row>
    <row r="12" ht="32.4" spans="1:10">
      <c r="A12" s="22"/>
      <c r="B12" s="22"/>
      <c r="C12" s="22" t="s">
        <v>246</v>
      </c>
      <c r="D12" s="48" t="s">
        <v>247</v>
      </c>
      <c r="E12" s="49" t="s">
        <v>248</v>
      </c>
      <c r="F12" s="39" t="s">
        <v>234</v>
      </c>
      <c r="G12" s="23" t="s">
        <v>249</v>
      </c>
      <c r="H12" s="39" t="s">
        <v>235</v>
      </c>
      <c r="I12" s="39" t="s">
        <v>236</v>
      </c>
      <c r="J12" s="49" t="s">
        <v>250</v>
      </c>
    </row>
    <row r="13" ht="14.4" spans="1:10">
      <c r="A13" s="22"/>
      <c r="B13" s="22"/>
      <c r="C13" s="22" t="s">
        <v>251</v>
      </c>
      <c r="D13" s="48" t="s">
        <v>252</v>
      </c>
      <c r="E13" s="49" t="s">
        <v>253</v>
      </c>
      <c r="F13" s="39" t="s">
        <v>234</v>
      </c>
      <c r="G13" s="23" t="s">
        <v>254</v>
      </c>
      <c r="H13" s="39" t="s">
        <v>235</v>
      </c>
      <c r="I13" s="39" t="s">
        <v>236</v>
      </c>
      <c r="J13" s="49" t="s">
        <v>255</v>
      </c>
    </row>
    <row r="14" ht="21.6" spans="1:10">
      <c r="A14" s="47" t="s">
        <v>200</v>
      </c>
      <c r="B14" s="22" t="s">
        <v>256</v>
      </c>
      <c r="C14" s="22"/>
      <c r="D14" s="22"/>
      <c r="E14" s="22"/>
      <c r="F14" s="22"/>
      <c r="G14" s="22"/>
      <c r="H14" s="22"/>
      <c r="I14" s="22"/>
      <c r="J14" s="22"/>
    </row>
    <row r="15" ht="14.4" spans="1:10">
      <c r="A15" s="22"/>
      <c r="B15" s="22"/>
      <c r="C15" s="22" t="s">
        <v>231</v>
      </c>
      <c r="D15" s="48" t="s">
        <v>232</v>
      </c>
      <c r="E15" s="49" t="s">
        <v>233</v>
      </c>
      <c r="F15" s="39" t="s">
        <v>234</v>
      </c>
      <c r="G15" s="23" t="s">
        <v>70</v>
      </c>
      <c r="H15" s="39" t="s">
        <v>235</v>
      </c>
      <c r="I15" s="39" t="s">
        <v>236</v>
      </c>
      <c r="J15" s="49" t="s">
        <v>237</v>
      </c>
    </row>
    <row r="16" ht="32.4" spans="1:10">
      <c r="A16" s="22"/>
      <c r="B16" s="22"/>
      <c r="C16" s="22" t="s">
        <v>231</v>
      </c>
      <c r="D16" s="48" t="s">
        <v>238</v>
      </c>
      <c r="E16" s="49" t="s">
        <v>239</v>
      </c>
      <c r="F16" s="39" t="s">
        <v>240</v>
      </c>
      <c r="G16" s="23" t="s">
        <v>241</v>
      </c>
      <c r="H16" s="39" t="s">
        <v>235</v>
      </c>
      <c r="I16" s="39" t="s">
        <v>236</v>
      </c>
      <c r="J16" s="49" t="s">
        <v>242</v>
      </c>
    </row>
    <row r="17" ht="20.25" customHeight="1" spans="1:10">
      <c r="A17" s="22"/>
      <c r="B17" s="22"/>
      <c r="C17" s="22" t="s">
        <v>231</v>
      </c>
      <c r="D17" s="48" t="s">
        <v>243</v>
      </c>
      <c r="E17" s="49" t="s">
        <v>244</v>
      </c>
      <c r="F17" s="39" t="s">
        <v>240</v>
      </c>
      <c r="G17" s="23" t="s">
        <v>241</v>
      </c>
      <c r="H17" s="39" t="s">
        <v>235</v>
      </c>
      <c r="I17" s="39" t="s">
        <v>236</v>
      </c>
      <c r="J17" s="49" t="s">
        <v>245</v>
      </c>
    </row>
    <row r="18" ht="32.4" spans="1:10">
      <c r="A18" s="22"/>
      <c r="B18" s="22"/>
      <c r="C18" s="22" t="s">
        <v>246</v>
      </c>
      <c r="D18" s="48" t="s">
        <v>247</v>
      </c>
      <c r="E18" s="49" t="s">
        <v>248</v>
      </c>
      <c r="F18" s="39" t="s">
        <v>234</v>
      </c>
      <c r="G18" s="23" t="s">
        <v>249</v>
      </c>
      <c r="H18" s="39" t="s">
        <v>235</v>
      </c>
      <c r="I18" s="39" t="s">
        <v>236</v>
      </c>
      <c r="J18" s="49" t="s">
        <v>250</v>
      </c>
    </row>
    <row r="19" ht="14.4" spans="1:10">
      <c r="A19" s="22"/>
      <c r="B19" s="22"/>
      <c r="C19" s="22" t="s">
        <v>251</v>
      </c>
      <c r="D19" s="48" t="s">
        <v>252</v>
      </c>
      <c r="E19" s="49" t="s">
        <v>253</v>
      </c>
      <c r="F19" s="39" t="s">
        <v>234</v>
      </c>
      <c r="G19" s="23" t="s">
        <v>254</v>
      </c>
      <c r="H19" s="39" t="s">
        <v>235</v>
      </c>
      <c r="I19" s="39" t="s">
        <v>236</v>
      </c>
      <c r="J19" s="49" t="s">
        <v>255</v>
      </c>
    </row>
    <row r="20" ht="194.4" spans="1:10">
      <c r="A20" s="47" t="s">
        <v>209</v>
      </c>
      <c r="B20" s="22" t="s">
        <v>257</v>
      </c>
      <c r="C20" s="22"/>
      <c r="D20" s="22"/>
      <c r="E20" s="22"/>
      <c r="F20" s="22"/>
      <c r="G20" s="22"/>
      <c r="H20" s="22"/>
      <c r="I20" s="22"/>
      <c r="J20" s="22"/>
    </row>
    <row r="21" ht="20.25" customHeight="1" spans="1:10">
      <c r="A21" s="22"/>
      <c r="B21" s="22"/>
      <c r="C21" s="22" t="s">
        <v>231</v>
      </c>
      <c r="D21" s="48" t="s">
        <v>232</v>
      </c>
      <c r="E21" s="49" t="s">
        <v>258</v>
      </c>
      <c r="F21" s="39" t="s">
        <v>234</v>
      </c>
      <c r="G21" s="23" t="s">
        <v>259</v>
      </c>
      <c r="H21" s="39" t="s">
        <v>260</v>
      </c>
      <c r="I21" s="39" t="s">
        <v>236</v>
      </c>
      <c r="J21" s="49" t="s">
        <v>237</v>
      </c>
    </row>
    <row r="22" ht="43.2" spans="1:10">
      <c r="A22" s="22"/>
      <c r="B22" s="22"/>
      <c r="C22" s="22" t="s">
        <v>231</v>
      </c>
      <c r="D22" s="48" t="s">
        <v>238</v>
      </c>
      <c r="E22" s="49" t="s">
        <v>261</v>
      </c>
      <c r="F22" s="39" t="s">
        <v>240</v>
      </c>
      <c r="G22" s="23" t="s">
        <v>241</v>
      </c>
      <c r="H22" s="39" t="s">
        <v>235</v>
      </c>
      <c r="I22" s="39" t="s">
        <v>236</v>
      </c>
      <c r="J22" s="49" t="s">
        <v>262</v>
      </c>
    </row>
    <row r="23" ht="32.4" spans="1:10">
      <c r="A23" s="22"/>
      <c r="B23" s="22"/>
      <c r="C23" s="22" t="s">
        <v>246</v>
      </c>
      <c r="D23" s="48" t="s">
        <v>247</v>
      </c>
      <c r="E23" s="49" t="s">
        <v>263</v>
      </c>
      <c r="F23" s="39" t="s">
        <v>234</v>
      </c>
      <c r="G23" s="23" t="s">
        <v>249</v>
      </c>
      <c r="H23" s="39" t="s">
        <v>235</v>
      </c>
      <c r="I23" s="39" t="s">
        <v>236</v>
      </c>
      <c r="J23" s="49" t="s">
        <v>264</v>
      </c>
    </row>
    <row r="24" ht="32.4" spans="1:10">
      <c r="A24" s="22"/>
      <c r="B24" s="22"/>
      <c r="C24" s="22" t="s">
        <v>251</v>
      </c>
      <c r="D24" s="48" t="s">
        <v>252</v>
      </c>
      <c r="E24" s="49" t="s">
        <v>265</v>
      </c>
      <c r="F24" s="39" t="s">
        <v>234</v>
      </c>
      <c r="G24" s="23" t="s">
        <v>266</v>
      </c>
      <c r="H24" s="39" t="s">
        <v>235</v>
      </c>
      <c r="I24" s="39" t="s">
        <v>236</v>
      </c>
      <c r="J24" s="49" t="s">
        <v>267</v>
      </c>
    </row>
    <row r="25" ht="20.25" customHeight="1" spans="1:10">
      <c r="A25" s="22"/>
      <c r="B25" s="22"/>
      <c r="C25" s="22" t="s">
        <v>268</v>
      </c>
      <c r="D25" s="48" t="s">
        <v>269</v>
      </c>
      <c r="E25" s="49" t="s">
        <v>270</v>
      </c>
      <c r="F25" s="39" t="s">
        <v>271</v>
      </c>
      <c r="G25" s="23" t="s">
        <v>272</v>
      </c>
      <c r="H25" s="39" t="s">
        <v>273</v>
      </c>
      <c r="I25" s="39" t="s">
        <v>236</v>
      </c>
      <c r="J25" s="49" t="s">
        <v>274</v>
      </c>
    </row>
    <row r="26" ht="140.4" spans="1:10">
      <c r="A26" s="47" t="s">
        <v>216</v>
      </c>
      <c r="B26" s="22" t="s">
        <v>275</v>
      </c>
      <c r="C26" s="22"/>
      <c r="D26" s="22"/>
      <c r="E26" s="22"/>
      <c r="F26" s="22"/>
      <c r="G26" s="22"/>
      <c r="H26" s="22"/>
      <c r="I26" s="22"/>
      <c r="J26" s="22"/>
    </row>
    <row r="27" ht="32.4" spans="1:10">
      <c r="A27" s="22"/>
      <c r="B27" s="22"/>
      <c r="C27" s="22" t="s">
        <v>231</v>
      </c>
      <c r="D27" s="48" t="s">
        <v>232</v>
      </c>
      <c r="E27" s="49" t="s">
        <v>276</v>
      </c>
      <c r="F27" s="39" t="s">
        <v>240</v>
      </c>
      <c r="G27" s="23" t="s">
        <v>259</v>
      </c>
      <c r="H27" s="39" t="s">
        <v>260</v>
      </c>
      <c r="I27" s="39" t="s">
        <v>236</v>
      </c>
      <c r="J27" s="49" t="s">
        <v>277</v>
      </c>
    </row>
    <row r="28" ht="20.25" customHeight="1" spans="1:10">
      <c r="A28" s="22"/>
      <c r="B28" s="22"/>
      <c r="C28" s="22" t="s">
        <v>231</v>
      </c>
      <c r="D28" s="48" t="s">
        <v>238</v>
      </c>
      <c r="E28" s="49" t="s">
        <v>278</v>
      </c>
      <c r="F28" s="39" t="s">
        <v>240</v>
      </c>
      <c r="G28" s="23" t="s">
        <v>241</v>
      </c>
      <c r="H28" s="39" t="s">
        <v>235</v>
      </c>
      <c r="I28" s="39" t="s">
        <v>236</v>
      </c>
      <c r="J28" s="49" t="s">
        <v>279</v>
      </c>
    </row>
    <row r="29" ht="32.4" spans="1:10">
      <c r="A29" s="22"/>
      <c r="B29" s="22"/>
      <c r="C29" s="22" t="s">
        <v>231</v>
      </c>
      <c r="D29" s="48" t="s">
        <v>238</v>
      </c>
      <c r="E29" s="49" t="s">
        <v>280</v>
      </c>
      <c r="F29" s="39" t="s">
        <v>234</v>
      </c>
      <c r="G29" s="23" t="s">
        <v>70</v>
      </c>
      <c r="H29" s="39" t="s">
        <v>235</v>
      </c>
      <c r="I29" s="39" t="s">
        <v>236</v>
      </c>
      <c r="J29" s="49" t="s">
        <v>281</v>
      </c>
    </row>
    <row r="30" ht="43.2" spans="1:10">
      <c r="A30" s="22"/>
      <c r="B30" s="22"/>
      <c r="C30" s="22" t="s">
        <v>246</v>
      </c>
      <c r="D30" s="48" t="s">
        <v>247</v>
      </c>
      <c r="E30" s="49" t="s">
        <v>282</v>
      </c>
      <c r="F30" s="39" t="s">
        <v>240</v>
      </c>
      <c r="G30" s="23" t="s">
        <v>241</v>
      </c>
      <c r="H30" s="39" t="s">
        <v>235</v>
      </c>
      <c r="I30" s="39" t="s">
        <v>236</v>
      </c>
      <c r="J30" s="49" t="s">
        <v>283</v>
      </c>
    </row>
    <row r="31" ht="20.25" customHeight="1" spans="1:10">
      <c r="A31" s="22"/>
      <c r="B31" s="22"/>
      <c r="C31" s="22" t="s">
        <v>246</v>
      </c>
      <c r="D31" s="48" t="s">
        <v>284</v>
      </c>
      <c r="E31" s="49" t="s">
        <v>285</v>
      </c>
      <c r="F31" s="39" t="s">
        <v>240</v>
      </c>
      <c r="G31" s="23" t="s">
        <v>54</v>
      </c>
      <c r="H31" s="39" t="s">
        <v>286</v>
      </c>
      <c r="I31" s="39" t="s">
        <v>236</v>
      </c>
      <c r="J31" s="49" t="s">
        <v>287</v>
      </c>
    </row>
    <row r="32" ht="43.2" spans="1:10">
      <c r="A32" s="22"/>
      <c r="B32" s="22"/>
      <c r="C32" s="22" t="s">
        <v>251</v>
      </c>
      <c r="D32" s="48" t="s">
        <v>252</v>
      </c>
      <c r="E32" s="49" t="s">
        <v>288</v>
      </c>
      <c r="F32" s="39" t="s">
        <v>234</v>
      </c>
      <c r="G32" s="23" t="s">
        <v>254</v>
      </c>
      <c r="H32" s="39" t="s">
        <v>235</v>
      </c>
      <c r="I32" s="39" t="s">
        <v>236</v>
      </c>
      <c r="J32" s="49" t="s">
        <v>289</v>
      </c>
    </row>
    <row r="33" ht="108" spans="1:10">
      <c r="A33" s="47" t="s">
        <v>214</v>
      </c>
      <c r="B33" s="22" t="s">
        <v>290</v>
      </c>
      <c r="C33" s="22"/>
      <c r="D33" s="22"/>
      <c r="E33" s="22"/>
      <c r="F33" s="22"/>
      <c r="G33" s="22"/>
      <c r="H33" s="22"/>
      <c r="I33" s="22"/>
      <c r="J33" s="22"/>
    </row>
    <row r="34" ht="20.25" customHeight="1" spans="1:10">
      <c r="A34" s="22"/>
      <c r="B34" s="22"/>
      <c r="C34" s="22" t="s">
        <v>231</v>
      </c>
      <c r="D34" s="48" t="s">
        <v>232</v>
      </c>
      <c r="E34" s="49" t="s">
        <v>291</v>
      </c>
      <c r="F34" s="39" t="s">
        <v>240</v>
      </c>
      <c r="G34" s="23" t="s">
        <v>292</v>
      </c>
      <c r="H34" s="39" t="s">
        <v>260</v>
      </c>
      <c r="I34" s="39" t="s">
        <v>236</v>
      </c>
      <c r="J34" s="49" t="s">
        <v>293</v>
      </c>
    </row>
    <row r="35" ht="43.2" spans="1:10">
      <c r="A35" s="22"/>
      <c r="B35" s="22"/>
      <c r="C35" s="22" t="s">
        <v>231</v>
      </c>
      <c r="D35" s="48" t="s">
        <v>238</v>
      </c>
      <c r="E35" s="49" t="s">
        <v>278</v>
      </c>
      <c r="F35" s="39" t="s">
        <v>240</v>
      </c>
      <c r="G35" s="23" t="s">
        <v>241</v>
      </c>
      <c r="H35" s="39" t="s">
        <v>235</v>
      </c>
      <c r="I35" s="39" t="s">
        <v>236</v>
      </c>
      <c r="J35" s="49" t="s">
        <v>294</v>
      </c>
    </row>
    <row r="36" ht="43.2" spans="1:10">
      <c r="A36" s="22"/>
      <c r="B36" s="22"/>
      <c r="C36" s="22" t="s">
        <v>231</v>
      </c>
      <c r="D36" s="48" t="s">
        <v>238</v>
      </c>
      <c r="E36" s="49" t="s">
        <v>295</v>
      </c>
      <c r="F36" s="39" t="s">
        <v>240</v>
      </c>
      <c r="G36" s="23" t="s">
        <v>241</v>
      </c>
      <c r="H36" s="39" t="s">
        <v>235</v>
      </c>
      <c r="I36" s="39" t="s">
        <v>236</v>
      </c>
      <c r="J36" s="49" t="s">
        <v>296</v>
      </c>
    </row>
    <row r="37" ht="32.4" spans="1:10">
      <c r="A37" s="22"/>
      <c r="B37" s="22"/>
      <c r="C37" s="22" t="s">
        <v>246</v>
      </c>
      <c r="D37" s="48" t="s">
        <v>247</v>
      </c>
      <c r="E37" s="49" t="s">
        <v>282</v>
      </c>
      <c r="F37" s="39" t="s">
        <v>234</v>
      </c>
      <c r="G37" s="23" t="s">
        <v>249</v>
      </c>
      <c r="H37" s="39" t="s">
        <v>235</v>
      </c>
      <c r="I37" s="39" t="s">
        <v>236</v>
      </c>
      <c r="J37" s="49" t="s">
        <v>297</v>
      </c>
    </row>
    <row r="38" ht="43.2" spans="1:10">
      <c r="A38" s="22"/>
      <c r="B38" s="22"/>
      <c r="C38" s="22" t="s">
        <v>251</v>
      </c>
      <c r="D38" s="48" t="s">
        <v>252</v>
      </c>
      <c r="E38" s="49" t="s">
        <v>288</v>
      </c>
      <c r="F38" s="39" t="s">
        <v>234</v>
      </c>
      <c r="G38" s="23" t="s">
        <v>254</v>
      </c>
      <c r="H38" s="39" t="s">
        <v>235</v>
      </c>
      <c r="I38" s="39" t="s">
        <v>236</v>
      </c>
      <c r="J38" s="49" t="s">
        <v>298</v>
      </c>
    </row>
    <row r="39" ht="21.6" spans="1:10">
      <c r="A39" s="47" t="s">
        <v>212</v>
      </c>
      <c r="B39" s="22" t="s">
        <v>299</v>
      </c>
      <c r="C39" s="22"/>
      <c r="D39" s="22"/>
      <c r="E39" s="22"/>
      <c r="F39" s="22"/>
      <c r="G39" s="22"/>
      <c r="H39" s="22"/>
      <c r="I39" s="22"/>
      <c r="J39" s="22"/>
    </row>
    <row r="40" ht="21.6" spans="1:10">
      <c r="A40" s="22"/>
      <c r="B40" s="22"/>
      <c r="C40" s="22" t="s">
        <v>231</v>
      </c>
      <c r="D40" s="48" t="s">
        <v>232</v>
      </c>
      <c r="E40" s="49" t="s">
        <v>300</v>
      </c>
      <c r="F40" s="39" t="s">
        <v>240</v>
      </c>
      <c r="G40" s="23" t="s">
        <v>51</v>
      </c>
      <c r="H40" s="39" t="s">
        <v>260</v>
      </c>
      <c r="I40" s="39" t="s">
        <v>236</v>
      </c>
      <c r="J40" s="49" t="s">
        <v>301</v>
      </c>
    </row>
    <row r="41" ht="21.6" spans="1:10">
      <c r="A41" s="22"/>
      <c r="B41" s="22"/>
      <c r="C41" s="22" t="s">
        <v>231</v>
      </c>
      <c r="D41" s="48" t="s">
        <v>232</v>
      </c>
      <c r="E41" s="49" t="s">
        <v>302</v>
      </c>
      <c r="F41" s="39" t="s">
        <v>240</v>
      </c>
      <c r="G41" s="23" t="s">
        <v>303</v>
      </c>
      <c r="H41" s="39" t="s">
        <v>273</v>
      </c>
      <c r="I41" s="39" t="s">
        <v>236</v>
      </c>
      <c r="J41" s="49" t="s">
        <v>304</v>
      </c>
    </row>
    <row r="42" ht="20.25" customHeight="1" spans="1:10">
      <c r="A42" s="22"/>
      <c r="B42" s="22"/>
      <c r="C42" s="22" t="s">
        <v>231</v>
      </c>
      <c r="D42" s="48" t="s">
        <v>243</v>
      </c>
      <c r="E42" s="49" t="s">
        <v>305</v>
      </c>
      <c r="F42" s="39" t="s">
        <v>234</v>
      </c>
      <c r="G42" s="23" t="s">
        <v>306</v>
      </c>
      <c r="H42" s="39" t="s">
        <v>235</v>
      </c>
      <c r="I42" s="39" t="s">
        <v>236</v>
      </c>
      <c r="J42" s="49" t="s">
        <v>307</v>
      </c>
    </row>
    <row r="43" ht="14.4" spans="1:10">
      <c r="A43" s="22"/>
      <c r="B43" s="22"/>
      <c r="C43" s="22" t="s">
        <v>246</v>
      </c>
      <c r="D43" s="48" t="s">
        <v>247</v>
      </c>
      <c r="E43" s="49" t="s">
        <v>308</v>
      </c>
      <c r="F43" s="39" t="s">
        <v>234</v>
      </c>
      <c r="G43" s="23" t="s">
        <v>266</v>
      </c>
      <c r="H43" s="39" t="s">
        <v>235</v>
      </c>
      <c r="I43" s="39" t="s">
        <v>236</v>
      </c>
      <c r="J43" s="49" t="s">
        <v>309</v>
      </c>
    </row>
    <row r="44" ht="21.6" spans="1:10">
      <c r="A44" s="22"/>
      <c r="B44" s="22"/>
      <c r="C44" s="22" t="s">
        <v>251</v>
      </c>
      <c r="D44" s="48" t="s">
        <v>252</v>
      </c>
      <c r="E44" s="49" t="s">
        <v>310</v>
      </c>
      <c r="F44" s="39" t="s">
        <v>234</v>
      </c>
      <c r="G44" s="23" t="s">
        <v>249</v>
      </c>
      <c r="H44" s="39" t="s">
        <v>235</v>
      </c>
      <c r="I44" s="39" t="s">
        <v>236</v>
      </c>
      <c r="J44" s="49" t="s">
        <v>311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卡咻哒</cp:lastModifiedBy>
  <dcterms:created xsi:type="dcterms:W3CDTF">2026-03-11T01:26:00Z</dcterms:created>
  <dcterms:modified xsi:type="dcterms:W3CDTF">2026-03-12T07:06:10Z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21B70F8614594E68897FFD487C5C6F41_12</vt:lpwstr>
  </property>
  <property fmtid="{D5CDD505-2E9C-101B-9397-08002B2CF9AE}" pid="3" name="KSOProductBuildVer">
    <vt:lpwstr>2052-12.1.0.25225</vt:lpwstr>
  </property>
  <property fmtid="{D5CDD505-2E9C-101B-9397-08002B2CF9AE}" pid="4" name="CalculationRule">
    <vt:i4>0</vt:i4>
  </property>
</Properties>
</file>