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部门基本支出预算表04!$B$4:$H$51</definedName>
    <definedName name="_xlnm._FilterDatabase" localSheetId="7" hidden="1">'部门项目支出预算表05-1'!$D$8:$K$63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<sst xmlns="http://schemas.openxmlformats.org/spreadsheetml/2006/main" count="1756" uniqueCount="511">
  <si>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</si>
  <si>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</si>
  <si>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</si>
  <si>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</si>
  <si>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</si>
  <si>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</si>
  <si>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</si>
  <si>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</si>
  <si>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</si>
  <si>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</si>
  <si>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</si>
  <si>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</si>
  <si>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</si>
  <si>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</si>
  <si>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</si>
  <si>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</si>
  <si>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</si>
  <si>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</si>
  <si>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</si>
  <si>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</si>
  <si>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</si>
  <si>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</si>
  <si>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</si>
  <si>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</si>
  <si>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</si>
  <si>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</si>
  <si>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</si>
  <si>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</si>
  <si>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</si>
  <si>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</si>
  <si>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</si>
  <si>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</si>
  <si>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</si>
  <si>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</si>
  <si>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</si>
  <si>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</si>
  <si>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</si>
  <si>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</si>
  <si>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</si>
  <si>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</si>
  <si>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</si>
  <si>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</si>
  <si>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</si>
  <si>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</si>
  <si>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</si>
  <si>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</si>
  <si>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</si>
  <si>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</si>
  <si>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</si>
  <si>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</si>
  <si>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</si>
  <si>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</si>
  <si>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</si>
  <si>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</si>
  <si>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</si>
  <si>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118001</t>
  </si>
  <si>
    <t>通海县民政局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</si>
  <si>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</si>
  <si>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</si>
  <si>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</si>
  <si>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</si>
  <si>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</si>
  <si>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</si>
  <si>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</si>
  <si>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</si>
  <si>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</si>
  <si>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</si>
  <si>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</si>
  <si>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</si>
  <si>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</si>
  <si>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</si>
  <si>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</si>
  <si>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</si>
  <si>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</si>
  <si>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</si>
  <si>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</si>
  <si>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</si>
  <si>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</si>
  <si>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</si>
  <si>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</si>
  <si>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</si>
  <si>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</si>
  <si>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</si>
  <si>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</si>
  <si>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</si>
  <si>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</si>
  <si>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</si>
  <si>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</si>
  <si>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</si>
  <si>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</si>
  <si>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</si>
  <si>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</si>
  <si>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</si>
  <si>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</si>
  <si>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</si>
  <si>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</si>
  <si>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</si>
  <si>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</si>
  <si>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</si>
  <si>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</si>
  <si>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</si>
  <si>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</si>
  <si>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</si>
  <si>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</si>
  <si>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</si>
  <si>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</si>
  <si>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</si>
  <si>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</si>
  <si>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</si>
  <si>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</si>
  <si>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</si>
  <si>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</si>
  <si>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</si>
  <si>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</si>
  <si>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</si>
  <si>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</si>
  <si>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</si>
  <si>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</si>
  <si>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</si>
  <si>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</si>
  <si>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</si>
  <si>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</si>
  <si>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</si>
  <si>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</si>
  <si>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</si>
  <si>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</si>
  <si>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</si>
  <si>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</si>
  <si>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</si>
  <si>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</si>
  <si>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</si>
  <si>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</si>
  <si>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</si>
  <si>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</si>
  <si>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</si>
  <si>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</si>
  <si>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</si>
  <si>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</si>
  <si>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</si>
  <si>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</si>
  <si>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</si>
  <si>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</si>
  <si>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</si>
  <si>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</si>
  <si>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</si>
  <si>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</si>
  <si>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</si>
  <si>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</si>
  <si>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</si>
  <si>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</si>
  <si>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</si>
  <si>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</si>
  <si>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</si>
  <si>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</si>
  <si>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</si>
  <si>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</si>
  <si>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</si>
  <si>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</si>
  <si>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</si>
  <si>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</si>
  <si>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</si>
  <si>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</si>
  <si>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</si>
  <si>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</si>
  <si>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</si>
  <si>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</si>
  <si>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</si>
  <si>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</si>
  <si>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</si>
  <si>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</si>
  <si>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</si>
  <si>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</si>
  <si>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</si>
  <si>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</si>
  <si>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</si>
  <si>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</si>
  <si>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</si>
  <si>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</si>
  <si>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</si>
  <si>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</si>
  <si>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</si>
  <si>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</si>
  <si>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</si>
  <si>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530423210000000003935</t>
  </si>
  <si>
    <t>行政人员支出工资</t>
  </si>
  <si>
    <t>30101</t>
  </si>
  <si>
    <t>基本工资</t>
  </si>
  <si>
    <t>30102</t>
  </si>
  <si>
    <t>津贴补贴</t>
  </si>
  <si>
    <t>30103</t>
  </si>
  <si>
    <t>奖金</t>
  </si>
  <si>
    <t>530423210000000003936</t>
  </si>
  <si>
    <t>事业人员支出工资</t>
  </si>
  <si>
    <t>30107</t>
  </si>
  <si>
    <t>绩效工资</t>
  </si>
  <si>
    <t>530423210000000003937</t>
  </si>
  <si>
    <t>社会保障缴费</t>
  </si>
  <si>
    <t>30112</t>
  </si>
  <si>
    <t>其他社会保障缴费</t>
  </si>
  <si>
    <t>30108</t>
  </si>
  <si>
    <t>机关事业单位基本养老保险缴费</t>
  </si>
  <si>
    <t>30110</t>
  </si>
  <si>
    <t>职工基本医疗保险缴费</t>
  </si>
  <si>
    <t>30111</t>
  </si>
  <si>
    <t>公务员医疗补助缴费</t>
  </si>
  <si>
    <t>530423210000000003938</t>
  </si>
  <si>
    <t>30113</t>
  </si>
  <si>
    <t>530423210000000003939</t>
  </si>
  <si>
    <t>对个人和家庭的补助</t>
  </si>
  <si>
    <t>30305</t>
  </si>
  <si>
    <t>生活补助</t>
  </si>
  <si>
    <t>530423210000000003941</t>
  </si>
  <si>
    <t>公车购置及运维费</t>
  </si>
  <si>
    <t>30231</t>
  </si>
  <si>
    <t>公务用车运行维护费</t>
  </si>
  <si>
    <t>530423210000000003942</t>
  </si>
  <si>
    <t>行政人员公务交通补贴</t>
  </si>
  <si>
    <t>30239</t>
  </si>
  <si>
    <t>其他交通费用</t>
  </si>
  <si>
    <t>530423210000000003943</t>
  </si>
  <si>
    <t>工会经费</t>
  </si>
  <si>
    <t>30228</t>
  </si>
  <si>
    <t>530423210000000003944</t>
  </si>
  <si>
    <t>一般公共经费</t>
  </si>
  <si>
    <t>30201</t>
  </si>
  <si>
    <t>办公费</t>
  </si>
  <si>
    <t>30202</t>
  </si>
  <si>
    <t>印刷费</t>
  </si>
  <si>
    <t>30205</t>
  </si>
  <si>
    <t>水费</t>
  </si>
  <si>
    <t>30206</t>
  </si>
  <si>
    <t>电费</t>
  </si>
  <si>
    <t>30207</t>
  </si>
  <si>
    <t>邮电费</t>
  </si>
  <si>
    <t>30211</t>
  </si>
  <si>
    <t>差旅费</t>
  </si>
  <si>
    <t>30215</t>
  </si>
  <si>
    <t>会议费</t>
  </si>
  <si>
    <t>30216</t>
  </si>
  <si>
    <t>培训费</t>
  </si>
  <si>
    <t>30226</t>
  </si>
  <si>
    <t>劳务费</t>
  </si>
  <si>
    <t>30299</t>
  </si>
  <si>
    <t>其他商品和服务支出</t>
  </si>
  <si>
    <t>530423221100000478454</t>
  </si>
  <si>
    <t>30217</t>
  </si>
  <si>
    <t>530423231100001492721</t>
  </si>
  <si>
    <t>事业人员奖励性绩效工资增量</t>
  </si>
  <si>
    <t>530423231100001492722</t>
  </si>
  <si>
    <t>人员经费预留</t>
  </si>
  <si>
    <t>30199</t>
  </si>
  <si>
    <t>其他工资福利支出</t>
  </si>
  <si>
    <t>530423231100001492723</t>
  </si>
  <si>
    <t>综合效能考核奖</t>
  </si>
  <si>
    <t>530423231100001492724</t>
  </si>
  <si>
    <t>福利费经费</t>
  </si>
  <si>
    <t>530423251100004033161</t>
  </si>
  <si>
    <t>通海县民政局遗属生活困难补助经费</t>
  </si>
  <si>
    <t>预算05-1表</t>
  </si>
  <si>
    <t>2026年部门项目支出预算表</t>
  </si>
  <si>
    <t>项目分类</t>
  </si>
  <si>
    <t>项目单位</t>
  </si>
  <si>
    <t>经济科目编码</t>
  </si>
  <si>
    <t>本年拨款</t>
  </si>
  <si>
    <t>其中：本次下达</t>
  </si>
  <si>
    <t>2026年度惠民殡葬补助资金</t>
  </si>
  <si>
    <t>312 民生类</t>
  </si>
  <si>
    <t>530423261100005023969</t>
  </si>
  <si>
    <t>高龄津贴补助资金</t>
  </si>
  <si>
    <t>530423251100003599424</t>
  </si>
  <si>
    <t>婚姻登记业务工作经费</t>
  </si>
  <si>
    <t>311 专项业务类</t>
  </si>
  <si>
    <t>530423221100000319694</t>
  </si>
  <si>
    <t>31002</t>
  </si>
  <si>
    <t>办公设备购置</t>
  </si>
  <si>
    <t>经济困难老年人服务县级补贴经费</t>
  </si>
  <si>
    <t>530423251100003600018</t>
  </si>
  <si>
    <t>困难残疾人生活补贴和重度残疾人护理补贴补助资金</t>
  </si>
  <si>
    <t>530423200000000000627</t>
  </si>
  <si>
    <t>困难群众春节、中秋慰问项目资金</t>
  </si>
  <si>
    <t>530423251100003739595</t>
  </si>
  <si>
    <t>30306</t>
  </si>
  <si>
    <t>救济费</t>
  </si>
  <si>
    <t>困难群众救助补助资金</t>
  </si>
  <si>
    <t>530423251100003736936</t>
  </si>
  <si>
    <t>通海县民政局2026年度安葬证购置资金</t>
  </si>
  <si>
    <t>530423261100004994626</t>
  </si>
  <si>
    <t>通海县其他农村传统救济资金</t>
  </si>
  <si>
    <t>530423251100003740563</t>
  </si>
  <si>
    <t>通海县殡仪馆项目建设补助资金</t>
  </si>
  <si>
    <t>530423251100003636282</t>
  </si>
  <si>
    <t>31001</t>
  </si>
  <si>
    <t>房屋建筑物购建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</si>
  <si>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</si>
  <si>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</si>
  <si>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</si>
  <si>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</si>
  <si>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</si>
  <si>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</si>
  <si>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</si>
  <si>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</si>
  <si>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</si>
  <si>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</si>
  <si>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</si>
  <si>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</si>
  <si>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海县民政局婚姻登记工作，按照《中华人民共和国民法典》和相关婚姻管理和登记的法规政策规定，联系工作实际，依法登记，提升管理服务水平，认真做好民政窗口服务工作，满足社会各界对婚姻登记工作的服务需求。
1.依法登记，规范化建设取得成效。通海县民政局婚姻登记处严格贯彻落实《中华人民共和国民法典》、《婚姻登记条例》、《婚姻登记工作规范》等法律法规的规定。严格标准，依法登记、热情服务，杜绝了违法婚姻、人情婚姻，以优质高效的服务，履行好婚姻登记机关的行政职能职责，保障婚姻登记当事人的合法权益，树立了民政部门良好的窗口形象。
2依法行政，强化疫情防控措施。认真履职尽责婚姻登记，立足婚姻登记工作实际，进一步规范婚姻登记行为，强化疫情防控措施，不断强化婚姻登记标准化管理，婚姻登记准确率、合格率均达到了100%，杜绝违法登记现象。强化疫情防控措施，做到疫情防控和登记工作两不误。
3.扎实做好《中华人民共和国民法典》培训落实和换证登记工作。严格按照《中华人民共和国民法典》、《民政部关于贯彻落实&lt;中华人民共和国民法典&gt;中有关婚姻登记规定的通知《云南省民政厅转发民政部关于贯彻落实&lt;中华人民共和国民法典&gt;中有关婚姻登记规定的通知》和《云南省民政厅关于做好更新婚姻登记证件有关工作的通知》等法律法规相关规定开展民法典培训落实和换证婚姻登记工作。一律使用新登记登记。
4.宣传登记程序，依法婚姻登记。采取多形式、多途径、多渠道开展《中华人民共和国民法典》、《婚姻登记条例》、《婚姻登记工作规范》宣传教育，增强老百姓的婚姻法制观念。严格执行离婚“冷静期”。
     5.加强信息化和“互联网+”建设。信息化和“互联网+”在各个领域都取得了令人瞩目的成绩，希望“互联网+”也能在婚姻登记工作中取得创新突破，让婚姻登记当事人能更好地体验到人性化、智能化的服务。同时我局将多方协调，争取省市支持，努力逐渐健全图像采集、人脸识别、指纹比对、电子签名和签章等功能,从技术层面做好保障，避免使用伪造、盗用他人身份信息进行婚姻登记。从而发挥信息化和“互联网+”优势作用，更好的服务群众。结婚登记大于1700对，离婚申请或登记大于600对，补领结（离）婚证大于600对。婚姻登记准确率、合格率达到100%</t>
  </si>
  <si>
    <t>产出指标</t>
  </si>
  <si>
    <t>数量指标</t>
  </si>
  <si>
    <t>结婚登指标</t>
  </si>
  <si>
    <t>=</t>
  </si>
  <si>
    <t>100</t>
  </si>
  <si>
    <t>%</t>
  </si>
  <si>
    <t>定量指标</t>
  </si>
  <si>
    <t>结婚登记率等于100%。全年实际结婚登记人数/全年办理结婚登记人数*100%</t>
  </si>
  <si>
    <t>离婚申请或登记指标</t>
  </si>
  <si>
    <t>离婚申请或登记登记率等于100%。全年实际申请或登记人数/全年办理离婚申请或登记人数*100%</t>
  </si>
  <si>
    <t>补领结（离）婚证指标</t>
  </si>
  <si>
    <t>补领结(离）婚证率等于100%。全年实际补领结(离）婚证人数/全年办理补领结(离）婚证人数*100%</t>
  </si>
  <si>
    <t>质量指标</t>
  </si>
  <si>
    <t>婚姻登记准确率合格指标</t>
  </si>
  <si>
    <t>全年婚姻登记实际人数,全年婚姻登记人数*100%</t>
  </si>
  <si>
    <t>效益指标</t>
  </si>
  <si>
    <t>社会效益</t>
  </si>
  <si>
    <t>接受婚姻家庭辅导服务</t>
  </si>
  <si>
    <t>&gt;=</t>
  </si>
  <si>
    <t>80</t>
  </si>
  <si>
    <t xml:space="preserve">云南省范围内接受婚姻家庭辅导服务的婚姻当事人占比不低于10%。该服务涵盖婚前辅导、婚姻关系调适、离婚调解等专业辅导内容，通过民政部门婚姻登记机构、专业社会组织等渠道开展。
</t>
  </si>
  <si>
    <t>满意度指标</t>
  </si>
  <si>
    <t>服务对象满意度</t>
  </si>
  <si>
    <t>满意度</t>
  </si>
  <si>
    <t>85</t>
  </si>
  <si>
    <t>婚姻登记当事人满意人数/婚姻登记总人数*100%，对符合法律法规的婚姻当事人持有有效证件资料申请办理者给予登记</t>
  </si>
  <si>
    <t>成本指标</t>
  </si>
  <si>
    <t>经济成本指标</t>
  </si>
  <si>
    <t>档案规范指标</t>
  </si>
  <si>
    <t>&lt;=</t>
  </si>
  <si>
    <t>云南省婚姻登记购买档案盒项目中，婚姻登记档案的整理、归档、保管等环节符合《云南省婚姻登记档案管理规范》要求的比例为100%，涵盖档案分类、编号、装订、存储环境等规范维度。</t>
  </si>
  <si>
    <t>根据通政办发〔2015〕9号《通海县人民政府办公室关于印发通海县推进殡葬改革工作实施方案的通知》文件，特殊困难群众以5000元/人的标准补助，一般群众以4000元/人的标准补助。根据补助发放情况，计划在本年度发放去年补助1850人760万元。根据《玉溪市民政局 玉溪市财政局关于贯彻落实进一步健全完善惠民殡葬政策指导意见的通知》文件精神，特殊困难群众基本殡葬服务减免资金，省级、市级、县级按照1000元标准分级进行补助，通海县计划在本年度县级承担120元/人，计划在本年度承担250人3万元。根据《通海县人民政府办公室关于印发通海县推进殡葬改革工作实施方案的通知》文件精神，通海县户籍的城乡居民死亡火化后，骨灰在指定区域树葬、草坪葬等节地生态安葬的一次性奖励1000元，计划在本年度奖励100人10万元。</t>
  </si>
  <si>
    <t>获火化丧葬补助对象数</t>
  </si>
  <si>
    <t>1850</t>
  </si>
  <si>
    <t>人</t>
  </si>
  <si>
    <t>反映获补助人员数量情况，做到应补尽补。</t>
  </si>
  <si>
    <t>获火化丧葬补助对象认定准确率</t>
  </si>
  <si>
    <t>反映获补助对象认定的准确性情况。
获补对象准确率=抽检符合标准的补助对象数/抽检实际补助对象数*100%</t>
  </si>
  <si>
    <t>获火化丧葬补助对象社会化发放率</t>
  </si>
  <si>
    <t>反映补助资金社会化发放的比例情况。
补助社会化发放率=采用社会化发放的补助资金数/发放补助资金总额*100%</t>
  </si>
  <si>
    <t>政策知晓率</t>
  </si>
  <si>
    <t>反映补助政策的宣传效果情况。
政策知晓率=调查中补助政策知晓人数/调查总人数*100%</t>
  </si>
  <si>
    <t>享受补助对象满意度</t>
  </si>
  <si>
    <t xml:space="preserve">反映获补助受益对象的满意程度。满意度=调查中满意人数/调查总人数*100%
</t>
  </si>
  <si>
    <t>根据国务院《殡葬管理条例》、《云南省殡葬管理条例》、《玉溪市人民政府办公室关于进一步深化殡葬改革的意见》（玉政办发〔2013〕198号）等法规文件精神，切实推进全县殡葬改革工作，结合通海县实际，完成通海县殡仪馆项目主体建设。加快殡葬设施建设，满足广大人民群众对丧葬习俗的需求，革除丧葬陋习，为通海县人民群众提供一个规范、专业、合理的丧葬事宜场所。殡仪馆已完成组织五方责任主体对县殡仪馆主体工程进行了竣工验收，此笔资金计划在本年度完成对殡仪馆建设欠款的支付。</t>
  </si>
  <si>
    <t>主体工程完成率</t>
  </si>
  <si>
    <t xml:space="preserve">反映主体工程完成情况。
主体工程完成率=（按计划完成主体工程的工程量/计划完成主体工程量）*100%。
</t>
  </si>
  <si>
    <t>配套设施完成率</t>
  </si>
  <si>
    <t>"反映配套设施完成情况。
配套设施完成率=（按计划完成配套设施的工程量/计划完成配套设施工程量）*100%。"</t>
  </si>
  <si>
    <t>竣工验收合格率</t>
  </si>
  <si>
    <t xml:space="preserve">"反映项目验收情况。
竣工验收合格率=（验收合格单元工程数量/完工单元工程总数）×100%。"
</t>
  </si>
  <si>
    <t>综合使用率</t>
  </si>
  <si>
    <t>90</t>
  </si>
  <si>
    <t>反映设施建成后的利用、使用的情况。
综合使用率=（投入使用的基础建设工程建设内容/完成建设内容）*100%</t>
  </si>
  <si>
    <t>生态效益</t>
  </si>
  <si>
    <t>当地火化率</t>
  </si>
  <si>
    <t>反应当地火化率
当地火化率=实际火化数/需火化数*100%</t>
  </si>
  <si>
    <t>受益人群满意度</t>
  </si>
  <si>
    <t xml:space="preserve">调查人群中对设施建设或设施运行的满意度。
受益人群满意度=（调查人群中对设施建设或设施运行满意的人数/问卷调查人数）*100%"
</t>
  </si>
  <si>
    <t>2026年深入贯彻落实《国务院关于全面建立困难残疾人生活补贴和重度残疾人护理补贴制度的意见》和《云南省困难残疾人生活补贴和重度残疾人护理补贴制度实施办法》（以下简称两项补贴）精神，解决我县残疾人特殊生活困难和长期照护困难，2026年将继续加大残疾人两补贴保障工作力度，2026年预计保障人数，困难残疾人2194人,保障资金289.608万元，重度残疾人3113人，保障资金448.896万元，两项合计共5507人，资金738.504万元，其中市级承担10%（73.8504万元），县级承担90%（664.6536万元）。确保残疾人两项补贴制度覆盖所有符合条件的残疾人。</t>
  </si>
  <si>
    <t>困难残疾人纳入保障范围率</t>
  </si>
  <si>
    <t>98</t>
  </si>
  <si>
    <t>反应获补助人员情况，保障范围=保障人数/总人数*100%。</t>
  </si>
  <si>
    <t>重度残残疾人纳入保障范围率</t>
  </si>
  <si>
    <t>反应获补助人员情况。保障范围=保障人数/总人数*100%</t>
  </si>
  <si>
    <t>获补对象准确率</t>
  </si>
  <si>
    <t>时效指标</t>
  </si>
  <si>
    <t>发放及时率</t>
  </si>
  <si>
    <t>反应发放单位及时发放补助资金的情况。发放及时率=在时限内发放资金/应发放资金*100%</t>
  </si>
  <si>
    <t>受助对象满意度</t>
  </si>
  <si>
    <t>反映受助对象的满意程度。受助对象满意度=满意人数/总调查数*100%</t>
  </si>
  <si>
    <t>2026年根据《云南省经济困难老年人服务补贴实施办法（试行）》文件精神，健全基本养老读物体系，强化政府保基本、兜底线职能。项目资金用于开展符合条件的经济困难老年人服务补贴工作，同省、市、县资金一起用于发放经济困难老年人服务补贴，乡镇、县区民政部门根据各级文件具体开展补助工作，实行动态管理，按时足额将经济困难老年人服务补贴通过第三方金融机构每月发放到各高龄补助户账户，落实保障老年人权益。2026年，我县预计发放经济困难老年人服务补贴446人,发放补助金26.76万元。省级补助资金预计10万元，市级补助资金预计5.2532万元，剩余县级预计应承担资金11.5068万元。</t>
  </si>
  <si>
    <t>受理老年人的占比</t>
  </si>
  <si>
    <t>反映我县受理经济困难老年人服务补贴申请的乡镇、街道民政部门占比情况。受理经济困难老年人服务补贴申请的乡镇、街道民政部门/全县乡镇（街道）总数）*100%</t>
  </si>
  <si>
    <t>补助资金社会化发放率</t>
  </si>
  <si>
    <t>95</t>
  </si>
  <si>
    <t>反映补助资金社会化发放率情况，补助社会化发放率=采用社会化发放的补助资金数/发放补助资金总额*100%</t>
  </si>
  <si>
    <t>获补对象认定准确率</t>
  </si>
  <si>
    <t>反映我县受理经济困难老年人服务补贴申请认定的准确性情况。获补对象认定准确率=实发人数/应发人数×100%。</t>
  </si>
  <si>
    <t>获补对象政策知晓率</t>
  </si>
  <si>
    <t>反映经济困难老年人服务补贴对象政策知晓率≥85%，获补对象政策知晓率=获补对象知晓经济困难老年人服务补贴政策人数/获补对象总人数×100%。</t>
  </si>
  <si>
    <t>受益对象满意度</t>
  </si>
  <si>
    <t>享受经济困难老年人服务补贴对象满意度≥85%。满意度=受益对象满意人数/受益对象获补总人数×100%</t>
  </si>
  <si>
    <t>2026年依据玉溪市民政局 玉溪市财政局《关于做好春节“送温暖”活动切实保障困难群众基本生活的通知》文件精神县民政局与市、县慰问组及时搞好衔接，全县9个乡镇街道的城乡特困救助供养户、城乡低保户以及城乡困难家庭。春节慰问市级慰问20户，通海县慰问120户，特困供养人员慰问以春节、中秋当月的所有特困供养人员为慰问对象，预计2026年慰问540人，敬老院工作人员15人。</t>
  </si>
  <si>
    <t>开展春节、中秋慰问活动次数</t>
  </si>
  <si>
    <t>2.00</t>
  </si>
  <si>
    <t>次</t>
  </si>
  <si>
    <t xml:space="preserve">反映开展春节、中秋走访慰问活动次数。
</t>
  </si>
  <si>
    <t>慰问困难对象准确率</t>
  </si>
  <si>
    <t xml:space="preserve">反映慰问对象是否符合文件规定的困难人员条件（符合条件人数/慰问总人数）*100%
</t>
  </si>
  <si>
    <t>慰问标准执行率</t>
  </si>
  <si>
    <t xml:space="preserve">反映慰问活动的标准是否执行市、县文件规定的标准。（执行标准/文件规定标准）*100%
</t>
  </si>
  <si>
    <t>慰问政策知晓率</t>
  </si>
  <si>
    <t>82</t>
  </si>
  <si>
    <t xml:space="preserve">反映慰问对象对慰问政策知晓比例（知晓慰问政策知晓人数/慰问总人数）*100%
</t>
  </si>
  <si>
    <t>慰问对象满意度</t>
  </si>
  <si>
    <t xml:space="preserve">反映慰问对象对慰问活动的满意程度（慰问满意人数/慰问总人数）*100%
</t>
  </si>
  <si>
    <t>2026年，通海县民政局根据云南省劳动人事厅、民政厅、财政厅〔1984〕03号、08号、14号文件《关于对六十年代初期精减退职的国家机关和全民所有制企事业单位的老职工发放生活补助费的通知》《云南省民政厅 云南省财政厅关于提高60年代初精减退职职工生活省级补助标准的通知》（云民保〔2008〕36号）等文件精神，本项目资金用于妥善解决1961年1月1日至1965年6月9日期间精简退职的1957年底以前参加革命工作的国家机关和全民所有制企事业单位老职工应发人数基本生活。预计按照六十年代精减退职工生活补助每月380元，“两案人员”生活补助每月880元，代管退休人员每月800元，按时发放生活困难补助，发放实行社会化发放，确保生活补助及时发放，切实保障老职工的基本生活。</t>
  </si>
  <si>
    <t>实施其他农村传统救济补助项目</t>
  </si>
  <si>
    <t>个</t>
  </si>
  <si>
    <t xml:space="preserve">反映通海实施其他农村传统救济补助项目的项目数量
</t>
  </si>
  <si>
    <t xml:space="preserve">反映享受其他农村传统救济补助的对象符合省、市、县文件规定。符合省、市、县文件规定的人数/享受政策总人数*100%.
</t>
  </si>
  <si>
    <t>补助社会化发放率</t>
  </si>
  <si>
    <t>补助对象政策知晓率</t>
  </si>
  <si>
    <t xml:space="preserve">反映了补助对象对通海县其他农村传统救济政策知晓的情况。知晓政策人数/享受政策总人数*100%.
</t>
  </si>
  <si>
    <t xml:space="preserve">反映了补助对象补助政策满意情况，对补助政策满意的人数/享受政策总人数*100%.
</t>
  </si>
  <si>
    <t>2026年根据《云南省老年人权益保障条例》、《玉溪市民政局关于转发开展高龄津贴“免申即享”工作的通知》文件精神，切实做好符合条件的高龄老年人发放“保健补助”和“长寿补助”管理工作，按照“免于申报、动态核查、分类处置””的总体要求，分别为本辖区户口内年满80至89周岁、90至99周岁、100周岁以上老年人，分别按50元、100元、300元的标准发放高龄津贴补助。</t>
  </si>
  <si>
    <t>受理高龄老人补助申请的乡镇占比</t>
  </si>
  <si>
    <t>反映我县受理高龄老人补助申请的乡镇、街道民政部门占比情况。受理高龄老人补助申请的乡镇、街道民政部门/全县乡镇（街道）总数）*100%</t>
  </si>
  <si>
    <t>反映补助准确发放的情况。
补助兑现准确率=补助兑付额/应付额*100%</t>
  </si>
  <si>
    <t>反映高龄补助对象政策知晓率≥85%，获补对象政策知晓率=获补对象知晓高龄补助政策人数/获补对象总人数×100%。</t>
  </si>
  <si>
    <t>享受高龄补助对象满意度≥85%。满意度=受益对象满意人数/受益对象获补总人数×100%</t>
  </si>
  <si>
    <t>2026年，根据《云南省人民政府关于印发云南省社会救助实施办法的通知》开展2026年城乡最低生活保障救助、特困人员供养、临时救助工作，做到对困难群众应救尽救，确保将6647救助对象及时纳入保障范围，通过一卡通平台及时、准确发放各类救助金，使困难群众及时得到救助。</t>
  </si>
  <si>
    <t>符合低保救助人员纳入低保比例</t>
  </si>
  <si>
    <t xml:space="preserve">反映了符合低保救助条件人员纳入低保救助情况。纳入低保救助人数/符合纳入低保救助人数*100%.
</t>
  </si>
  <si>
    <t>符合特困救助人员纳入特困比例</t>
  </si>
  <si>
    <t xml:space="preserve">反映了符合特困救助条件人员纳入低保救助情况。纳入特困救助人数/符合纳入特困救助人数*100%.
</t>
  </si>
  <si>
    <t>符合临时救助纳入临时救助比例</t>
  </si>
  <si>
    <t xml:space="preserve">反映了符合临时救助条件人员纳入低保救助情况。纳入临时救助人数/符合纳入临时救助人数*100%.
</t>
  </si>
  <si>
    <t>补助准确性</t>
  </si>
  <si>
    <t xml:space="preserve">"反映补助政策的宣传效果情况。
政策知晓率=调查中补助政策知晓人数/调查总人数*100%"
</t>
  </si>
  <si>
    <t>救助对象满意度</t>
  </si>
  <si>
    <t xml:space="preserve">反映获补助受益对象的满意程度。抽样调查满意人数/抽样调查人数*100%
</t>
  </si>
  <si>
    <t>根据《云南省民政厅关于启用新版殡葬证书的通知》（云民事﹝2020﹞9号）文件，采购公益性公墓安葬证所需资金由县（市、区）民政部门申请当地政府统筹解决。本年度预计安排0.4万元购置2000本公益性公墓安葬证，推进有序安葬，使殡葬改革工作有序推进。</t>
  </si>
  <si>
    <t>购买的安葬证书数量</t>
  </si>
  <si>
    <t>2000</t>
  </si>
  <si>
    <t>本</t>
  </si>
  <si>
    <t>2026年度购买的安葬证书数量</t>
  </si>
  <si>
    <t>火化后入公墓安葬率</t>
  </si>
  <si>
    <t>反映群众火化后进入公墓安葬的情况。火化后入公墓安葬率=入公墓安葬数量/火化总数量*100%</t>
  </si>
  <si>
    <t>购买安葬证书后资金拨付率</t>
  </si>
  <si>
    <t>反应资金拨付率 
资金拨付率=实际拨付数/需拨付数*100%</t>
  </si>
  <si>
    <t>殡葬改革政策群众知晓率</t>
  </si>
  <si>
    <t>通过抽查方式完成，相关受众群体对宣传内容的知晓程度。
宣传内容知晓率=被调查对象中知晓人数/被调查对象的人数*100%</t>
  </si>
  <si>
    <t>社会公众满意度</t>
  </si>
  <si>
    <t>反映社会公众对宣传的满意程度。</t>
  </si>
  <si>
    <t>预算06表</t>
  </si>
  <si>
    <t>2026年部门政府性基金预算支出预算表</t>
  </si>
  <si>
    <t>政府性基金预算支出</t>
  </si>
  <si>
    <t>说明：本单位无此事项，此表为空表。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</si>
  <si>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</si>
  <si>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</si>
  <si>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</si>
  <si>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</si>
  <si>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</si>
  <si>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</si>
  <si>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</si>
  <si>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</si>
  <si>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</si>
  <si>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</si>
  <si>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</si>
  <si>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</si>
  <si>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婚姻登记资料存放档案柜</t>
  </si>
  <si>
    <t>组</t>
  </si>
  <si>
    <t>打印婚姻登记表格用纸</t>
  </si>
  <si>
    <t>包</t>
  </si>
  <si>
    <t>婚证打印机</t>
  </si>
  <si>
    <t>台</t>
  </si>
  <si>
    <t>打复印纸</t>
  </si>
  <si>
    <t>公务车辆维修保养</t>
  </si>
  <si>
    <t>公务车辆加油</t>
  </si>
  <si>
    <t>公务车辆保险</t>
  </si>
  <si>
    <t>辆</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</si>
  <si>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</si>
  <si>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</si>
  <si>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</si>
  <si>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</si>
  <si>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</si>
  <si>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</si>
  <si>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</si>
  <si>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</si>
  <si>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</si>
  <si>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</si>
  <si>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</si>
  <si>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</si>
  <si>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</si>
  <si>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</si>
  <si>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</si>
  <si>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</si>
  <si>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</si>
  <si>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</si>
  <si>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</si>
  <si>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</si>
  <si>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</si>
  <si>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</si>
  <si>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</si>
  <si>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</si>
  <si>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</si>
  <si>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</si>
  <si>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</si>
  <si>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</si>
  <si>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</si>
  <si>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</si>
  <si>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</si>
  <si>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</si>
  <si>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</si>
  <si>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A02 设备</t>
  </si>
  <si>
    <t>A02021006 票据打印机</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</si>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</sst>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Border="1" applyAlignment="1" applyProtection="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3" sqref="A3:B3"/>
    </sheetView>
  </sheetViews>
  <sheetFormatPr defaultColWidth="8.85185185185185" defaultRowHeight="15" customHeight="1" outlineLevelCol="3"/>
  <cols>
    <col min="1" max="4" width="35.7037037037037" customWidth="1"/>
  </cols>
  <sheetData>
    <row r="1" ht="18.75" customHeight="1" spans="1:4">
      <c r="A1" s="1"/>
      <c r="B1" s="1"/>
      <c r="C1" s="1"/>
      <c r="D1" s="5" t="s">
        <v>0</v>
      </c>
    </row>
    <row r="2" ht="45" customHeight="1" spans="1:4">
      <c r="A2" s="3" t="s">
        <v>1</v>
      </c>
      <c r="B2" s="3"/>
      <c r="C2" s="3"/>
      <c r="D2" s="3"/>
    </row>
    <row r="3" ht="18.75" customHeight="1" spans="1:4">
      <c r="A3" s="4" t="str">
        <f>"单位名称："&amp;"通海县民政局"</f>
        <v>单位名称：通海县民政局</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28858025.57</v>
      </c>
      <c r="C7" s="14" t="str">
        <f>"一"&amp;"、"&amp;"社会保障和就业支出"</f>
        <v>一、社会保障和就业支出</v>
      </c>
      <c r="D7" s="16">
        <v>28440474.47</v>
      </c>
    </row>
    <row r="8" ht="22.5" customHeight="1" spans="1:4">
      <c r="A8" s="14" t="s">
        <v>9</v>
      </c>
      <c r="B8" s="16"/>
      <c r="C8" s="14" t="str">
        <f>"二"&amp;"、"&amp;"卫生健康支出"</f>
        <v>二、卫生健康支出</v>
      </c>
      <c r="D8" s="16">
        <v>243143.1</v>
      </c>
    </row>
    <row r="9" ht="22.5" customHeight="1" spans="1:4">
      <c r="A9" s="14" t="s">
        <v>10</v>
      </c>
      <c r="B9" s="16"/>
      <c r="C9" s="14" t="str">
        <f>"三"&amp;"、"&amp;"住房保障支出"</f>
        <v>三、住房保障支出</v>
      </c>
      <c r="D9" s="16">
        <v>174408</v>
      </c>
    </row>
    <row r="10" ht="22.5" customHeight="1" spans="1:4">
      <c r="A10" s="14" t="s">
        <v>11</v>
      </c>
      <c r="B10" s="16"/>
      <c r="C10" s="14"/>
      <c r="D10" s="16"/>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c r="C16" s="69"/>
      <c r="D16" s="16"/>
    </row>
    <row r="17" ht="22.5" customHeight="1" spans="1:4">
      <c r="A17" s="66"/>
      <c r="B17" s="16"/>
      <c r="C17" s="69"/>
      <c r="D17" s="16"/>
    </row>
    <row r="18" ht="22.5" customHeight="1" spans="1:4">
      <c r="A18" s="67" t="s">
        <v>18</v>
      </c>
      <c r="B18" s="68">
        <v>28858025.57</v>
      </c>
      <c r="C18" s="69" t="s">
        <v>19</v>
      </c>
      <c r="D18" s="68">
        <v>28858025.57</v>
      </c>
    </row>
    <row r="19" ht="22.5" customHeight="1" spans="1:4">
      <c r="A19" s="76" t="s">
        <v>20</v>
      </c>
      <c r="B19" s="16"/>
      <c r="C19" s="77" t="s">
        <v>21</v>
      </c>
      <c r="D19" s="46"/>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28858025.57</v>
      </c>
      <c r="C22" s="69" t="s">
        <v>26</v>
      </c>
      <c r="D22" s="68">
        <v>28858025.57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0" t="s">
        <v>442</v>
      </c>
    </row>
    <row r="2" ht="37.5" customHeight="1" spans="1:6">
      <c r="A2" s="3" t="s">
        <v>443</v>
      </c>
      <c r="B2" s="3"/>
      <c r="C2" s="3"/>
      <c r="D2" s="3"/>
      <c r="E2" s="3"/>
      <c r="F2" s="3"/>
    </row>
    <row r="3" ht="18.75" customHeight="1" spans="1:6">
      <c r="A3" s="41" t="str">
        <f>"单位名称："&amp;"通海县民政局"</f>
        <v>单位名称：通海县民政局</v>
      </c>
      <c r="B3" s="41"/>
      <c r="C3" s="41"/>
      <c r="D3" s="42"/>
      <c r="E3" s="42"/>
      <c r="F3" s="43" t="s">
        <v>29</v>
      </c>
    </row>
    <row r="4" ht="18.75" customHeight="1" spans="1:6">
      <c r="A4" s="12" t="s">
        <v>167</v>
      </c>
      <c r="B4" s="12" t="s">
        <v>59</v>
      </c>
      <c r="C4" s="12" t="s">
        <v>60</v>
      </c>
      <c r="D4" s="44" t="s">
        <v>444</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139</v>
      </c>
      <c r="B8" s="45"/>
      <c r="C8" s="45"/>
      <c r="D8" s="46"/>
      <c r="E8" s="46"/>
      <c r="F8" s="46"/>
    </row>
    <row r="9" customHeight="1" spans="1:6">
      <c r="A9" s="18" t="s">
        <v>445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selection activeCell="A9" sqref="A9"/>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34"/>
      <c r="B1" s="34"/>
      <c r="C1" s="34"/>
      <c r="D1" s="34"/>
      <c r="E1" s="34"/>
      <c r="F1" s="34"/>
      <c r="G1" s="34"/>
      <c r="H1" s="34"/>
      <c r="I1" s="34"/>
      <c r="J1" s="34"/>
      <c r="K1" s="34"/>
      <c r="L1" s="34"/>
      <c r="M1" s="34"/>
      <c r="N1" s="34"/>
      <c r="O1" s="34"/>
      <c r="P1" s="34"/>
      <c r="Q1" s="20" t="s">
        <v>446</v>
      </c>
    </row>
    <row r="2" ht="45" customHeight="1" spans="1:17">
      <c r="A2" s="29" t="s">
        <v>447</v>
      </c>
      <c r="B2" s="29"/>
      <c r="C2" s="29"/>
      <c r="D2" s="29"/>
      <c r="E2" s="29"/>
      <c r="F2" s="29"/>
      <c r="G2" s="29"/>
      <c r="H2" s="29"/>
      <c r="I2" s="29"/>
      <c r="J2" s="29"/>
      <c r="K2" s="29"/>
      <c r="L2" s="29"/>
      <c r="M2" s="29"/>
      <c r="N2" s="35"/>
      <c r="O2" s="35"/>
      <c r="P2" s="35"/>
      <c r="Q2" s="35"/>
    </row>
    <row r="3" ht="20.25" customHeight="1" spans="1:17">
      <c r="A3" s="19" t="str">
        <f>"单位名称："&amp;"通海县民政局"</f>
        <v>单位名称：通海县民政局</v>
      </c>
      <c r="B3" s="19"/>
      <c r="C3" s="19"/>
      <c r="D3" s="19"/>
      <c r="E3" s="19"/>
      <c r="F3" s="19"/>
      <c r="G3" s="19"/>
      <c r="H3" s="19"/>
      <c r="I3" s="19"/>
      <c r="J3" s="19"/>
      <c r="K3" s="19"/>
      <c r="L3" s="19"/>
      <c r="M3" s="19"/>
      <c r="N3" s="19"/>
      <c r="O3" s="19"/>
      <c r="P3" s="19"/>
      <c r="Q3" s="20" t="s">
        <v>29</v>
      </c>
    </row>
    <row r="4" ht="20.25" customHeight="1" spans="1:17">
      <c r="A4" s="22" t="s">
        <v>448</v>
      </c>
      <c r="B4" s="22" t="s">
        <v>449</v>
      </c>
      <c r="C4" s="22" t="s">
        <v>450</v>
      </c>
      <c r="D4" s="22" t="s">
        <v>451</v>
      </c>
      <c r="E4" s="22" t="s">
        <v>452</v>
      </c>
      <c r="F4" s="22" t="s">
        <v>453</v>
      </c>
      <c r="G4" s="22" t="s">
        <v>174</v>
      </c>
      <c r="H4" s="22"/>
      <c r="I4" s="22"/>
      <c r="J4" s="22"/>
      <c r="K4" s="22"/>
      <c r="L4" s="22"/>
      <c r="M4" s="22"/>
      <c r="N4" s="22"/>
      <c r="O4" s="22"/>
      <c r="P4" s="22"/>
      <c r="Q4" s="22"/>
    </row>
    <row r="5" ht="20.25" customHeight="1" spans="1:17">
      <c r="A5" s="22" t="s">
        <v>454</v>
      </c>
      <c r="B5" s="22" t="s">
        <v>449</v>
      </c>
      <c r="C5" s="22" t="s">
        <v>450</v>
      </c>
      <c r="D5" s="22" t="s">
        <v>451</v>
      </c>
      <c r="E5" s="22" t="s">
        <v>452</v>
      </c>
      <c r="F5" s="22" t="s">
        <v>453</v>
      </c>
      <c r="G5" s="22" t="s">
        <v>32</v>
      </c>
      <c r="H5" s="22" t="s">
        <v>35</v>
      </c>
      <c r="I5" s="22" t="s">
        <v>455</v>
      </c>
      <c r="J5" s="22" t="s">
        <v>456</v>
      </c>
      <c r="K5" s="22" t="s">
        <v>38</v>
      </c>
      <c r="L5" s="22" t="s">
        <v>457</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270</v>
      </c>
      <c r="B8" s="23"/>
      <c r="C8" s="23"/>
      <c r="D8" s="38"/>
      <c r="E8" s="38"/>
      <c r="F8" s="38">
        <v>8000</v>
      </c>
      <c r="G8" s="38">
        <v>8000</v>
      </c>
      <c r="H8" s="38">
        <v>8000</v>
      </c>
      <c r="I8" s="38"/>
      <c r="J8" s="33"/>
      <c r="K8" s="33"/>
      <c r="L8" s="38"/>
      <c r="M8" s="38"/>
      <c r="N8" s="38"/>
      <c r="O8" s="38"/>
      <c r="P8" s="38"/>
      <c r="Q8" s="38"/>
    </row>
    <row r="9" ht="20.25" customHeight="1" spans="1:17">
      <c r="A9" s="23"/>
      <c r="B9" s="23" t="s">
        <v>458</v>
      </c>
      <c r="C9" s="23" t="str">
        <f>"A05010500"&amp;"  "&amp;"柜类"</f>
        <v>A05010500  柜类</v>
      </c>
      <c r="D9" s="39" t="s">
        <v>459</v>
      </c>
      <c r="E9" s="24">
        <v>1</v>
      </c>
      <c r="F9" s="38">
        <v>1000</v>
      </c>
      <c r="G9" s="38">
        <v>1000</v>
      </c>
      <c r="H9" s="33">
        <v>1000</v>
      </c>
      <c r="I9" s="33"/>
      <c r="J9" s="33"/>
      <c r="K9" s="33"/>
      <c r="L9" s="38"/>
      <c r="M9" s="38"/>
      <c r="N9" s="38"/>
      <c r="O9" s="38"/>
      <c r="P9" s="38"/>
      <c r="Q9" s="38"/>
    </row>
    <row r="10" ht="20.25" customHeight="1" spans="1:17">
      <c r="A10" s="23"/>
      <c r="B10" s="23" t="s">
        <v>460</v>
      </c>
      <c r="C10" s="23" t="str">
        <f>"A05040101"&amp;"  "&amp;"复印纸"</f>
        <v>A05040101  复印纸</v>
      </c>
      <c r="D10" s="39" t="s">
        <v>461</v>
      </c>
      <c r="E10" s="24">
        <v>120</v>
      </c>
      <c r="F10" s="38">
        <v>3000</v>
      </c>
      <c r="G10" s="38">
        <v>3000</v>
      </c>
      <c r="H10" s="33">
        <v>3000</v>
      </c>
      <c r="I10" s="33"/>
      <c r="J10" s="33"/>
      <c r="K10" s="33"/>
      <c r="L10" s="38"/>
      <c r="M10" s="38"/>
      <c r="N10" s="38"/>
      <c r="O10" s="38"/>
      <c r="P10" s="38"/>
      <c r="Q10" s="38"/>
    </row>
    <row r="11" ht="20.25" customHeight="1" spans="1:17">
      <c r="A11" s="23"/>
      <c r="B11" s="23" t="s">
        <v>462</v>
      </c>
      <c r="C11" s="23" t="str">
        <f>"A02021000"&amp;"  "&amp;"打印机"</f>
        <v>A02021000  打印机</v>
      </c>
      <c r="D11" s="39" t="s">
        <v>463</v>
      </c>
      <c r="E11" s="24">
        <v>1</v>
      </c>
      <c r="F11" s="38">
        <v>4000</v>
      </c>
      <c r="G11" s="38">
        <v>4000</v>
      </c>
      <c r="H11" s="33">
        <v>4000</v>
      </c>
      <c r="I11" s="33"/>
      <c r="J11" s="33"/>
      <c r="K11" s="33"/>
      <c r="L11" s="38"/>
      <c r="M11" s="38"/>
      <c r="N11" s="38"/>
      <c r="O11" s="38"/>
      <c r="P11" s="38"/>
      <c r="Q11" s="38"/>
    </row>
    <row r="12" ht="20.25" customHeight="1" spans="1:17">
      <c r="A12" s="37" t="s">
        <v>223</v>
      </c>
      <c r="B12" s="23"/>
      <c r="C12" s="23"/>
      <c r="D12" s="23"/>
      <c r="E12" s="23"/>
      <c r="F12" s="38">
        <v>5000</v>
      </c>
      <c r="G12" s="38">
        <v>5000</v>
      </c>
      <c r="H12" s="38">
        <v>5000</v>
      </c>
      <c r="I12" s="38"/>
      <c r="J12" s="33"/>
      <c r="K12" s="33"/>
      <c r="L12" s="38"/>
      <c r="M12" s="38"/>
      <c r="N12" s="38"/>
      <c r="O12" s="38"/>
      <c r="P12" s="38"/>
      <c r="Q12" s="38"/>
    </row>
    <row r="13" ht="20.25" customHeight="1" spans="1:17">
      <c r="A13" s="23"/>
      <c r="B13" s="23" t="s">
        <v>237</v>
      </c>
      <c r="C13" s="23" t="str">
        <f>"C22010000"&amp;"  "&amp;"会议服务"</f>
        <v>C22010000  会议服务</v>
      </c>
      <c r="D13" s="39" t="s">
        <v>392</v>
      </c>
      <c r="E13" s="24">
        <v>4</v>
      </c>
      <c r="F13" s="38">
        <v>2000</v>
      </c>
      <c r="G13" s="38">
        <v>2000</v>
      </c>
      <c r="H13" s="33">
        <v>2000</v>
      </c>
      <c r="I13" s="33"/>
      <c r="J13" s="33"/>
      <c r="K13" s="33"/>
      <c r="L13" s="38"/>
      <c r="M13" s="38"/>
      <c r="N13" s="38"/>
      <c r="O13" s="38"/>
      <c r="P13" s="38"/>
      <c r="Q13" s="38"/>
    </row>
    <row r="14" ht="20.25" customHeight="1" spans="1:17">
      <c r="A14" s="23"/>
      <c r="B14" s="23" t="s">
        <v>464</v>
      </c>
      <c r="C14" s="23" t="str">
        <f>"A05040101"&amp;"  "&amp;"复印纸"</f>
        <v>A05040101  复印纸</v>
      </c>
      <c r="D14" s="39" t="s">
        <v>461</v>
      </c>
      <c r="E14" s="24">
        <v>120</v>
      </c>
      <c r="F14" s="38">
        <v>3000</v>
      </c>
      <c r="G14" s="38">
        <v>3000</v>
      </c>
      <c r="H14" s="33">
        <v>3000</v>
      </c>
      <c r="I14" s="33"/>
      <c r="J14" s="33"/>
      <c r="K14" s="33"/>
      <c r="L14" s="38"/>
      <c r="M14" s="38"/>
      <c r="N14" s="38"/>
      <c r="O14" s="38"/>
      <c r="P14" s="38"/>
      <c r="Q14" s="38"/>
    </row>
    <row r="15" ht="20.25" customHeight="1" spans="1:17">
      <c r="A15" s="37" t="s">
        <v>212</v>
      </c>
      <c r="B15" s="23"/>
      <c r="C15" s="23"/>
      <c r="D15" s="23"/>
      <c r="E15" s="23"/>
      <c r="F15" s="38">
        <v>23000</v>
      </c>
      <c r="G15" s="38">
        <v>23000</v>
      </c>
      <c r="H15" s="38">
        <v>23000</v>
      </c>
      <c r="I15" s="38"/>
      <c r="J15" s="33"/>
      <c r="K15" s="33"/>
      <c r="L15" s="38"/>
      <c r="M15" s="38"/>
      <c r="N15" s="38"/>
      <c r="O15" s="38"/>
      <c r="P15" s="38"/>
      <c r="Q15" s="38"/>
    </row>
    <row r="16" ht="20.25" customHeight="1" spans="1:17">
      <c r="A16" s="23"/>
      <c r="B16" s="23" t="s">
        <v>465</v>
      </c>
      <c r="C16" s="23" t="str">
        <f>"C23120301"&amp;"  "&amp;"车辆维修和保养服务"</f>
        <v>C23120301  车辆维修和保养服务</v>
      </c>
      <c r="D16" s="39" t="s">
        <v>392</v>
      </c>
      <c r="E16" s="24">
        <v>4</v>
      </c>
      <c r="F16" s="38">
        <v>10000</v>
      </c>
      <c r="G16" s="38">
        <v>10000</v>
      </c>
      <c r="H16" s="33">
        <v>10000</v>
      </c>
      <c r="I16" s="33"/>
      <c r="J16" s="33"/>
      <c r="K16" s="33"/>
      <c r="L16" s="38"/>
      <c r="M16" s="38"/>
      <c r="N16" s="38"/>
      <c r="O16" s="38"/>
      <c r="P16" s="38"/>
      <c r="Q16" s="38"/>
    </row>
    <row r="17" ht="20.25" customHeight="1" spans="1:17">
      <c r="A17" s="23"/>
      <c r="B17" s="23" t="s">
        <v>466</v>
      </c>
      <c r="C17" s="23" t="str">
        <f>"C23120302"&amp;"  "&amp;"车辆加油、添加燃料服务"</f>
        <v>C23120302  车辆加油、添加燃料服务</v>
      </c>
      <c r="D17" s="39" t="s">
        <v>392</v>
      </c>
      <c r="E17" s="24">
        <v>5</v>
      </c>
      <c r="F17" s="38">
        <v>8500</v>
      </c>
      <c r="G17" s="38">
        <v>8500</v>
      </c>
      <c r="H17" s="33">
        <v>8500</v>
      </c>
      <c r="I17" s="33"/>
      <c r="J17" s="33"/>
      <c r="K17" s="33"/>
      <c r="L17" s="38"/>
      <c r="M17" s="38"/>
      <c r="N17" s="38"/>
      <c r="O17" s="38"/>
      <c r="P17" s="38"/>
      <c r="Q17" s="38"/>
    </row>
    <row r="18" ht="20.25" customHeight="1" spans="1:17">
      <c r="A18" s="23"/>
      <c r="B18" s="23" t="s">
        <v>467</v>
      </c>
      <c r="C18" s="23" t="str">
        <f>"C1804010201"&amp;"  "&amp;"机动车保险服务"</f>
        <v>C1804010201  机动车保险服务</v>
      </c>
      <c r="D18" s="39" t="s">
        <v>468</v>
      </c>
      <c r="E18" s="24">
        <v>1</v>
      </c>
      <c r="F18" s="38">
        <v>4500</v>
      </c>
      <c r="G18" s="38">
        <v>4500</v>
      </c>
      <c r="H18" s="33">
        <v>4500</v>
      </c>
      <c r="I18" s="33"/>
      <c r="J18" s="33"/>
      <c r="K18" s="33"/>
      <c r="L18" s="38"/>
      <c r="M18" s="38"/>
      <c r="N18" s="38"/>
      <c r="O18" s="38"/>
      <c r="P18" s="38"/>
      <c r="Q18" s="38"/>
    </row>
    <row r="19" ht="20.25" customHeight="1" spans="1:17">
      <c r="A19" s="24" t="s">
        <v>32</v>
      </c>
      <c r="B19" s="24"/>
      <c r="C19" s="24"/>
      <c r="D19" s="39"/>
      <c r="E19" s="39"/>
      <c r="F19" s="38">
        <v>36000</v>
      </c>
      <c r="G19" s="38">
        <v>36000</v>
      </c>
      <c r="H19" s="38">
        <v>36000</v>
      </c>
      <c r="I19" s="38"/>
      <c r="J19" s="38"/>
      <c r="K19" s="38"/>
      <c r="L19" s="38"/>
      <c r="M19" s="38"/>
      <c r="N19" s="38"/>
      <c r="O19" s="38"/>
      <c r="P19" s="38"/>
      <c r="Q19" s="38"/>
    </row>
  </sheetData>
  <mergeCells count="17">
    <mergeCell ref="A1:M1"/>
    <mergeCell ref="A2:Q2"/>
    <mergeCell ref="A3:M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20"/>
      <c r="B1" s="20"/>
      <c r="C1" s="20"/>
      <c r="D1" s="20"/>
      <c r="E1" s="20"/>
      <c r="F1" s="20"/>
      <c r="G1" s="20"/>
      <c r="H1" s="20"/>
      <c r="I1" s="20"/>
      <c r="J1" s="20"/>
      <c r="K1" s="20"/>
      <c r="L1" s="20"/>
      <c r="M1" s="20"/>
      <c r="N1" s="20" t="s">
        <v>469</v>
      </c>
    </row>
    <row r="2" ht="45" customHeight="1" spans="1:14">
      <c r="A2" s="29" t="s">
        <v>470</v>
      </c>
      <c r="B2" s="29"/>
      <c r="C2" s="29"/>
      <c r="D2" s="29"/>
      <c r="E2" s="29"/>
      <c r="F2" s="29"/>
      <c r="G2" s="29"/>
      <c r="H2" s="29"/>
      <c r="I2" s="29"/>
      <c r="J2" s="29"/>
      <c r="K2" s="29"/>
      <c r="L2" s="29"/>
      <c r="M2" s="29"/>
      <c r="N2" s="29"/>
    </row>
    <row r="3" ht="20.25" customHeight="1" spans="1:14">
      <c r="A3" s="19" t="str">
        <f>"单位名称："&amp;"通海县民政局"</f>
        <v>单位名称：通海县民政局</v>
      </c>
      <c r="B3" s="19"/>
      <c r="C3" s="19"/>
      <c r="D3" s="19"/>
      <c r="E3" s="19"/>
      <c r="F3" s="19"/>
      <c r="G3" s="19"/>
      <c r="H3" s="19"/>
      <c r="I3" s="20"/>
      <c r="J3" s="20"/>
      <c r="K3" s="20"/>
      <c r="L3" s="20"/>
      <c r="M3" s="20"/>
      <c r="N3" s="20" t="s">
        <v>29</v>
      </c>
    </row>
    <row r="4" ht="27.15" customHeight="1" spans="1:14">
      <c r="A4" s="30" t="s">
        <v>448</v>
      </c>
      <c r="B4" s="30" t="s">
        <v>471</v>
      </c>
      <c r="C4" s="30" t="s">
        <v>472</v>
      </c>
      <c r="D4" s="30" t="s">
        <v>174</v>
      </c>
      <c r="E4" s="30"/>
      <c r="F4" s="30"/>
      <c r="G4" s="30"/>
      <c r="H4" s="30"/>
      <c r="I4" s="30"/>
      <c r="J4" s="30"/>
      <c r="K4" s="30"/>
      <c r="L4" s="30"/>
      <c r="M4" s="30"/>
      <c r="N4" s="30"/>
    </row>
    <row r="5" ht="23.4" customHeight="1" spans="1:14">
      <c r="A5" s="30" t="s">
        <v>454</v>
      </c>
      <c r="B5" s="30"/>
      <c r="C5" s="30" t="s">
        <v>473</v>
      </c>
      <c r="D5" s="30" t="s">
        <v>32</v>
      </c>
      <c r="E5" s="30" t="s">
        <v>35</v>
      </c>
      <c r="F5" s="30" t="s">
        <v>455</v>
      </c>
      <c r="G5" s="30" t="s">
        <v>456</v>
      </c>
      <c r="H5" s="30" t="s">
        <v>38</v>
      </c>
      <c r="I5" s="30" t="s">
        <v>457</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customHeight="1" spans="1:14">
      <c r="A11" s="18" t="s">
        <v>445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185185185185" defaultRowHeight="15" customHeight="1"/>
  <cols>
    <col min="1" max="1" width="37.1388888888889" customWidth="1"/>
    <col min="2" max="14" width="17.1388888888889" customWidth="1"/>
  </cols>
  <sheetData>
    <row r="1" ht="24.15" customHeight="1" spans="1:14">
      <c r="A1" s="19"/>
      <c r="B1" s="19"/>
      <c r="C1" s="19"/>
      <c r="D1" s="19"/>
      <c r="E1" s="19"/>
      <c r="F1" s="19"/>
      <c r="G1" s="19"/>
      <c r="H1" s="19"/>
      <c r="I1" s="19"/>
      <c r="J1" s="19"/>
      <c r="K1" s="19"/>
      <c r="L1" s="19"/>
      <c r="M1" s="19"/>
      <c r="N1" s="20" t="s">
        <v>474</v>
      </c>
    </row>
    <row r="2" ht="45.15" customHeight="1" spans="1:14">
      <c r="A2" s="25" t="s">
        <v>475</v>
      </c>
      <c r="B2" s="25"/>
      <c r="C2" s="25"/>
      <c r="D2" s="25"/>
      <c r="E2" s="25"/>
      <c r="F2" s="25"/>
      <c r="G2" s="25"/>
      <c r="H2" s="25"/>
      <c r="I2" s="25"/>
      <c r="J2" s="25"/>
      <c r="K2" s="25"/>
      <c r="L2" s="25"/>
      <c r="M2" s="25"/>
      <c r="N2" s="25"/>
    </row>
    <row r="3" ht="18.75" customHeight="1" spans="1:14">
      <c r="A3" s="19" t="str">
        <f>"单位名称："&amp;"通海县民政局"</f>
        <v>单位名称：通海县民政局</v>
      </c>
      <c r="B3" s="19"/>
      <c r="C3" s="19"/>
      <c r="D3" s="19"/>
      <c r="E3" s="19"/>
      <c r="F3" s="19"/>
      <c r="G3" s="19"/>
      <c r="H3" s="19"/>
      <c r="I3" s="19"/>
      <c r="J3" s="19"/>
      <c r="K3" s="19"/>
      <c r="L3" s="19"/>
      <c r="M3" s="19"/>
      <c r="N3" s="20" t="s">
        <v>29</v>
      </c>
    </row>
    <row r="4" ht="22.5" customHeight="1" spans="1:14">
      <c r="A4" s="28" t="s">
        <v>476</v>
      </c>
      <c r="B4" s="28" t="s">
        <v>174</v>
      </c>
      <c r="C4" s="28"/>
      <c r="D4" s="28"/>
      <c r="E4" s="28" t="s">
        <v>477</v>
      </c>
      <c r="F4" s="28"/>
      <c r="G4" s="28"/>
      <c r="H4" s="28"/>
      <c r="I4" s="28"/>
      <c r="J4" s="28"/>
      <c r="K4" s="28"/>
      <c r="L4" s="28"/>
      <c r="M4" s="28"/>
      <c r="N4" s="28"/>
    </row>
    <row r="5" ht="22.5" customHeight="1" spans="1:14">
      <c r="A5" s="28"/>
      <c r="B5" s="28" t="s">
        <v>32</v>
      </c>
      <c r="C5" s="28" t="s">
        <v>35</v>
      </c>
      <c r="D5" s="28" t="s">
        <v>455</v>
      </c>
      <c r="E5" s="28" t="s">
        <v>478</v>
      </c>
      <c r="F5" s="28" t="s">
        <v>479</v>
      </c>
      <c r="G5" s="28" t="s">
        <v>480</v>
      </c>
      <c r="H5" s="28" t="s">
        <v>481</v>
      </c>
      <c r="I5" s="28" t="s">
        <v>482</v>
      </c>
      <c r="J5" s="28" t="s">
        <v>483</v>
      </c>
      <c r="K5" s="28" t="s">
        <v>484</v>
      </c>
      <c r="L5" s="28" t="s">
        <v>485</v>
      </c>
      <c r="M5" s="28" t="s">
        <v>486</v>
      </c>
      <c r="N5" s="28" t="s">
        <v>487</v>
      </c>
    </row>
    <row r="6" ht="18.75" customHeight="1" spans="1:14">
      <c r="A6" s="24" t="s">
        <v>46</v>
      </c>
      <c r="B6" s="24" t="s">
        <v>47</v>
      </c>
      <c r="C6" s="24" t="s">
        <v>48</v>
      </c>
      <c r="D6" s="24" t="s">
        <v>49</v>
      </c>
      <c r="E6" s="24" t="s">
        <v>50</v>
      </c>
      <c r="F6" s="24" t="s">
        <v>51</v>
      </c>
      <c r="G6" s="24" t="s">
        <v>52</v>
      </c>
      <c r="H6" s="24" t="s">
        <v>53</v>
      </c>
      <c r="I6" s="24" t="s">
        <v>54</v>
      </c>
      <c r="J6" s="24" t="s">
        <v>70</v>
      </c>
      <c r="K6" s="24" t="s">
        <v>488</v>
      </c>
      <c r="L6" s="24" t="s">
        <v>489</v>
      </c>
      <c r="M6" s="24" t="s">
        <v>490</v>
      </c>
      <c r="N6" s="24" t="s">
        <v>491</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9" customHeight="1" spans="1:14">
      <c r="A9" s="18" t="s">
        <v>445</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185185185185" defaultRowHeight="15" customHeight="1" outlineLevelRow="7"/>
  <cols>
    <col min="1" max="10" width="28.5740740740741" customWidth="1"/>
  </cols>
  <sheetData>
    <row r="1" ht="18.75" customHeight="1" spans="1:10">
      <c r="A1" s="19"/>
      <c r="B1" s="19"/>
      <c r="C1" s="19"/>
      <c r="D1" s="19"/>
      <c r="E1" s="19"/>
      <c r="F1" s="19"/>
      <c r="G1" s="19"/>
      <c r="H1" s="19"/>
      <c r="I1" s="19"/>
      <c r="J1" s="20" t="s">
        <v>492</v>
      </c>
    </row>
    <row r="2" ht="52.05" customHeight="1" spans="1:10">
      <c r="A2" s="25" t="s">
        <v>493</v>
      </c>
      <c r="B2" s="26"/>
      <c r="C2" s="26"/>
      <c r="D2" s="26"/>
      <c r="E2" s="26"/>
      <c r="F2" s="26"/>
      <c r="G2" s="26"/>
      <c r="H2" s="26"/>
      <c r="I2" s="26"/>
      <c r="J2" s="26"/>
    </row>
    <row r="3" ht="21.3" customHeight="1" spans="1:10">
      <c r="A3" s="19" t="str">
        <f>"单位名称："&amp;"通海县民政局"</f>
        <v>单位名称：通海县民政局</v>
      </c>
      <c r="B3" s="19"/>
      <c r="C3" s="19"/>
      <c r="D3" s="27"/>
      <c r="E3" s="27"/>
      <c r="F3" s="27"/>
      <c r="G3" s="27"/>
      <c r="H3" s="27"/>
      <c r="I3" s="27"/>
      <c r="J3" s="27"/>
    </row>
    <row r="4" ht="27.15" customHeight="1" spans="1:10">
      <c r="A4" s="22" t="s">
        <v>295</v>
      </c>
      <c r="B4" s="22" t="s">
        <v>296</v>
      </c>
      <c r="C4" s="22" t="s">
        <v>297</v>
      </c>
      <c r="D4" s="22" t="s">
        <v>298</v>
      </c>
      <c r="E4" s="22" t="s">
        <v>299</v>
      </c>
      <c r="F4" s="22" t="s">
        <v>300</v>
      </c>
      <c r="G4" s="22" t="s">
        <v>301</v>
      </c>
      <c r="H4" s="22" t="s">
        <v>302</v>
      </c>
      <c r="I4" s="22" t="s">
        <v>303</v>
      </c>
      <c r="J4" s="22" t="s">
        <v>304</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445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185185185185" defaultRowHeight="15" customHeight="1" outlineLevelRow="6" outlineLevelCol="7"/>
  <cols>
    <col min="1" max="8" width="28.5740740740741" customWidth="1"/>
  </cols>
  <sheetData>
    <row r="1" ht="18.75" customHeight="1" spans="1:8">
      <c r="A1" s="19"/>
      <c r="B1" s="19"/>
      <c r="C1" s="19"/>
      <c r="D1" s="19"/>
      <c r="E1" s="19"/>
      <c r="F1" s="19"/>
      <c r="G1" s="19"/>
      <c r="H1" s="20" t="s">
        <v>494</v>
      </c>
    </row>
    <row r="2" ht="41.4" customHeight="1" spans="1:8">
      <c r="A2" s="21" t="s">
        <v>495</v>
      </c>
      <c r="B2" s="21"/>
      <c r="C2" s="21"/>
      <c r="D2" s="21"/>
      <c r="E2" s="21"/>
      <c r="F2" s="21"/>
      <c r="G2" s="21"/>
      <c r="H2" s="21"/>
    </row>
    <row r="3" ht="18.75" customHeight="1" spans="1:8">
      <c r="A3" s="19" t="str">
        <f>"单位名称："&amp;"通海县民政局"</f>
        <v>单位名称：通海县民政局</v>
      </c>
      <c r="B3" s="19"/>
      <c r="C3" s="19"/>
      <c r="D3" s="19"/>
      <c r="E3" s="19"/>
      <c r="F3" s="19"/>
      <c r="G3" s="19"/>
      <c r="H3" s="19"/>
    </row>
    <row r="4" ht="18.75" customHeight="1" spans="1:8">
      <c r="A4" s="22" t="s">
        <v>167</v>
      </c>
      <c r="B4" s="22" t="s">
        <v>496</v>
      </c>
      <c r="C4" s="22" t="s">
        <v>497</v>
      </c>
      <c r="D4" s="22" t="s">
        <v>498</v>
      </c>
      <c r="E4" s="22" t="s">
        <v>451</v>
      </c>
      <c r="F4" s="22" t="s">
        <v>499</v>
      </c>
      <c r="G4" s="22"/>
      <c r="H4" s="22"/>
    </row>
    <row r="5" ht="18.75" customHeight="1" spans="1:8">
      <c r="A5" s="22"/>
      <c r="B5" s="22"/>
      <c r="C5" s="22"/>
      <c r="D5" s="22"/>
      <c r="E5" s="22"/>
      <c r="F5" s="22" t="s">
        <v>452</v>
      </c>
      <c r="G5" s="22" t="s">
        <v>500</v>
      </c>
      <c r="H5" s="22" t="s">
        <v>501</v>
      </c>
    </row>
    <row r="6" ht="18.75" customHeight="1" spans="1:8">
      <c r="A6" s="22" t="s">
        <v>46</v>
      </c>
      <c r="B6" s="22" t="s">
        <v>47</v>
      </c>
      <c r="C6" s="22" t="s">
        <v>48</v>
      </c>
      <c r="D6" s="22" t="s">
        <v>49</v>
      </c>
      <c r="E6" s="22" t="s">
        <v>50</v>
      </c>
      <c r="F6" s="22" t="s">
        <v>51</v>
      </c>
      <c r="G6" s="22" t="s">
        <v>52</v>
      </c>
      <c r="H6" s="22" t="s">
        <v>53</v>
      </c>
    </row>
    <row r="7" ht="18.75" customHeight="1" spans="1:8">
      <c r="A7" s="23" t="s">
        <v>56</v>
      </c>
      <c r="B7" s="23" t="s">
        <v>502</v>
      </c>
      <c r="C7" s="23" t="s">
        <v>503</v>
      </c>
      <c r="D7" s="23" t="s">
        <v>462</v>
      </c>
      <c r="E7" s="24" t="s">
        <v>463</v>
      </c>
      <c r="F7" s="24">
        <v>1</v>
      </c>
      <c r="G7" s="16">
        <v>4000</v>
      </c>
      <c r="H7" s="16">
        <v>4000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504</v>
      </c>
    </row>
    <row r="2" ht="45" customHeight="1" spans="1:11">
      <c r="A2" s="3" t="s">
        <v>505</v>
      </c>
      <c r="B2" s="3"/>
      <c r="C2" s="3"/>
      <c r="D2" s="3"/>
      <c r="E2" s="3"/>
      <c r="F2" s="3"/>
      <c r="G2" s="3"/>
      <c r="H2" s="3"/>
      <c r="I2" s="3"/>
      <c r="J2" s="3"/>
      <c r="K2" s="3"/>
    </row>
    <row r="3" ht="18.75" customHeight="1" spans="1:11">
      <c r="A3" s="4" t="str">
        <f>"单位名称："&amp;"通海县民政局"</f>
        <v>单位名称：通海县民政局</v>
      </c>
      <c r="B3" s="4"/>
      <c r="C3" s="4"/>
      <c r="D3" s="4"/>
      <c r="E3" s="4"/>
      <c r="F3" s="4"/>
      <c r="G3" s="4"/>
      <c r="H3" s="5"/>
      <c r="I3" s="5"/>
      <c r="J3" s="5"/>
      <c r="K3" s="5" t="s">
        <v>29</v>
      </c>
    </row>
    <row r="4" ht="18.75" customHeight="1" spans="1:11">
      <c r="A4" s="12" t="s">
        <v>260</v>
      </c>
      <c r="B4" s="12" t="s">
        <v>169</v>
      </c>
      <c r="C4" s="12" t="s">
        <v>261</v>
      </c>
      <c r="D4" s="12" t="s">
        <v>170</v>
      </c>
      <c r="E4" s="12" t="s">
        <v>171</v>
      </c>
      <c r="F4" s="12" t="s">
        <v>262</v>
      </c>
      <c r="G4" s="12" t="s">
        <v>173</v>
      </c>
      <c r="H4" s="12" t="s">
        <v>32</v>
      </c>
      <c r="I4" s="12" t="s">
        <v>506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A3" sqref="A3:D3"/>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1"/>
      <c r="B1" s="1"/>
      <c r="C1" s="1"/>
      <c r="D1" s="1"/>
      <c r="E1" s="2"/>
      <c r="F1" s="2"/>
      <c r="G1" s="2" t="s">
        <v>507</v>
      </c>
    </row>
    <row r="2" ht="45" customHeight="1" spans="1:7">
      <c r="A2" s="3" t="s">
        <v>508</v>
      </c>
      <c r="B2" s="3"/>
      <c r="C2" s="3"/>
      <c r="D2" s="3"/>
      <c r="E2" s="3"/>
      <c r="F2" s="3"/>
      <c r="G2" s="3"/>
    </row>
    <row r="3" ht="24.15" customHeight="1" spans="1:7">
      <c r="A3" s="4" t="str">
        <f>"单位名称："&amp;"通海县民政局"</f>
        <v>单位名称：通海县民政局</v>
      </c>
      <c r="B3" s="4"/>
      <c r="C3" s="4"/>
      <c r="D3" s="4"/>
      <c r="E3" s="5"/>
      <c r="F3" s="5"/>
      <c r="G3" s="5" t="s">
        <v>29</v>
      </c>
    </row>
    <row r="4" ht="18.75" customHeight="1" spans="1:7">
      <c r="A4" s="6" t="s">
        <v>261</v>
      </c>
      <c r="B4" s="6" t="s">
        <v>260</v>
      </c>
      <c r="C4" s="6" t="s">
        <v>169</v>
      </c>
      <c r="D4" s="6" t="s">
        <v>509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266</v>
      </c>
      <c r="C8" s="9" t="s">
        <v>265</v>
      </c>
      <c r="D8" s="8" t="s">
        <v>510</v>
      </c>
      <c r="E8" s="10">
        <v>5130000</v>
      </c>
      <c r="F8" s="10"/>
      <c r="G8" s="10"/>
    </row>
    <row r="9" ht="20.25" customHeight="1" spans="1:7">
      <c r="A9" s="8" t="s">
        <v>56</v>
      </c>
      <c r="B9" s="8" t="s">
        <v>266</v>
      </c>
      <c r="C9" s="9" t="s">
        <v>268</v>
      </c>
      <c r="D9" s="8" t="s">
        <v>510</v>
      </c>
      <c r="E9" s="10">
        <v>4746384</v>
      </c>
      <c r="F9" s="10"/>
      <c r="G9" s="10"/>
    </row>
    <row r="10" ht="20.25" customHeight="1" spans="1:7">
      <c r="A10" s="8" t="s">
        <v>56</v>
      </c>
      <c r="B10" s="8" t="s">
        <v>271</v>
      </c>
      <c r="C10" s="9" t="s">
        <v>270</v>
      </c>
      <c r="D10" s="8" t="s">
        <v>510</v>
      </c>
      <c r="E10" s="10">
        <v>35500</v>
      </c>
      <c r="F10" s="10"/>
      <c r="G10" s="10"/>
    </row>
    <row r="11" ht="20.25" customHeight="1" spans="1:7">
      <c r="A11" s="8" t="s">
        <v>56</v>
      </c>
      <c r="B11" s="8" t="s">
        <v>266</v>
      </c>
      <c r="C11" s="9" t="s">
        <v>275</v>
      </c>
      <c r="D11" s="8" t="s">
        <v>510</v>
      </c>
      <c r="E11" s="10">
        <v>115068</v>
      </c>
      <c r="F11" s="10"/>
      <c r="G11" s="10"/>
    </row>
    <row r="12" ht="20.25" customHeight="1" spans="1:7">
      <c r="A12" s="8" t="s">
        <v>56</v>
      </c>
      <c r="B12" s="8" t="s">
        <v>266</v>
      </c>
      <c r="C12" s="9" t="s">
        <v>277</v>
      </c>
      <c r="D12" s="8" t="s">
        <v>510</v>
      </c>
      <c r="E12" s="10">
        <v>6646536</v>
      </c>
      <c r="F12" s="10"/>
      <c r="G12" s="10"/>
    </row>
    <row r="13" ht="20.25" customHeight="1" spans="1:7">
      <c r="A13" s="8" t="s">
        <v>56</v>
      </c>
      <c r="B13" s="8" t="s">
        <v>266</v>
      </c>
      <c r="C13" s="9" t="s">
        <v>279</v>
      </c>
      <c r="D13" s="8" t="s">
        <v>510</v>
      </c>
      <c r="E13" s="10">
        <v>187000</v>
      </c>
      <c r="F13" s="10"/>
      <c r="G13" s="10"/>
    </row>
    <row r="14" ht="20.25" customHeight="1" spans="1:7">
      <c r="A14" s="8" t="s">
        <v>56</v>
      </c>
      <c r="B14" s="8" t="s">
        <v>266</v>
      </c>
      <c r="C14" s="9" t="s">
        <v>283</v>
      </c>
      <c r="D14" s="8" t="s">
        <v>510</v>
      </c>
      <c r="E14" s="10">
        <v>7499583</v>
      </c>
      <c r="F14" s="10"/>
      <c r="G14" s="10"/>
    </row>
    <row r="15" ht="20.25" customHeight="1" spans="1:7">
      <c r="A15" s="8" t="s">
        <v>56</v>
      </c>
      <c r="B15" s="8" t="s">
        <v>271</v>
      </c>
      <c r="C15" s="9" t="s">
        <v>285</v>
      </c>
      <c r="D15" s="8" t="s">
        <v>510</v>
      </c>
      <c r="E15" s="10">
        <v>4000</v>
      </c>
      <c r="F15" s="10"/>
      <c r="G15" s="10"/>
    </row>
    <row r="16" ht="20.25" customHeight="1" spans="1:7">
      <c r="A16" s="8" t="s">
        <v>56</v>
      </c>
      <c r="B16" s="8" t="s">
        <v>266</v>
      </c>
      <c r="C16" s="9" t="s">
        <v>287</v>
      </c>
      <c r="D16" s="8" t="s">
        <v>510</v>
      </c>
      <c r="E16" s="10">
        <v>238560</v>
      </c>
      <c r="F16" s="10"/>
      <c r="G16" s="10"/>
    </row>
    <row r="17" ht="20.25" customHeight="1" spans="1:7">
      <c r="A17" s="8" t="s">
        <v>56</v>
      </c>
      <c r="B17" s="8" t="s">
        <v>266</v>
      </c>
      <c r="C17" s="9" t="s">
        <v>289</v>
      </c>
      <c r="D17" s="8" t="s">
        <v>510</v>
      </c>
      <c r="E17" s="10">
        <v>1500000</v>
      </c>
      <c r="F17" s="10"/>
      <c r="G17" s="10"/>
    </row>
    <row r="18" ht="20.25" customHeight="1" spans="1:7">
      <c r="A18" s="11" t="s">
        <v>32</v>
      </c>
      <c r="B18" s="11"/>
      <c r="C18" s="11"/>
      <c r="D18" s="11"/>
      <c r="E18" s="10">
        <v>26102631</v>
      </c>
      <c r="F18" s="10"/>
      <c r="G18" s="10"/>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"单位名称："&amp;"通海县民政局"</f>
        <v>单位名称：通海县民政局</v>
      </c>
      <c r="B3" s="4"/>
      <c r="C3" s="4"/>
      <c r="D3" s="4"/>
      <c r="E3" s="53"/>
      <c r="F3" s="53"/>
      <c r="G3" s="53"/>
      <c r="H3" s="53"/>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1"/>
      <c r="K4" s="71"/>
      <c r="L4" s="71"/>
      <c r="M4" s="71"/>
      <c r="N4" s="71"/>
      <c r="O4" s="70" t="s">
        <v>20</v>
      </c>
      <c r="P4" s="70"/>
      <c r="Q4" s="70"/>
      <c r="R4" s="70"/>
      <c r="S4" s="70"/>
    </row>
    <row r="5" ht="18.75" customHeight="1" spans="1:19">
      <c r="A5" s="12"/>
      <c r="B5" s="70"/>
      <c r="C5" s="70"/>
      <c r="D5" s="72" t="s">
        <v>34</v>
      </c>
      <c r="E5" s="72" t="s">
        <v>35</v>
      </c>
      <c r="F5" s="72" t="s">
        <v>36</v>
      </c>
      <c r="G5" s="72" t="s">
        <v>37</v>
      </c>
      <c r="H5" s="72" t="s">
        <v>38</v>
      </c>
      <c r="I5" s="73" t="s">
        <v>39</v>
      </c>
      <c r="J5" s="74"/>
      <c r="K5" s="74"/>
      <c r="L5" s="74"/>
      <c r="M5" s="74"/>
      <c r="N5" s="74"/>
      <c r="O5" s="73" t="s">
        <v>34</v>
      </c>
      <c r="P5" s="73" t="s">
        <v>35</v>
      </c>
      <c r="Q5" s="73" t="s">
        <v>36</v>
      </c>
      <c r="R5" s="73" t="s">
        <v>37</v>
      </c>
      <c r="S5" s="72" t="s">
        <v>40</v>
      </c>
    </row>
    <row r="6" ht="18.75" customHeight="1" spans="1:19">
      <c r="A6" s="12"/>
      <c r="B6" s="70"/>
      <c r="C6" s="70"/>
      <c r="D6" s="72"/>
      <c r="E6" s="72"/>
      <c r="F6" s="72"/>
      <c r="G6" s="72"/>
      <c r="H6" s="72"/>
      <c r="I6" s="73" t="s">
        <v>34</v>
      </c>
      <c r="J6" s="73" t="s">
        <v>41</v>
      </c>
      <c r="K6" s="73" t="s">
        <v>42</v>
      </c>
      <c r="L6" s="73" t="s">
        <v>43</v>
      </c>
      <c r="M6" s="73" t="s">
        <v>44</v>
      </c>
      <c r="N6" s="73" t="s">
        <v>45</v>
      </c>
      <c r="O6" s="73"/>
      <c r="P6" s="73"/>
      <c r="Q6" s="73"/>
      <c r="R6" s="73"/>
      <c r="S6" s="72"/>
    </row>
    <row r="7" ht="18.75" customHeight="1" spans="1:19">
      <c r="A7" s="75" t="s">
        <v>46</v>
      </c>
      <c r="B7" s="13" t="s">
        <v>47</v>
      </c>
      <c r="C7" s="13" t="s">
        <v>48</v>
      </c>
      <c r="D7" s="13" t="s">
        <v>49</v>
      </c>
      <c r="E7" s="75" t="s">
        <v>50</v>
      </c>
      <c r="F7" s="13" t="s">
        <v>51</v>
      </c>
      <c r="G7" s="13" t="s">
        <v>52</v>
      </c>
      <c r="H7" s="75"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28858025.57</v>
      </c>
      <c r="D8" s="16">
        <v>28858025.57</v>
      </c>
      <c r="E8" s="16">
        <v>28858025.57</v>
      </c>
      <c r="F8" s="16"/>
      <c r="G8" s="16"/>
      <c r="H8" s="16"/>
      <c r="I8" s="16"/>
      <c r="J8" s="16"/>
      <c r="K8" s="16"/>
      <c r="L8" s="16"/>
      <c r="M8" s="16"/>
      <c r="N8" s="16"/>
      <c r="O8" s="16"/>
      <c r="P8" s="16"/>
      <c r="Q8" s="16"/>
      <c r="R8" s="16"/>
      <c r="S8" s="16"/>
    </row>
    <row r="9" ht="20.25" customHeight="1" spans="1:19">
      <c r="A9" s="45" t="s">
        <v>32</v>
      </c>
      <c r="B9" s="45"/>
      <c r="C9" s="16">
        <v>28858025.57</v>
      </c>
      <c r="D9" s="16">
        <v>28858025.57</v>
      </c>
      <c r="E9" s="16">
        <v>28858025.57</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B8" sqref="B8"/>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2"/>
      <c r="L2" s="52"/>
      <c r="M2" s="52"/>
      <c r="N2" s="52"/>
      <c r="O2" s="52"/>
    </row>
    <row r="3" ht="18.75" customHeight="1" spans="1:15">
      <c r="A3" s="41" t="str">
        <f>"单位名称："&amp;"通海县民政局"</f>
        <v>单位名称：通海县民政局</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28440474.47</v>
      </c>
      <c r="D7" s="16">
        <v>28440474.47</v>
      </c>
      <c r="E7" s="16">
        <v>2337843.47</v>
      </c>
      <c r="F7" s="16">
        <v>26102631</v>
      </c>
      <c r="G7" s="16"/>
      <c r="H7" s="16"/>
      <c r="I7" s="16"/>
      <c r="J7" s="16"/>
      <c r="K7" s="16"/>
      <c r="L7" s="16"/>
      <c r="M7" s="16"/>
      <c r="N7" s="16"/>
      <c r="O7" s="16"/>
    </row>
    <row r="8" ht="20.25" customHeight="1" spans="1:15">
      <c r="A8" s="63" t="s">
        <v>73</v>
      </c>
      <c r="B8" s="63" t="s">
        <v>74</v>
      </c>
      <c r="C8" s="16">
        <v>1882354.19</v>
      </c>
      <c r="D8" s="16">
        <v>1882354.19</v>
      </c>
      <c r="E8" s="16">
        <v>1846854.19</v>
      </c>
      <c r="F8" s="16">
        <v>35500</v>
      </c>
      <c r="G8" s="16"/>
      <c r="H8" s="16"/>
      <c r="I8" s="16"/>
      <c r="J8" s="16"/>
      <c r="K8" s="16"/>
      <c r="L8" s="16"/>
      <c r="M8" s="16"/>
      <c r="N8" s="16"/>
      <c r="O8" s="16"/>
    </row>
    <row r="9" ht="20.25" customHeight="1" spans="1:15">
      <c r="A9" s="64" t="s">
        <v>75</v>
      </c>
      <c r="B9" s="64" t="s">
        <v>76</v>
      </c>
      <c r="C9" s="16">
        <v>1846854.19</v>
      </c>
      <c r="D9" s="16">
        <v>1846854.19</v>
      </c>
      <c r="E9" s="16">
        <v>1846854.19</v>
      </c>
      <c r="F9" s="16"/>
      <c r="G9" s="16"/>
      <c r="H9" s="16"/>
      <c r="I9" s="16"/>
      <c r="J9" s="16"/>
      <c r="K9" s="16"/>
      <c r="L9" s="16"/>
      <c r="M9" s="16"/>
      <c r="N9" s="16"/>
      <c r="O9" s="16"/>
    </row>
    <row r="10" ht="20.25" customHeight="1" spans="1:15">
      <c r="A10" s="64" t="s">
        <v>77</v>
      </c>
      <c r="B10" s="64" t="s">
        <v>78</v>
      </c>
      <c r="C10" s="16">
        <v>35500</v>
      </c>
      <c r="D10" s="16">
        <v>35500</v>
      </c>
      <c r="E10" s="16"/>
      <c r="F10" s="16">
        <v>35500</v>
      </c>
      <c r="G10" s="16"/>
      <c r="H10" s="16"/>
      <c r="I10" s="16"/>
      <c r="J10" s="16"/>
      <c r="K10" s="16"/>
      <c r="L10" s="16"/>
      <c r="M10" s="16"/>
      <c r="N10" s="16"/>
      <c r="O10" s="16"/>
    </row>
    <row r="11" ht="20.25" customHeight="1" spans="1:15">
      <c r="A11" s="63" t="s">
        <v>79</v>
      </c>
      <c r="B11" s="63" t="s">
        <v>80</v>
      </c>
      <c r="C11" s="16">
        <v>472989.28</v>
      </c>
      <c r="D11" s="16">
        <v>472989.28</v>
      </c>
      <c r="E11" s="16">
        <v>472989.28</v>
      </c>
      <c r="F11" s="16"/>
      <c r="G11" s="16"/>
      <c r="H11" s="16"/>
      <c r="I11" s="16"/>
      <c r="J11" s="16"/>
      <c r="K11" s="16"/>
      <c r="L11" s="16"/>
      <c r="M11" s="16"/>
      <c r="N11" s="16"/>
      <c r="O11" s="16"/>
    </row>
    <row r="12" ht="20.25" customHeight="1" spans="1:15">
      <c r="A12" s="64" t="s">
        <v>81</v>
      </c>
      <c r="B12" s="64" t="s">
        <v>82</v>
      </c>
      <c r="C12" s="16">
        <v>230400</v>
      </c>
      <c r="D12" s="16">
        <v>230400</v>
      </c>
      <c r="E12" s="16">
        <v>230400</v>
      </c>
      <c r="F12" s="16"/>
      <c r="G12" s="16"/>
      <c r="H12" s="16"/>
      <c r="I12" s="16"/>
      <c r="J12" s="16"/>
      <c r="K12" s="16"/>
      <c r="L12" s="16"/>
      <c r="M12" s="16"/>
      <c r="N12" s="16"/>
      <c r="O12" s="16"/>
    </row>
    <row r="13" ht="20.25" customHeight="1" spans="1:15">
      <c r="A13" s="64" t="s">
        <v>83</v>
      </c>
      <c r="B13" s="64" t="s">
        <v>84</v>
      </c>
      <c r="C13" s="16">
        <v>14400</v>
      </c>
      <c r="D13" s="16">
        <v>14400</v>
      </c>
      <c r="E13" s="16">
        <v>14400</v>
      </c>
      <c r="F13" s="16"/>
      <c r="G13" s="16"/>
      <c r="H13" s="16"/>
      <c r="I13" s="16"/>
      <c r="J13" s="16"/>
      <c r="K13" s="16"/>
      <c r="L13" s="16"/>
      <c r="M13" s="16"/>
      <c r="N13" s="16"/>
      <c r="O13" s="16"/>
    </row>
    <row r="14" ht="21.6" spans="1:15">
      <c r="A14" s="64" t="s">
        <v>85</v>
      </c>
      <c r="B14" s="64" t="s">
        <v>86</v>
      </c>
      <c r="C14" s="16">
        <v>228189.28</v>
      </c>
      <c r="D14" s="16">
        <v>228189.28</v>
      </c>
      <c r="E14" s="16">
        <v>228189.28</v>
      </c>
      <c r="F14" s="16"/>
      <c r="G14" s="16"/>
      <c r="H14" s="16"/>
      <c r="I14" s="16"/>
      <c r="J14" s="16"/>
      <c r="K14" s="16"/>
      <c r="L14" s="16"/>
      <c r="M14" s="16"/>
      <c r="N14" s="16"/>
      <c r="O14" s="16"/>
    </row>
    <row r="15" ht="20.25" customHeight="1" spans="1:15">
      <c r="A15" s="63" t="s">
        <v>87</v>
      </c>
      <c r="B15" s="63" t="s">
        <v>88</v>
      </c>
      <c r="C15" s="16">
        <v>18000</v>
      </c>
      <c r="D15" s="16">
        <v>18000</v>
      </c>
      <c r="E15" s="16">
        <v>18000</v>
      </c>
      <c r="F15" s="16"/>
      <c r="G15" s="16"/>
      <c r="H15" s="16"/>
      <c r="I15" s="16"/>
      <c r="J15" s="16"/>
      <c r="K15" s="16"/>
      <c r="L15" s="16"/>
      <c r="M15" s="16"/>
      <c r="N15" s="16"/>
      <c r="O15" s="16"/>
    </row>
    <row r="16" ht="20.25" customHeight="1" spans="1:15">
      <c r="A16" s="64" t="s">
        <v>89</v>
      </c>
      <c r="B16" s="64" t="s">
        <v>90</v>
      </c>
      <c r="C16" s="16">
        <v>18000</v>
      </c>
      <c r="D16" s="16">
        <v>18000</v>
      </c>
      <c r="E16" s="16">
        <v>18000</v>
      </c>
      <c r="F16" s="16"/>
      <c r="G16" s="16"/>
      <c r="H16" s="16"/>
      <c r="I16" s="16"/>
      <c r="J16" s="16"/>
      <c r="K16" s="16"/>
      <c r="L16" s="16"/>
      <c r="M16" s="16"/>
      <c r="N16" s="16"/>
      <c r="O16" s="16"/>
    </row>
    <row r="17" ht="20.25" customHeight="1" spans="1:15">
      <c r="A17" s="63" t="s">
        <v>91</v>
      </c>
      <c r="B17" s="63" t="s">
        <v>92</v>
      </c>
      <c r="C17" s="16">
        <v>11495452</v>
      </c>
      <c r="D17" s="16">
        <v>11495452</v>
      </c>
      <c r="E17" s="16"/>
      <c r="F17" s="16">
        <v>11495452</v>
      </c>
      <c r="G17" s="16"/>
      <c r="H17" s="16"/>
      <c r="I17" s="16"/>
      <c r="J17" s="16"/>
      <c r="K17" s="16"/>
      <c r="L17" s="16"/>
      <c r="M17" s="16"/>
      <c r="N17" s="16"/>
      <c r="O17" s="16"/>
    </row>
    <row r="18" ht="20.25" customHeight="1" spans="1:15">
      <c r="A18" s="64" t="s">
        <v>93</v>
      </c>
      <c r="B18" s="64" t="s">
        <v>94</v>
      </c>
      <c r="C18" s="16">
        <v>4861452</v>
      </c>
      <c r="D18" s="16">
        <v>4861452</v>
      </c>
      <c r="E18" s="16"/>
      <c r="F18" s="16">
        <v>4861452</v>
      </c>
      <c r="G18" s="16"/>
      <c r="H18" s="16"/>
      <c r="I18" s="16"/>
      <c r="J18" s="16"/>
      <c r="K18" s="16"/>
      <c r="L18" s="16"/>
      <c r="M18" s="16"/>
      <c r="N18" s="16"/>
      <c r="O18" s="16"/>
    </row>
    <row r="19" ht="20.25" customHeight="1" spans="1:15">
      <c r="A19" s="64" t="s">
        <v>95</v>
      </c>
      <c r="B19" s="64" t="s">
        <v>96</v>
      </c>
      <c r="C19" s="16">
        <v>6634000</v>
      </c>
      <c r="D19" s="16">
        <v>6634000</v>
      </c>
      <c r="E19" s="16"/>
      <c r="F19" s="16">
        <v>6634000</v>
      </c>
      <c r="G19" s="16"/>
      <c r="H19" s="16"/>
      <c r="I19" s="16"/>
      <c r="J19" s="16"/>
      <c r="K19" s="16"/>
      <c r="L19" s="16"/>
      <c r="M19" s="16"/>
      <c r="N19" s="16"/>
      <c r="O19" s="16"/>
    </row>
    <row r="20" ht="20.25" customHeight="1" spans="1:15">
      <c r="A20" s="63" t="s">
        <v>97</v>
      </c>
      <c r="B20" s="63" t="s">
        <v>98</v>
      </c>
      <c r="C20" s="16">
        <v>6646536</v>
      </c>
      <c r="D20" s="16">
        <v>6646536</v>
      </c>
      <c r="E20" s="16"/>
      <c r="F20" s="16">
        <v>6646536</v>
      </c>
      <c r="G20" s="16"/>
      <c r="H20" s="16"/>
      <c r="I20" s="16"/>
      <c r="J20" s="16"/>
      <c r="K20" s="16"/>
      <c r="L20" s="16"/>
      <c r="M20" s="16"/>
      <c r="N20" s="16"/>
      <c r="O20" s="16"/>
    </row>
    <row r="21" ht="20.25" customHeight="1" spans="1:15">
      <c r="A21" s="64" t="s">
        <v>99</v>
      </c>
      <c r="B21" s="64" t="s">
        <v>100</v>
      </c>
      <c r="C21" s="16">
        <v>6646536</v>
      </c>
      <c r="D21" s="16">
        <v>6646536</v>
      </c>
      <c r="E21" s="16"/>
      <c r="F21" s="16">
        <v>6646536</v>
      </c>
      <c r="G21" s="16"/>
      <c r="H21" s="16"/>
      <c r="I21" s="16"/>
      <c r="J21" s="16"/>
      <c r="K21" s="16"/>
      <c r="L21" s="16"/>
      <c r="M21" s="16"/>
      <c r="N21" s="16"/>
      <c r="O21" s="16"/>
    </row>
    <row r="22" ht="20.25" customHeight="1" spans="1:15">
      <c r="A22" s="63" t="s">
        <v>101</v>
      </c>
      <c r="B22" s="63" t="s">
        <v>102</v>
      </c>
      <c r="C22" s="16">
        <v>6409209.6</v>
      </c>
      <c r="D22" s="16">
        <v>6409209.6</v>
      </c>
      <c r="E22" s="16"/>
      <c r="F22" s="16">
        <v>6409209.6</v>
      </c>
      <c r="G22" s="16"/>
      <c r="H22" s="16"/>
      <c r="I22" s="16"/>
      <c r="J22" s="16"/>
      <c r="K22" s="16"/>
      <c r="L22" s="16"/>
      <c r="M22" s="16"/>
      <c r="N22" s="16"/>
      <c r="O22" s="16"/>
    </row>
    <row r="23" ht="20.25" customHeight="1" spans="1:15">
      <c r="A23" s="64" t="s">
        <v>103</v>
      </c>
      <c r="B23" s="64" t="s">
        <v>104</v>
      </c>
      <c r="C23" s="16">
        <v>2622153.6</v>
      </c>
      <c r="D23" s="16">
        <v>2622153.6</v>
      </c>
      <c r="E23" s="16"/>
      <c r="F23" s="16">
        <v>2622153.6</v>
      </c>
      <c r="G23" s="16"/>
      <c r="H23" s="16"/>
      <c r="I23" s="16"/>
      <c r="J23" s="16"/>
      <c r="K23" s="16"/>
      <c r="L23" s="16"/>
      <c r="M23" s="16"/>
      <c r="N23" s="16"/>
      <c r="O23" s="16"/>
    </row>
    <row r="24" ht="20.25" customHeight="1" spans="1:15">
      <c r="A24" s="64" t="s">
        <v>105</v>
      </c>
      <c r="B24" s="64" t="s">
        <v>106</v>
      </c>
      <c r="C24" s="16">
        <v>3787056</v>
      </c>
      <c r="D24" s="16">
        <v>3787056</v>
      </c>
      <c r="E24" s="16"/>
      <c r="F24" s="16">
        <v>3787056</v>
      </c>
      <c r="G24" s="16"/>
      <c r="H24" s="16"/>
      <c r="I24" s="16"/>
      <c r="J24" s="16"/>
      <c r="K24" s="16"/>
      <c r="L24" s="16"/>
      <c r="M24" s="16"/>
      <c r="N24" s="16"/>
      <c r="O24" s="16"/>
    </row>
    <row r="25" ht="20.25" customHeight="1" spans="1:15">
      <c r="A25" s="63" t="s">
        <v>107</v>
      </c>
      <c r="B25" s="63" t="s">
        <v>108</v>
      </c>
      <c r="C25" s="16">
        <v>144000</v>
      </c>
      <c r="D25" s="16">
        <v>144000</v>
      </c>
      <c r="E25" s="16"/>
      <c r="F25" s="16">
        <v>144000</v>
      </c>
      <c r="G25" s="16"/>
      <c r="H25" s="16"/>
      <c r="I25" s="16"/>
      <c r="J25" s="16"/>
      <c r="K25" s="16"/>
      <c r="L25" s="16"/>
      <c r="M25" s="16"/>
      <c r="N25" s="16"/>
      <c r="O25" s="16"/>
    </row>
    <row r="26" ht="20.25" customHeight="1" spans="1:15">
      <c r="A26" s="64" t="s">
        <v>109</v>
      </c>
      <c r="B26" s="64" t="s">
        <v>110</v>
      </c>
      <c r="C26" s="16">
        <v>144000</v>
      </c>
      <c r="D26" s="16">
        <v>144000</v>
      </c>
      <c r="E26" s="16"/>
      <c r="F26" s="16">
        <v>144000</v>
      </c>
      <c r="G26" s="16"/>
      <c r="H26" s="16"/>
      <c r="I26" s="16"/>
      <c r="J26" s="16"/>
      <c r="K26" s="16"/>
      <c r="L26" s="16"/>
      <c r="M26" s="16"/>
      <c r="N26" s="16"/>
      <c r="O26" s="16"/>
    </row>
    <row r="27" ht="20.25" customHeight="1" spans="1:15">
      <c r="A27" s="63" t="s">
        <v>111</v>
      </c>
      <c r="B27" s="63" t="s">
        <v>112</v>
      </c>
      <c r="C27" s="16">
        <v>946373.4</v>
      </c>
      <c r="D27" s="16">
        <v>946373.4</v>
      </c>
      <c r="E27" s="16"/>
      <c r="F27" s="16">
        <v>946373.4</v>
      </c>
      <c r="G27" s="16"/>
      <c r="H27" s="16"/>
      <c r="I27" s="16"/>
      <c r="J27" s="16"/>
      <c r="K27" s="16"/>
      <c r="L27" s="16"/>
      <c r="M27" s="16"/>
      <c r="N27" s="16"/>
      <c r="O27" s="16"/>
    </row>
    <row r="28" ht="20.25" customHeight="1" spans="1:15">
      <c r="A28" s="64" t="s">
        <v>113</v>
      </c>
      <c r="B28" s="64" t="s">
        <v>114</v>
      </c>
      <c r="C28" s="16">
        <v>212329.8</v>
      </c>
      <c r="D28" s="16">
        <v>212329.8</v>
      </c>
      <c r="E28" s="16"/>
      <c r="F28" s="16">
        <v>212329.8</v>
      </c>
      <c r="G28" s="16"/>
      <c r="H28" s="16"/>
      <c r="I28" s="16"/>
      <c r="J28" s="16"/>
      <c r="K28" s="16"/>
      <c r="L28" s="16"/>
      <c r="M28" s="16"/>
      <c r="N28" s="16"/>
      <c r="O28" s="16"/>
    </row>
    <row r="29" ht="20.25" customHeight="1" spans="1:15">
      <c r="A29" s="64" t="s">
        <v>115</v>
      </c>
      <c r="B29" s="64" t="s">
        <v>116</v>
      </c>
      <c r="C29" s="16">
        <v>734043.6</v>
      </c>
      <c r="D29" s="16">
        <v>734043.6</v>
      </c>
      <c r="E29" s="16"/>
      <c r="F29" s="16">
        <v>734043.6</v>
      </c>
      <c r="G29" s="16"/>
      <c r="H29" s="16"/>
      <c r="I29" s="16"/>
      <c r="J29" s="16"/>
      <c r="K29" s="16"/>
      <c r="L29" s="16"/>
      <c r="M29" s="16"/>
      <c r="N29" s="16"/>
      <c r="O29" s="16"/>
    </row>
    <row r="30" ht="20.25" customHeight="1" spans="1:15">
      <c r="A30" s="63" t="s">
        <v>117</v>
      </c>
      <c r="B30" s="63" t="s">
        <v>118</v>
      </c>
      <c r="C30" s="16">
        <v>425560</v>
      </c>
      <c r="D30" s="16">
        <v>425560</v>
      </c>
      <c r="E30" s="16"/>
      <c r="F30" s="16">
        <v>425560</v>
      </c>
      <c r="G30" s="16"/>
      <c r="H30" s="16"/>
      <c r="I30" s="16"/>
      <c r="J30" s="16"/>
      <c r="K30" s="16"/>
      <c r="L30" s="16"/>
      <c r="M30" s="16"/>
      <c r="N30" s="16"/>
      <c r="O30" s="16"/>
    </row>
    <row r="31" ht="20.25" customHeight="1" spans="1:15">
      <c r="A31" s="64" t="s">
        <v>119</v>
      </c>
      <c r="B31" s="64" t="s">
        <v>120</v>
      </c>
      <c r="C31" s="16">
        <v>425560</v>
      </c>
      <c r="D31" s="16">
        <v>425560</v>
      </c>
      <c r="E31" s="16"/>
      <c r="F31" s="16">
        <v>425560</v>
      </c>
      <c r="G31" s="16"/>
      <c r="H31" s="16"/>
      <c r="I31" s="16"/>
      <c r="J31" s="16"/>
      <c r="K31" s="16"/>
      <c r="L31" s="16"/>
      <c r="M31" s="16"/>
      <c r="N31" s="16"/>
      <c r="O31" s="16"/>
    </row>
    <row r="32" ht="20.25" customHeight="1" spans="1:15">
      <c r="A32" s="15" t="s">
        <v>121</v>
      </c>
      <c r="B32" s="15" t="s">
        <v>122</v>
      </c>
      <c r="C32" s="16">
        <v>243143.1</v>
      </c>
      <c r="D32" s="16">
        <v>243143.1</v>
      </c>
      <c r="E32" s="16">
        <v>243143.1</v>
      </c>
      <c r="F32" s="16"/>
      <c r="G32" s="16"/>
      <c r="H32" s="16"/>
      <c r="I32" s="16"/>
      <c r="J32" s="16"/>
      <c r="K32" s="16"/>
      <c r="L32" s="16"/>
      <c r="M32" s="16"/>
      <c r="N32" s="16"/>
      <c r="O32" s="16"/>
    </row>
    <row r="33" ht="20.25" customHeight="1" spans="1:15">
      <c r="A33" s="63" t="s">
        <v>123</v>
      </c>
      <c r="B33" s="63" t="s">
        <v>124</v>
      </c>
      <c r="C33" s="16">
        <v>243143.1</v>
      </c>
      <c r="D33" s="16">
        <v>243143.1</v>
      </c>
      <c r="E33" s="16">
        <v>243143.1</v>
      </c>
      <c r="F33" s="16"/>
      <c r="G33" s="16"/>
      <c r="H33" s="16"/>
      <c r="I33" s="16"/>
      <c r="J33" s="16"/>
      <c r="K33" s="16"/>
      <c r="L33" s="16"/>
      <c r="M33" s="16"/>
      <c r="N33" s="16"/>
      <c r="O33" s="16"/>
    </row>
    <row r="34" ht="20.25" customHeight="1" spans="1:15">
      <c r="A34" s="64" t="s">
        <v>125</v>
      </c>
      <c r="B34" s="64" t="s">
        <v>126</v>
      </c>
      <c r="C34" s="16">
        <v>72826.11</v>
      </c>
      <c r="D34" s="16">
        <v>72826.11</v>
      </c>
      <c r="E34" s="16">
        <v>72826.11</v>
      </c>
      <c r="F34" s="16"/>
      <c r="G34" s="16"/>
      <c r="H34" s="16"/>
      <c r="I34" s="16"/>
      <c r="J34" s="16"/>
      <c r="K34" s="16"/>
      <c r="L34" s="16"/>
      <c r="M34" s="16"/>
      <c r="N34" s="16"/>
      <c r="O34" s="16"/>
    </row>
    <row r="35" ht="20.25" customHeight="1" spans="1:15">
      <c r="A35" s="64" t="s">
        <v>127</v>
      </c>
      <c r="B35" s="64" t="s">
        <v>128</v>
      </c>
      <c r="C35" s="16">
        <v>45547.08</v>
      </c>
      <c r="D35" s="16">
        <v>45547.08</v>
      </c>
      <c r="E35" s="16">
        <v>45547.08</v>
      </c>
      <c r="F35" s="16"/>
      <c r="G35" s="16"/>
      <c r="H35" s="16"/>
      <c r="I35" s="16"/>
      <c r="J35" s="16"/>
      <c r="K35" s="16"/>
      <c r="L35" s="16"/>
      <c r="M35" s="16"/>
      <c r="N35" s="16"/>
      <c r="O35" s="16"/>
    </row>
    <row r="36" ht="20.25" customHeight="1" spans="1:15">
      <c r="A36" s="64" t="s">
        <v>129</v>
      </c>
      <c r="B36" s="64" t="s">
        <v>130</v>
      </c>
      <c r="C36" s="16">
        <v>109113.41</v>
      </c>
      <c r="D36" s="16">
        <v>109113.41</v>
      </c>
      <c r="E36" s="16">
        <v>109113.41</v>
      </c>
      <c r="F36" s="16"/>
      <c r="G36" s="16"/>
      <c r="H36" s="16"/>
      <c r="I36" s="16"/>
      <c r="J36" s="16"/>
      <c r="K36" s="16"/>
      <c r="L36" s="16"/>
      <c r="M36" s="16"/>
      <c r="N36" s="16"/>
      <c r="O36" s="16"/>
    </row>
    <row r="37" ht="20.25" customHeight="1" spans="1:15">
      <c r="A37" s="64" t="s">
        <v>131</v>
      </c>
      <c r="B37" s="64" t="s">
        <v>132</v>
      </c>
      <c r="C37" s="16">
        <v>15656.5</v>
      </c>
      <c r="D37" s="16">
        <v>15656.5</v>
      </c>
      <c r="E37" s="16">
        <v>15656.5</v>
      </c>
      <c r="F37" s="16"/>
      <c r="G37" s="16"/>
      <c r="H37" s="16"/>
      <c r="I37" s="16"/>
      <c r="J37" s="16"/>
      <c r="K37" s="16"/>
      <c r="L37" s="16"/>
      <c r="M37" s="16"/>
      <c r="N37" s="16"/>
      <c r="O37" s="16"/>
    </row>
    <row r="38" ht="20.25" customHeight="1" spans="1:15">
      <c r="A38" s="15" t="s">
        <v>133</v>
      </c>
      <c r="B38" s="15" t="s">
        <v>134</v>
      </c>
      <c r="C38" s="16">
        <v>174408</v>
      </c>
      <c r="D38" s="16">
        <v>174408</v>
      </c>
      <c r="E38" s="16">
        <v>174408</v>
      </c>
      <c r="F38" s="16"/>
      <c r="G38" s="16"/>
      <c r="H38" s="16"/>
      <c r="I38" s="16"/>
      <c r="J38" s="16"/>
      <c r="K38" s="16"/>
      <c r="L38" s="16"/>
      <c r="M38" s="16"/>
      <c r="N38" s="16"/>
      <c r="O38" s="16"/>
    </row>
    <row r="39" ht="20.25" customHeight="1" spans="1:15">
      <c r="A39" s="63" t="s">
        <v>135</v>
      </c>
      <c r="B39" s="63" t="s">
        <v>136</v>
      </c>
      <c r="C39" s="16">
        <v>174408</v>
      </c>
      <c r="D39" s="16">
        <v>174408</v>
      </c>
      <c r="E39" s="16">
        <v>174408</v>
      </c>
      <c r="F39" s="16"/>
      <c r="G39" s="16"/>
      <c r="H39" s="16"/>
      <c r="I39" s="16"/>
      <c r="J39" s="16"/>
      <c r="K39" s="16"/>
      <c r="L39" s="16"/>
      <c r="M39" s="16"/>
      <c r="N39" s="16"/>
      <c r="O39" s="16"/>
    </row>
    <row r="40" ht="20.25" customHeight="1" spans="1:15">
      <c r="A40" s="64" t="s">
        <v>137</v>
      </c>
      <c r="B40" s="64" t="s">
        <v>138</v>
      </c>
      <c r="C40" s="16">
        <v>174408</v>
      </c>
      <c r="D40" s="16">
        <v>174408</v>
      </c>
      <c r="E40" s="16">
        <v>174408</v>
      </c>
      <c r="F40" s="16"/>
      <c r="G40" s="16"/>
      <c r="H40" s="16"/>
      <c r="I40" s="16"/>
      <c r="J40" s="16"/>
      <c r="K40" s="16"/>
      <c r="L40" s="16"/>
      <c r="M40" s="16"/>
      <c r="N40" s="16"/>
      <c r="O40" s="16"/>
    </row>
    <row r="41" ht="20.25" customHeight="1" spans="1:15">
      <c r="A41" s="45" t="s">
        <v>139</v>
      </c>
      <c r="B41" s="45"/>
      <c r="C41" s="16">
        <v>28858025.57</v>
      </c>
      <c r="D41" s="16">
        <v>28858025.57</v>
      </c>
      <c r="E41" s="16">
        <v>2755394.57</v>
      </c>
      <c r="F41" s="16">
        <v>26102631</v>
      </c>
      <c r="G41" s="16"/>
      <c r="H41" s="16"/>
      <c r="I41" s="16"/>
      <c r="J41" s="16"/>
      <c r="K41" s="16"/>
      <c r="L41" s="16"/>
      <c r="M41" s="16"/>
      <c r="N41" s="16"/>
      <c r="O41" s="16"/>
    </row>
  </sheetData>
  <mergeCells count="11">
    <mergeCell ref="A2:O2"/>
    <mergeCell ref="A3:I3"/>
    <mergeCell ref="D4:F4"/>
    <mergeCell ref="J4:O4"/>
    <mergeCell ref="A41:B4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185185185185" defaultRowHeight="15" customHeight="1" outlineLevelCol="3"/>
  <cols>
    <col min="1" max="4" width="35.7037037037037" customWidth="1"/>
  </cols>
  <sheetData>
    <row r="1" ht="18.75" customHeight="1" spans="1:4">
      <c r="A1" s="1"/>
      <c r="B1" s="1"/>
      <c r="C1" s="1"/>
      <c r="D1" s="5" t="s">
        <v>140</v>
      </c>
    </row>
    <row r="2" ht="45" customHeight="1" spans="1:4">
      <c r="A2" s="3" t="s">
        <v>141</v>
      </c>
      <c r="B2" s="3"/>
      <c r="C2" s="3"/>
      <c r="D2" s="3"/>
    </row>
    <row r="3" ht="18.75" customHeight="1" spans="1:4">
      <c r="A3" s="4" t="str">
        <f>"单位名称："&amp;"通海县民政局"</f>
        <v>单位名称：通海县民政局</v>
      </c>
      <c r="B3" s="4"/>
      <c r="C3" s="65"/>
      <c r="D3" s="5" t="s">
        <v>2</v>
      </c>
    </row>
    <row r="4" ht="22.5" customHeight="1" spans="1:4">
      <c r="A4" s="7" t="s">
        <v>3</v>
      </c>
      <c r="B4" s="7"/>
      <c r="C4" s="7" t="s">
        <v>4</v>
      </c>
      <c r="D4" s="7"/>
    </row>
    <row r="5" ht="18.75" customHeight="1" spans="1:4">
      <c r="A5" s="7" t="s">
        <v>5</v>
      </c>
      <c r="B5" s="7" t="s">
        <v>6</v>
      </c>
      <c r="C5" s="7" t="s">
        <v>142</v>
      </c>
      <c r="D5" s="7" t="s">
        <v>6</v>
      </c>
    </row>
    <row r="6" ht="18.75" customHeight="1" spans="1:4">
      <c r="A6" s="7"/>
      <c r="B6" s="7"/>
      <c r="C6" s="7"/>
      <c r="D6" s="7"/>
    </row>
    <row r="7" ht="22.5" customHeight="1" spans="1:4">
      <c r="A7" s="14" t="s">
        <v>143</v>
      </c>
      <c r="B7" s="16">
        <v>28858025.57</v>
      </c>
      <c r="C7" s="14" t="s">
        <v>144</v>
      </c>
      <c r="D7" s="16">
        <v>28858025.57</v>
      </c>
    </row>
    <row r="8" ht="22.5" customHeight="1" spans="1:4">
      <c r="A8" s="14" t="s">
        <v>145</v>
      </c>
      <c r="B8" s="16">
        <v>28858025.57</v>
      </c>
      <c r="C8" s="14" t="str">
        <f>"（"&amp;"一"&amp;"）"&amp;"社会保障和就业支出"</f>
        <v>（一）社会保障和就业支出</v>
      </c>
      <c r="D8" s="16">
        <v>28440474.47</v>
      </c>
    </row>
    <row r="9" ht="22.5" customHeight="1" spans="1:4">
      <c r="A9" s="14" t="s">
        <v>146</v>
      </c>
      <c r="B9" s="16"/>
      <c r="C9" s="14" t="str">
        <f>"（"&amp;"二"&amp;"）"&amp;"卫生健康支出"</f>
        <v>（二）卫生健康支出</v>
      </c>
      <c r="D9" s="16">
        <v>243143.1</v>
      </c>
    </row>
    <row r="10" ht="22.5" customHeight="1" spans="1:4">
      <c r="A10" s="14" t="s">
        <v>147</v>
      </c>
      <c r="B10" s="16"/>
      <c r="C10" s="14" t="str">
        <f>"（"&amp;"三"&amp;"）"&amp;"住房保障支出"</f>
        <v>（三）住房保障支出</v>
      </c>
      <c r="D10" s="16">
        <v>174408</v>
      </c>
    </row>
    <row r="11" ht="22.5" customHeight="1" spans="1:4">
      <c r="A11" s="14" t="s">
        <v>148</v>
      </c>
      <c r="B11" s="16"/>
      <c r="C11" s="14"/>
      <c r="D11" s="16"/>
    </row>
    <row r="12" ht="22.5" customHeight="1" spans="1:4">
      <c r="A12" s="14" t="s">
        <v>145</v>
      </c>
      <c r="B12" s="16"/>
      <c r="C12" s="14"/>
      <c r="D12" s="16"/>
    </row>
    <row r="13" ht="22.5" customHeight="1" spans="1:4">
      <c r="A13" s="14" t="s">
        <v>146</v>
      </c>
      <c r="B13" s="16"/>
      <c r="C13" s="14"/>
      <c r="D13" s="16"/>
    </row>
    <row r="14" ht="22.5" customHeight="1" spans="1:4">
      <c r="A14" s="14" t="s">
        <v>147</v>
      </c>
      <c r="B14" s="16"/>
      <c r="C14" s="14"/>
      <c r="D14" s="16"/>
    </row>
    <row r="15" ht="22.5" customHeight="1" spans="1:4">
      <c r="A15" s="66"/>
      <c r="B15" s="16"/>
      <c r="C15" s="14" t="s">
        <v>149</v>
      </c>
      <c r="D15" s="16"/>
    </row>
    <row r="16" ht="22.5" customHeight="1" spans="1:4">
      <c r="A16" s="67" t="s">
        <v>150</v>
      </c>
      <c r="B16" s="68">
        <v>28858025.57</v>
      </c>
      <c r="C16" s="69" t="s">
        <v>151</v>
      </c>
      <c r="D16" s="68">
        <v>28858025.57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selection activeCell="A3" sqref="A3:C3"/>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0" t="s">
        <v>152</v>
      </c>
    </row>
    <row r="2" ht="37.5" customHeight="1" spans="1:7">
      <c r="A2" s="3" t="s">
        <v>153</v>
      </c>
      <c r="B2" s="3"/>
      <c r="C2" s="3"/>
      <c r="D2" s="3"/>
      <c r="E2" s="3"/>
      <c r="F2" s="3"/>
      <c r="G2" s="3"/>
    </row>
    <row r="3" ht="18.75" customHeight="1" spans="1:7">
      <c r="A3" s="41" t="str">
        <f>"单位名称："&amp;"通海县民政局"</f>
        <v>单位名称：通海县民政局</v>
      </c>
      <c r="B3" s="41"/>
      <c r="C3" s="41"/>
      <c r="D3" s="42"/>
      <c r="E3" s="42"/>
      <c r="F3" s="42"/>
      <c r="G3" s="43" t="s">
        <v>29</v>
      </c>
    </row>
    <row r="4" ht="18.75" customHeight="1" spans="1:7">
      <c r="A4" s="12" t="s">
        <v>154</v>
      </c>
      <c r="B4" s="12" t="s">
        <v>60</v>
      </c>
      <c r="C4" s="44" t="s">
        <v>32</v>
      </c>
      <c r="D4" s="44" t="s">
        <v>63</v>
      </c>
      <c r="E4" s="44"/>
      <c r="F4" s="44"/>
      <c r="G4" s="12" t="s">
        <v>64</v>
      </c>
    </row>
    <row r="5" ht="18.75" customHeight="1" spans="1:7">
      <c r="A5" s="12" t="s">
        <v>59</v>
      </c>
      <c r="B5" s="12" t="s">
        <v>60</v>
      </c>
      <c r="C5" s="44"/>
      <c r="D5" s="44" t="s">
        <v>34</v>
      </c>
      <c r="E5" s="44" t="s">
        <v>155</v>
      </c>
      <c r="F5" s="44" t="s">
        <v>156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28440474.47</v>
      </c>
      <c r="D7" s="16">
        <v>2337843.47</v>
      </c>
      <c r="E7" s="16">
        <v>2121443.47</v>
      </c>
      <c r="F7" s="16">
        <v>216400</v>
      </c>
      <c r="G7" s="16">
        <v>26102631</v>
      </c>
    </row>
    <row r="8" ht="20.25" customHeight="1" spans="1:7">
      <c r="A8" s="63" t="s">
        <v>73</v>
      </c>
      <c r="B8" s="63" t="s">
        <v>74</v>
      </c>
      <c r="C8" s="16">
        <v>1882354.19</v>
      </c>
      <c r="D8" s="16">
        <v>1846854.19</v>
      </c>
      <c r="E8" s="16">
        <v>1630454.19</v>
      </c>
      <c r="F8" s="16">
        <v>216400</v>
      </c>
      <c r="G8" s="16">
        <v>35500</v>
      </c>
    </row>
    <row r="9" ht="20.25" customHeight="1" spans="1:7">
      <c r="A9" s="64" t="s">
        <v>75</v>
      </c>
      <c r="B9" s="64" t="s">
        <v>76</v>
      </c>
      <c r="C9" s="16">
        <v>1846854.19</v>
      </c>
      <c r="D9" s="16">
        <v>1846854.19</v>
      </c>
      <c r="E9" s="16">
        <v>1630454.19</v>
      </c>
      <c r="F9" s="16">
        <v>216400</v>
      </c>
      <c r="G9" s="16"/>
    </row>
    <row r="10" ht="20.25" customHeight="1" spans="1:7">
      <c r="A10" s="64" t="s">
        <v>77</v>
      </c>
      <c r="B10" s="64" t="s">
        <v>78</v>
      </c>
      <c r="C10" s="16">
        <v>35500</v>
      </c>
      <c r="D10" s="16"/>
      <c r="E10" s="16"/>
      <c r="F10" s="16"/>
      <c r="G10" s="16">
        <v>35500</v>
      </c>
    </row>
    <row r="11" ht="20.25" customHeight="1" spans="1:7">
      <c r="A11" s="63" t="s">
        <v>79</v>
      </c>
      <c r="B11" s="63" t="s">
        <v>80</v>
      </c>
      <c r="C11" s="16">
        <v>472989.28</v>
      </c>
      <c r="D11" s="16">
        <v>472989.28</v>
      </c>
      <c r="E11" s="16">
        <v>472989.28</v>
      </c>
      <c r="F11" s="16"/>
      <c r="G11" s="16"/>
    </row>
    <row r="12" ht="20.25" customHeight="1" spans="1:7">
      <c r="A12" s="64" t="s">
        <v>81</v>
      </c>
      <c r="B12" s="64" t="s">
        <v>82</v>
      </c>
      <c r="C12" s="16">
        <v>230400</v>
      </c>
      <c r="D12" s="16">
        <v>230400</v>
      </c>
      <c r="E12" s="16">
        <v>230400</v>
      </c>
      <c r="F12" s="16"/>
      <c r="G12" s="16"/>
    </row>
    <row r="13" ht="20.25" customHeight="1" spans="1:7">
      <c r="A13" s="64" t="s">
        <v>83</v>
      </c>
      <c r="B13" s="64" t="s">
        <v>84</v>
      </c>
      <c r="C13" s="16">
        <v>14400</v>
      </c>
      <c r="D13" s="16">
        <v>14400</v>
      </c>
      <c r="E13" s="16">
        <v>14400</v>
      </c>
      <c r="F13" s="16"/>
      <c r="G13" s="16"/>
    </row>
    <row r="14" ht="20.25" customHeight="1" spans="1:7">
      <c r="A14" s="64" t="s">
        <v>85</v>
      </c>
      <c r="B14" s="64" t="s">
        <v>86</v>
      </c>
      <c r="C14" s="16">
        <v>228189.28</v>
      </c>
      <c r="D14" s="16">
        <v>228189.28</v>
      </c>
      <c r="E14" s="16">
        <v>228189.28</v>
      </c>
      <c r="F14" s="16"/>
      <c r="G14" s="16"/>
    </row>
    <row r="15" ht="20.25" customHeight="1" spans="1:7">
      <c r="A15" s="63" t="s">
        <v>87</v>
      </c>
      <c r="B15" s="63" t="s">
        <v>88</v>
      </c>
      <c r="C15" s="16">
        <v>18000</v>
      </c>
      <c r="D15" s="16">
        <v>18000</v>
      </c>
      <c r="E15" s="16">
        <v>18000</v>
      </c>
      <c r="F15" s="16"/>
      <c r="G15" s="16"/>
    </row>
    <row r="16" ht="20.25" customHeight="1" spans="1:7">
      <c r="A16" s="64" t="s">
        <v>89</v>
      </c>
      <c r="B16" s="64" t="s">
        <v>90</v>
      </c>
      <c r="C16" s="16">
        <v>18000</v>
      </c>
      <c r="D16" s="16">
        <v>18000</v>
      </c>
      <c r="E16" s="16">
        <v>18000</v>
      </c>
      <c r="F16" s="16"/>
      <c r="G16" s="16"/>
    </row>
    <row r="17" ht="20.25" customHeight="1" spans="1:7">
      <c r="A17" s="63" t="s">
        <v>91</v>
      </c>
      <c r="B17" s="63" t="s">
        <v>92</v>
      </c>
      <c r="C17" s="16">
        <v>11495452</v>
      </c>
      <c r="D17" s="16"/>
      <c r="E17" s="16"/>
      <c r="F17" s="16"/>
      <c r="G17" s="16">
        <v>11495452</v>
      </c>
    </row>
    <row r="18" ht="20.25" customHeight="1" spans="1:7">
      <c r="A18" s="64" t="s">
        <v>93</v>
      </c>
      <c r="B18" s="64" t="s">
        <v>94</v>
      </c>
      <c r="C18" s="16">
        <v>4861452</v>
      </c>
      <c r="D18" s="16"/>
      <c r="E18" s="16"/>
      <c r="F18" s="16"/>
      <c r="G18" s="16">
        <v>4861452</v>
      </c>
    </row>
    <row r="19" ht="20.25" customHeight="1" spans="1:7">
      <c r="A19" s="64" t="s">
        <v>95</v>
      </c>
      <c r="B19" s="64" t="s">
        <v>96</v>
      </c>
      <c r="C19" s="16">
        <v>6634000</v>
      </c>
      <c r="D19" s="16"/>
      <c r="E19" s="16"/>
      <c r="F19" s="16"/>
      <c r="G19" s="16">
        <v>6634000</v>
      </c>
    </row>
    <row r="20" ht="20.25" customHeight="1" spans="1:7">
      <c r="A20" s="63" t="s">
        <v>97</v>
      </c>
      <c r="B20" s="63" t="s">
        <v>98</v>
      </c>
      <c r="C20" s="16">
        <v>6646536</v>
      </c>
      <c r="D20" s="16"/>
      <c r="E20" s="16"/>
      <c r="F20" s="16"/>
      <c r="G20" s="16">
        <v>6646536</v>
      </c>
    </row>
    <row r="21" ht="20.25" customHeight="1" spans="1:7">
      <c r="A21" s="64" t="s">
        <v>99</v>
      </c>
      <c r="B21" s="64" t="s">
        <v>100</v>
      </c>
      <c r="C21" s="16">
        <v>6646536</v>
      </c>
      <c r="D21" s="16"/>
      <c r="E21" s="16"/>
      <c r="F21" s="16"/>
      <c r="G21" s="16">
        <v>6646536</v>
      </c>
    </row>
    <row r="22" ht="20.25" customHeight="1" spans="1:7">
      <c r="A22" s="63" t="s">
        <v>101</v>
      </c>
      <c r="B22" s="63" t="s">
        <v>102</v>
      </c>
      <c r="C22" s="16">
        <v>6409209.6</v>
      </c>
      <c r="D22" s="16"/>
      <c r="E22" s="16"/>
      <c r="F22" s="16"/>
      <c r="G22" s="16">
        <v>6409209.6</v>
      </c>
    </row>
    <row r="23" ht="20.25" customHeight="1" spans="1:7">
      <c r="A23" s="64" t="s">
        <v>103</v>
      </c>
      <c r="B23" s="64" t="s">
        <v>104</v>
      </c>
      <c r="C23" s="16">
        <v>2622153.6</v>
      </c>
      <c r="D23" s="16"/>
      <c r="E23" s="16"/>
      <c r="F23" s="16"/>
      <c r="G23" s="16">
        <v>2622153.6</v>
      </c>
    </row>
    <row r="24" ht="20.25" customHeight="1" spans="1:7">
      <c r="A24" s="64" t="s">
        <v>105</v>
      </c>
      <c r="B24" s="64" t="s">
        <v>106</v>
      </c>
      <c r="C24" s="16">
        <v>3787056</v>
      </c>
      <c r="D24" s="16"/>
      <c r="E24" s="16"/>
      <c r="F24" s="16"/>
      <c r="G24" s="16">
        <v>3787056</v>
      </c>
    </row>
    <row r="25" ht="20.25" customHeight="1" spans="1:7">
      <c r="A25" s="63" t="s">
        <v>107</v>
      </c>
      <c r="B25" s="63" t="s">
        <v>108</v>
      </c>
      <c r="C25" s="16">
        <v>144000</v>
      </c>
      <c r="D25" s="16"/>
      <c r="E25" s="16"/>
      <c r="F25" s="16"/>
      <c r="G25" s="16">
        <v>144000</v>
      </c>
    </row>
    <row r="26" ht="20.25" customHeight="1" spans="1:7">
      <c r="A26" s="64" t="s">
        <v>109</v>
      </c>
      <c r="B26" s="64" t="s">
        <v>110</v>
      </c>
      <c r="C26" s="16">
        <v>144000</v>
      </c>
      <c r="D26" s="16"/>
      <c r="E26" s="16"/>
      <c r="F26" s="16"/>
      <c r="G26" s="16">
        <v>144000</v>
      </c>
    </row>
    <row r="27" ht="20.25" customHeight="1" spans="1:7">
      <c r="A27" s="63" t="s">
        <v>111</v>
      </c>
      <c r="B27" s="63" t="s">
        <v>112</v>
      </c>
      <c r="C27" s="16">
        <v>946373.4</v>
      </c>
      <c r="D27" s="16"/>
      <c r="E27" s="16"/>
      <c r="F27" s="16"/>
      <c r="G27" s="16">
        <v>946373.4</v>
      </c>
    </row>
    <row r="28" ht="20.25" customHeight="1" spans="1:7">
      <c r="A28" s="64" t="s">
        <v>113</v>
      </c>
      <c r="B28" s="64" t="s">
        <v>114</v>
      </c>
      <c r="C28" s="16">
        <v>212329.8</v>
      </c>
      <c r="D28" s="16"/>
      <c r="E28" s="16"/>
      <c r="F28" s="16"/>
      <c r="G28" s="16">
        <v>212329.8</v>
      </c>
    </row>
    <row r="29" ht="20.25" customHeight="1" spans="1:7">
      <c r="A29" s="64" t="s">
        <v>115</v>
      </c>
      <c r="B29" s="64" t="s">
        <v>116</v>
      </c>
      <c r="C29" s="16">
        <v>734043.6</v>
      </c>
      <c r="D29" s="16"/>
      <c r="E29" s="16"/>
      <c r="F29" s="16"/>
      <c r="G29" s="16">
        <v>734043.6</v>
      </c>
    </row>
    <row r="30" ht="20.25" customHeight="1" spans="1:7">
      <c r="A30" s="63" t="s">
        <v>117</v>
      </c>
      <c r="B30" s="63" t="s">
        <v>118</v>
      </c>
      <c r="C30" s="16">
        <v>425560</v>
      </c>
      <c r="D30" s="16"/>
      <c r="E30" s="16"/>
      <c r="F30" s="16"/>
      <c r="G30" s="16">
        <v>425560</v>
      </c>
    </row>
    <row r="31" ht="20.25" customHeight="1" spans="1:7">
      <c r="A31" s="64" t="s">
        <v>119</v>
      </c>
      <c r="B31" s="64" t="s">
        <v>120</v>
      </c>
      <c r="C31" s="16">
        <v>425560</v>
      </c>
      <c r="D31" s="16"/>
      <c r="E31" s="16"/>
      <c r="F31" s="16"/>
      <c r="G31" s="16">
        <v>425560</v>
      </c>
    </row>
    <row r="32" ht="20.25" customHeight="1" spans="1:7">
      <c r="A32" s="15" t="s">
        <v>121</v>
      </c>
      <c r="B32" s="15" t="s">
        <v>122</v>
      </c>
      <c r="C32" s="16">
        <v>243143.1</v>
      </c>
      <c r="D32" s="16">
        <v>243143.1</v>
      </c>
      <c r="E32" s="16">
        <v>243143.1</v>
      </c>
      <c r="F32" s="16"/>
      <c r="G32" s="16"/>
    </row>
    <row r="33" ht="20.25" customHeight="1" spans="1:7">
      <c r="A33" s="63" t="s">
        <v>123</v>
      </c>
      <c r="B33" s="63" t="s">
        <v>124</v>
      </c>
      <c r="C33" s="16">
        <v>243143.1</v>
      </c>
      <c r="D33" s="16">
        <v>243143.1</v>
      </c>
      <c r="E33" s="16">
        <v>243143.1</v>
      </c>
      <c r="F33" s="16"/>
      <c r="G33" s="16"/>
    </row>
    <row r="34" ht="20.25" customHeight="1" spans="1:7">
      <c r="A34" s="64" t="s">
        <v>125</v>
      </c>
      <c r="B34" s="64" t="s">
        <v>126</v>
      </c>
      <c r="C34" s="16">
        <v>72826.11</v>
      </c>
      <c r="D34" s="16">
        <v>72826.11</v>
      </c>
      <c r="E34" s="16">
        <v>72826.11</v>
      </c>
      <c r="F34" s="16"/>
      <c r="G34" s="16"/>
    </row>
    <row r="35" ht="20.25" customHeight="1" spans="1:7">
      <c r="A35" s="64" t="s">
        <v>127</v>
      </c>
      <c r="B35" s="64" t="s">
        <v>128</v>
      </c>
      <c r="C35" s="16">
        <v>45547.08</v>
      </c>
      <c r="D35" s="16">
        <v>45547.08</v>
      </c>
      <c r="E35" s="16">
        <v>45547.08</v>
      </c>
      <c r="F35" s="16"/>
      <c r="G35" s="16"/>
    </row>
    <row r="36" ht="20.25" customHeight="1" spans="1:7">
      <c r="A36" s="64" t="s">
        <v>129</v>
      </c>
      <c r="B36" s="64" t="s">
        <v>130</v>
      </c>
      <c r="C36" s="16">
        <v>109113.41</v>
      </c>
      <c r="D36" s="16">
        <v>109113.41</v>
      </c>
      <c r="E36" s="16">
        <v>109113.41</v>
      </c>
      <c r="F36" s="16"/>
      <c r="G36" s="16"/>
    </row>
    <row r="37" ht="20.25" customHeight="1" spans="1:7">
      <c r="A37" s="64" t="s">
        <v>131</v>
      </c>
      <c r="B37" s="64" t="s">
        <v>132</v>
      </c>
      <c r="C37" s="16">
        <v>15656.5</v>
      </c>
      <c r="D37" s="16">
        <v>15656.5</v>
      </c>
      <c r="E37" s="16">
        <v>15656.5</v>
      </c>
      <c r="F37" s="16"/>
      <c r="G37" s="16"/>
    </row>
    <row r="38" ht="20.25" customHeight="1" spans="1:7">
      <c r="A38" s="15" t="s">
        <v>133</v>
      </c>
      <c r="B38" s="15" t="s">
        <v>134</v>
      </c>
      <c r="C38" s="16">
        <v>174408</v>
      </c>
      <c r="D38" s="16">
        <v>174408</v>
      </c>
      <c r="E38" s="16">
        <v>174408</v>
      </c>
      <c r="F38" s="16"/>
      <c r="G38" s="16"/>
    </row>
    <row r="39" ht="20.25" customHeight="1" spans="1:7">
      <c r="A39" s="63" t="s">
        <v>135</v>
      </c>
      <c r="B39" s="63" t="s">
        <v>136</v>
      </c>
      <c r="C39" s="16">
        <v>174408</v>
      </c>
      <c r="D39" s="16">
        <v>174408</v>
      </c>
      <c r="E39" s="16">
        <v>174408</v>
      </c>
      <c r="F39" s="16"/>
      <c r="G39" s="16"/>
    </row>
    <row r="40" ht="20.25" customHeight="1" spans="1:7">
      <c r="A40" s="64" t="s">
        <v>137</v>
      </c>
      <c r="B40" s="64" t="s">
        <v>138</v>
      </c>
      <c r="C40" s="16">
        <v>174408</v>
      </c>
      <c r="D40" s="16">
        <v>174408</v>
      </c>
      <c r="E40" s="16">
        <v>174408</v>
      </c>
      <c r="F40" s="16"/>
      <c r="G40" s="16"/>
    </row>
    <row r="41" ht="20.25" customHeight="1" spans="1:7">
      <c r="A41" s="45" t="s">
        <v>139</v>
      </c>
      <c r="B41" s="45"/>
      <c r="C41" s="46">
        <v>28858025.57</v>
      </c>
      <c r="D41" s="46">
        <v>2755394.57</v>
      </c>
      <c r="E41" s="46">
        <v>2538994.57</v>
      </c>
      <c r="F41" s="46">
        <v>216400</v>
      </c>
      <c r="G41" s="46">
        <v>26102631</v>
      </c>
    </row>
  </sheetData>
  <mergeCells count="7">
    <mergeCell ref="A2:G2"/>
    <mergeCell ref="A3:C3"/>
    <mergeCell ref="A4:B4"/>
    <mergeCell ref="D4:F4"/>
    <mergeCell ref="A41:B4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185185185185" defaultRowHeight="15" customHeight="1" outlineLevelRow="6" outlineLevelCol="5"/>
  <cols>
    <col min="1" max="6" width="28.5740740740741" customWidth="1"/>
  </cols>
  <sheetData>
    <row r="1" ht="18.75" customHeight="1" spans="1:6">
      <c r="A1" s="56"/>
      <c r="B1" s="56"/>
      <c r="C1" s="57"/>
      <c r="D1" s="1"/>
      <c r="E1" s="1"/>
      <c r="F1" s="58" t="s">
        <v>157</v>
      </c>
    </row>
    <row r="2" ht="41.25" customHeight="1" spans="1:6">
      <c r="A2" s="59" t="s">
        <v>158</v>
      </c>
      <c r="B2" s="59"/>
      <c r="C2" s="59"/>
      <c r="D2" s="59"/>
      <c r="E2" s="59"/>
      <c r="F2" s="59"/>
    </row>
    <row r="3" ht="18.75" customHeight="1" spans="1:6">
      <c r="A3" s="4" t="str">
        <f>"单位名称："&amp;"通海县民政局"</f>
        <v>单位名称：通海县民政局</v>
      </c>
      <c r="B3" s="4"/>
      <c r="C3" s="4"/>
      <c r="D3" s="60"/>
      <c r="E3" s="1"/>
      <c r="F3" s="58" t="s">
        <v>29</v>
      </c>
    </row>
    <row r="4" ht="18.75" customHeight="1" spans="1:6">
      <c r="A4" s="12" t="s">
        <v>159</v>
      </c>
      <c r="B4" s="44" t="s">
        <v>160</v>
      </c>
      <c r="C4" s="44" t="s">
        <v>161</v>
      </c>
      <c r="D4" s="44"/>
      <c r="E4" s="44"/>
      <c r="F4" s="44" t="s">
        <v>162</v>
      </c>
    </row>
    <row r="5" ht="18.75" customHeight="1" spans="1:6">
      <c r="A5" s="12"/>
      <c r="B5" s="44"/>
      <c r="C5" s="44" t="s">
        <v>34</v>
      </c>
      <c r="D5" s="44" t="s">
        <v>163</v>
      </c>
      <c r="E5" s="44" t="s">
        <v>164</v>
      </c>
      <c r="F5" s="44"/>
    </row>
    <row r="6" ht="18.75" customHeight="1" spans="1:6">
      <c r="A6" s="61">
        <v>1</v>
      </c>
      <c r="B6" s="62">
        <v>2</v>
      </c>
      <c r="C6" s="61">
        <v>3</v>
      </c>
      <c r="D6" s="61">
        <v>4</v>
      </c>
      <c r="E6" s="61">
        <v>5</v>
      </c>
      <c r="F6" s="61">
        <v>6</v>
      </c>
    </row>
    <row r="7" ht="20.25" customHeight="1" spans="1:6">
      <c r="A7" s="16">
        <v>33000</v>
      </c>
      <c r="B7" s="16"/>
      <c r="C7" s="16">
        <v>25000</v>
      </c>
      <c r="D7" s="16"/>
      <c r="E7" s="16">
        <v>25000</v>
      </c>
      <c r="F7" s="16">
        <v>8000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topLeftCell="B1" workbookViewId="0">
      <selection activeCell="B4" sqref="B4:B7"/>
    </sheetView>
  </sheetViews>
  <sheetFormatPr defaultColWidth="8.85185185185185" defaultRowHeight="15" customHeight="1"/>
  <cols>
    <col min="1" max="7" width="28.5740740740741" customWidth="1"/>
    <col min="8" max="23" width="14.287037037037" customWidth="1"/>
  </cols>
  <sheetData>
    <row r="1" ht="18.75" customHeight="1" spans="1:23">
      <c r="A1" s="1"/>
      <c r="B1" s="1"/>
      <c r="C1" s="1"/>
      <c r="D1" s="1"/>
      <c r="E1" s="1"/>
      <c r="F1" s="1"/>
      <c r="G1" s="1"/>
      <c r="H1" s="1"/>
      <c r="I1" s="1"/>
      <c r="J1" s="1"/>
      <c r="K1" s="1"/>
      <c r="L1" s="2"/>
      <c r="M1" s="2"/>
      <c r="N1" s="2"/>
      <c r="O1" s="2"/>
      <c r="P1" s="2"/>
      <c r="Q1" s="2"/>
      <c r="R1" s="2"/>
      <c r="S1" s="2"/>
      <c r="T1" s="2"/>
      <c r="U1" s="2"/>
      <c r="V1" s="2"/>
      <c r="W1" s="2" t="s">
        <v>165</v>
      </c>
    </row>
    <row r="2" ht="45" customHeight="1" spans="1:23">
      <c r="A2" s="3" t="s">
        <v>166</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"单位名称："&amp;"通海县民政局"</f>
        <v>单位名称：通海县民政局</v>
      </c>
      <c r="B3" s="4"/>
      <c r="C3" s="4"/>
      <c r="D3" s="4"/>
      <c r="E3" s="4"/>
      <c r="F3" s="4"/>
      <c r="G3" s="4"/>
      <c r="H3" s="53"/>
      <c r="I3" s="53"/>
      <c r="J3" s="53"/>
      <c r="K3" s="53"/>
      <c r="L3" s="5"/>
      <c r="M3" s="5"/>
      <c r="N3" s="5"/>
      <c r="O3" s="5"/>
      <c r="P3" s="5"/>
      <c r="Q3" s="5"/>
      <c r="R3" s="5"/>
      <c r="S3" s="5"/>
      <c r="T3" s="5"/>
      <c r="U3" s="5"/>
      <c r="V3" s="5"/>
      <c r="W3" s="5" t="s">
        <v>29</v>
      </c>
    </row>
    <row r="4" ht="18.75" customHeight="1" spans="1:23">
      <c r="A4" s="54" t="s">
        <v>167</v>
      </c>
      <c r="B4" s="54" t="s">
        <v>168</v>
      </c>
      <c r="C4" s="54" t="s">
        <v>169</v>
      </c>
      <c r="D4" s="54" t="s">
        <v>170</v>
      </c>
      <c r="E4" s="54" t="s">
        <v>171</v>
      </c>
      <c r="F4" s="54" t="s">
        <v>172</v>
      </c>
      <c r="G4" s="54" t="s">
        <v>173</v>
      </c>
      <c r="H4" s="55" t="s">
        <v>32</v>
      </c>
      <c r="I4" s="55" t="s">
        <v>174</v>
      </c>
      <c r="J4" s="54"/>
      <c r="K4" s="54"/>
      <c r="L4" s="54"/>
      <c r="M4" s="54"/>
      <c r="N4" s="54" t="s">
        <v>175</v>
      </c>
      <c r="O4" s="54"/>
      <c r="P4" s="54"/>
      <c r="Q4" s="54" t="s">
        <v>38</v>
      </c>
      <c r="R4" s="54" t="s">
        <v>62</v>
      </c>
      <c r="S4" s="54"/>
      <c r="T4" s="54"/>
      <c r="U4" s="54"/>
      <c r="V4" s="54"/>
      <c r="W4" s="54"/>
    </row>
    <row r="5" ht="18.75" customHeight="1" spans="1:23">
      <c r="A5" s="54"/>
      <c r="B5" s="54"/>
      <c r="C5" s="54"/>
      <c r="D5" s="54"/>
      <c r="E5" s="54"/>
      <c r="F5" s="54"/>
      <c r="G5" s="54"/>
      <c r="H5" s="55" t="s">
        <v>176</v>
      </c>
      <c r="I5" s="55" t="s">
        <v>177</v>
      </c>
      <c r="J5" s="54" t="s">
        <v>36</v>
      </c>
      <c r="K5" s="54" t="s">
        <v>37</v>
      </c>
      <c r="L5" s="54"/>
      <c r="M5" s="54"/>
      <c r="N5" s="54" t="s">
        <v>175</v>
      </c>
      <c r="O5" s="54" t="s">
        <v>36</v>
      </c>
      <c r="P5" s="54" t="s">
        <v>37</v>
      </c>
      <c r="Q5" s="54" t="s">
        <v>38</v>
      </c>
      <c r="R5" s="54" t="s">
        <v>62</v>
      </c>
      <c r="S5" s="54" t="s">
        <v>41</v>
      </c>
      <c r="T5" s="54" t="s">
        <v>42</v>
      </c>
      <c r="U5" s="54" t="s">
        <v>43</v>
      </c>
      <c r="V5" s="54" t="s">
        <v>44</v>
      </c>
      <c r="W5" s="54" t="s">
        <v>45</v>
      </c>
    </row>
    <row r="6" ht="18.75" customHeight="1" spans="1:23">
      <c r="A6" s="54"/>
      <c r="B6" s="54"/>
      <c r="C6" s="54"/>
      <c r="D6" s="54"/>
      <c r="E6" s="54"/>
      <c r="F6" s="54"/>
      <c r="G6" s="54"/>
      <c r="H6" s="55"/>
      <c r="I6" s="55" t="s">
        <v>178</v>
      </c>
      <c r="J6" s="54" t="s">
        <v>179</v>
      </c>
      <c r="K6" s="54" t="s">
        <v>180</v>
      </c>
      <c r="L6" s="54" t="s">
        <v>181</v>
      </c>
      <c r="M6" s="54" t="s">
        <v>182</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183</v>
      </c>
      <c r="C9" s="9" t="s">
        <v>184</v>
      </c>
      <c r="D9" s="8" t="s">
        <v>75</v>
      </c>
      <c r="E9" s="8" t="s">
        <v>76</v>
      </c>
      <c r="F9" s="8" t="s">
        <v>185</v>
      </c>
      <c r="G9" s="8" t="s">
        <v>186</v>
      </c>
      <c r="H9" s="16">
        <v>396660</v>
      </c>
      <c r="I9" s="16">
        <v>396660</v>
      </c>
      <c r="J9" s="16"/>
      <c r="K9" s="16"/>
      <c r="L9" s="16">
        <v>396660</v>
      </c>
      <c r="M9" s="16"/>
      <c r="N9" s="16"/>
      <c r="O9" s="16"/>
      <c r="P9" s="16"/>
      <c r="Q9" s="16"/>
      <c r="R9" s="16"/>
      <c r="S9" s="16"/>
      <c r="T9" s="16"/>
      <c r="U9" s="16"/>
      <c r="V9" s="16"/>
      <c r="W9" s="16"/>
    </row>
    <row r="10" ht="18.75" customHeight="1" spans="1:23">
      <c r="A10" s="8" t="s">
        <v>56</v>
      </c>
      <c r="B10" s="8" t="s">
        <v>183</v>
      </c>
      <c r="C10" s="9" t="s">
        <v>184</v>
      </c>
      <c r="D10" s="8" t="s">
        <v>75</v>
      </c>
      <c r="E10" s="8" t="s">
        <v>76</v>
      </c>
      <c r="F10" s="8" t="s">
        <v>187</v>
      </c>
      <c r="G10" s="8" t="s">
        <v>188</v>
      </c>
      <c r="H10" s="16">
        <v>435672</v>
      </c>
      <c r="I10" s="16">
        <v>435672</v>
      </c>
      <c r="J10" s="16"/>
      <c r="K10" s="16"/>
      <c r="L10" s="16">
        <v>435672</v>
      </c>
      <c r="M10" s="16"/>
      <c r="N10" s="16"/>
      <c r="O10" s="16"/>
      <c r="P10" s="23"/>
      <c r="Q10" s="16"/>
      <c r="R10" s="16"/>
      <c r="S10" s="16"/>
      <c r="T10" s="16"/>
      <c r="U10" s="16"/>
      <c r="V10" s="16"/>
      <c r="W10" s="16"/>
    </row>
    <row r="11" ht="18.75" customHeight="1" spans="1:23">
      <c r="A11" s="8" t="s">
        <v>56</v>
      </c>
      <c r="B11" s="8" t="s">
        <v>183</v>
      </c>
      <c r="C11" s="9" t="s">
        <v>184</v>
      </c>
      <c r="D11" s="8" t="s">
        <v>75</v>
      </c>
      <c r="E11" s="8" t="s">
        <v>76</v>
      </c>
      <c r="F11" s="8" t="s">
        <v>189</v>
      </c>
      <c r="G11" s="8" t="s">
        <v>190</v>
      </c>
      <c r="H11" s="16">
        <v>33055</v>
      </c>
      <c r="I11" s="16">
        <v>33055</v>
      </c>
      <c r="J11" s="16"/>
      <c r="K11" s="16"/>
      <c r="L11" s="16">
        <v>33055</v>
      </c>
      <c r="M11" s="16"/>
      <c r="N11" s="16"/>
      <c r="O11" s="16"/>
      <c r="P11" s="23"/>
      <c r="Q11" s="16"/>
      <c r="R11" s="16"/>
      <c r="S11" s="16"/>
      <c r="T11" s="16"/>
      <c r="U11" s="16"/>
      <c r="V11" s="16"/>
      <c r="W11" s="16"/>
    </row>
    <row r="12" ht="18.75" customHeight="1" spans="1:23">
      <c r="A12" s="8" t="s">
        <v>56</v>
      </c>
      <c r="B12" s="8" t="s">
        <v>191</v>
      </c>
      <c r="C12" s="9" t="s">
        <v>192</v>
      </c>
      <c r="D12" s="8" t="s">
        <v>75</v>
      </c>
      <c r="E12" s="8" t="s">
        <v>76</v>
      </c>
      <c r="F12" s="8" t="s">
        <v>185</v>
      </c>
      <c r="G12" s="8" t="s">
        <v>186</v>
      </c>
      <c r="H12" s="16">
        <v>217980</v>
      </c>
      <c r="I12" s="16">
        <v>217980</v>
      </c>
      <c r="J12" s="16"/>
      <c r="K12" s="16"/>
      <c r="L12" s="16">
        <v>217980</v>
      </c>
      <c r="M12" s="16"/>
      <c r="N12" s="16"/>
      <c r="O12" s="16"/>
      <c r="P12" s="23"/>
      <c r="Q12" s="16"/>
      <c r="R12" s="16"/>
      <c r="S12" s="16"/>
      <c r="T12" s="16"/>
      <c r="U12" s="16"/>
      <c r="V12" s="16"/>
      <c r="W12" s="16"/>
    </row>
    <row r="13" ht="18.75" customHeight="1" spans="1:23">
      <c r="A13" s="8" t="s">
        <v>56</v>
      </c>
      <c r="B13" s="8" t="s">
        <v>191</v>
      </c>
      <c r="C13" s="9" t="s">
        <v>192</v>
      </c>
      <c r="D13" s="8" t="s">
        <v>75</v>
      </c>
      <c r="E13" s="8" t="s">
        <v>76</v>
      </c>
      <c r="F13" s="8" t="s">
        <v>187</v>
      </c>
      <c r="G13" s="8" t="s">
        <v>188</v>
      </c>
      <c r="H13" s="16">
        <v>13860</v>
      </c>
      <c r="I13" s="16">
        <v>13860</v>
      </c>
      <c r="J13" s="16"/>
      <c r="K13" s="16"/>
      <c r="L13" s="16">
        <v>13860</v>
      </c>
      <c r="M13" s="16"/>
      <c r="N13" s="16"/>
      <c r="O13" s="16"/>
      <c r="P13" s="23"/>
      <c r="Q13" s="16"/>
      <c r="R13" s="16"/>
      <c r="S13" s="16"/>
      <c r="T13" s="16"/>
      <c r="U13" s="16"/>
      <c r="V13" s="16"/>
      <c r="W13" s="16"/>
    </row>
    <row r="14" ht="18.75" customHeight="1" spans="1:23">
      <c r="A14" s="8" t="s">
        <v>56</v>
      </c>
      <c r="B14" s="8" t="s">
        <v>191</v>
      </c>
      <c r="C14" s="9" t="s">
        <v>192</v>
      </c>
      <c r="D14" s="8" t="s">
        <v>75</v>
      </c>
      <c r="E14" s="8" t="s">
        <v>76</v>
      </c>
      <c r="F14" s="8" t="s">
        <v>193</v>
      </c>
      <c r="G14" s="8" t="s">
        <v>194</v>
      </c>
      <c r="H14" s="16">
        <v>76920</v>
      </c>
      <c r="I14" s="16">
        <v>76920</v>
      </c>
      <c r="J14" s="16"/>
      <c r="K14" s="16"/>
      <c r="L14" s="16">
        <v>76920</v>
      </c>
      <c r="M14" s="16"/>
      <c r="N14" s="16"/>
      <c r="O14" s="16"/>
      <c r="P14" s="23"/>
      <c r="Q14" s="16"/>
      <c r="R14" s="16"/>
      <c r="S14" s="16"/>
      <c r="T14" s="16"/>
      <c r="U14" s="16"/>
      <c r="V14" s="16"/>
      <c r="W14" s="16"/>
    </row>
    <row r="15" ht="18.75" customHeight="1" spans="1:23">
      <c r="A15" s="8" t="s">
        <v>56</v>
      </c>
      <c r="B15" s="8" t="s">
        <v>191</v>
      </c>
      <c r="C15" s="9" t="s">
        <v>192</v>
      </c>
      <c r="D15" s="8" t="s">
        <v>75</v>
      </c>
      <c r="E15" s="8" t="s">
        <v>76</v>
      </c>
      <c r="F15" s="8" t="s">
        <v>193</v>
      </c>
      <c r="G15" s="8" t="s">
        <v>194</v>
      </c>
      <c r="H15" s="16">
        <v>150000</v>
      </c>
      <c r="I15" s="16">
        <v>150000</v>
      </c>
      <c r="J15" s="16"/>
      <c r="K15" s="16"/>
      <c r="L15" s="16">
        <v>150000</v>
      </c>
      <c r="M15" s="16"/>
      <c r="N15" s="16"/>
      <c r="O15" s="16"/>
      <c r="P15" s="23"/>
      <c r="Q15" s="16"/>
      <c r="R15" s="16"/>
      <c r="S15" s="16"/>
      <c r="T15" s="16"/>
      <c r="U15" s="16"/>
      <c r="V15" s="16"/>
      <c r="W15" s="16"/>
    </row>
    <row r="16" ht="18.75" customHeight="1" spans="1:23">
      <c r="A16" s="8" t="s">
        <v>56</v>
      </c>
      <c r="B16" s="8" t="s">
        <v>195</v>
      </c>
      <c r="C16" s="9" t="s">
        <v>196</v>
      </c>
      <c r="D16" s="8" t="s">
        <v>75</v>
      </c>
      <c r="E16" s="8" t="s">
        <v>76</v>
      </c>
      <c r="F16" s="8" t="s">
        <v>197</v>
      </c>
      <c r="G16" s="8" t="s">
        <v>198</v>
      </c>
      <c r="H16" s="16">
        <v>6701.19</v>
      </c>
      <c r="I16" s="16">
        <v>6701.19</v>
      </c>
      <c r="J16" s="16"/>
      <c r="K16" s="16"/>
      <c r="L16" s="16">
        <v>6701.19</v>
      </c>
      <c r="M16" s="16"/>
      <c r="N16" s="16"/>
      <c r="O16" s="16"/>
      <c r="P16" s="23"/>
      <c r="Q16" s="16"/>
      <c r="R16" s="16"/>
      <c r="S16" s="16"/>
      <c r="T16" s="16"/>
      <c r="U16" s="16"/>
      <c r="V16" s="16"/>
      <c r="W16" s="16"/>
    </row>
    <row r="17" ht="18.75" customHeight="1" spans="1:23">
      <c r="A17" s="8" t="s">
        <v>56</v>
      </c>
      <c r="B17" s="8" t="s">
        <v>195</v>
      </c>
      <c r="C17" s="9" t="s">
        <v>196</v>
      </c>
      <c r="D17" s="8" t="s">
        <v>85</v>
      </c>
      <c r="E17" s="8" t="s">
        <v>86</v>
      </c>
      <c r="F17" s="8" t="s">
        <v>199</v>
      </c>
      <c r="G17" s="8" t="s">
        <v>200</v>
      </c>
      <c r="H17" s="16">
        <v>228189.28</v>
      </c>
      <c r="I17" s="16">
        <v>228189.28</v>
      </c>
      <c r="J17" s="16"/>
      <c r="K17" s="16"/>
      <c r="L17" s="16">
        <v>228189.28</v>
      </c>
      <c r="M17" s="16"/>
      <c r="N17" s="16"/>
      <c r="O17" s="16"/>
      <c r="P17" s="23"/>
      <c r="Q17" s="16"/>
      <c r="R17" s="16"/>
      <c r="S17" s="16"/>
      <c r="T17" s="16"/>
      <c r="U17" s="16"/>
      <c r="V17" s="16"/>
      <c r="W17" s="16"/>
    </row>
    <row r="18" ht="18.75" customHeight="1" spans="1:23">
      <c r="A18" s="8" t="s">
        <v>56</v>
      </c>
      <c r="B18" s="8" t="s">
        <v>195</v>
      </c>
      <c r="C18" s="9" t="s">
        <v>196</v>
      </c>
      <c r="D18" s="8" t="s">
        <v>125</v>
      </c>
      <c r="E18" s="8" t="s">
        <v>126</v>
      </c>
      <c r="F18" s="8" t="s">
        <v>201</v>
      </c>
      <c r="G18" s="8" t="s">
        <v>202</v>
      </c>
      <c r="H18" s="16">
        <v>72826.11</v>
      </c>
      <c r="I18" s="16">
        <v>72826.11</v>
      </c>
      <c r="J18" s="16"/>
      <c r="K18" s="16"/>
      <c r="L18" s="16">
        <v>72826.11</v>
      </c>
      <c r="M18" s="16"/>
      <c r="N18" s="16"/>
      <c r="O18" s="16"/>
      <c r="P18" s="23"/>
      <c r="Q18" s="16"/>
      <c r="R18" s="16"/>
      <c r="S18" s="16"/>
      <c r="T18" s="16"/>
      <c r="U18" s="16"/>
      <c r="V18" s="16"/>
      <c r="W18" s="16"/>
    </row>
    <row r="19" ht="18.75" customHeight="1" spans="1:23">
      <c r="A19" s="8" t="s">
        <v>56</v>
      </c>
      <c r="B19" s="8" t="s">
        <v>195</v>
      </c>
      <c r="C19" s="9" t="s">
        <v>196</v>
      </c>
      <c r="D19" s="8" t="s">
        <v>127</v>
      </c>
      <c r="E19" s="8" t="s">
        <v>128</v>
      </c>
      <c r="F19" s="8" t="s">
        <v>201</v>
      </c>
      <c r="G19" s="8" t="s">
        <v>202</v>
      </c>
      <c r="H19" s="16">
        <v>45547.08</v>
      </c>
      <c r="I19" s="16">
        <v>45547.08</v>
      </c>
      <c r="J19" s="16"/>
      <c r="K19" s="16"/>
      <c r="L19" s="16">
        <v>45547.08</v>
      </c>
      <c r="M19" s="16"/>
      <c r="N19" s="16"/>
      <c r="O19" s="16"/>
      <c r="P19" s="23"/>
      <c r="Q19" s="16"/>
      <c r="R19" s="16"/>
      <c r="S19" s="16"/>
      <c r="T19" s="16"/>
      <c r="U19" s="16"/>
      <c r="V19" s="16"/>
      <c r="W19" s="16"/>
    </row>
    <row r="20" ht="18.75" customHeight="1" spans="1:23">
      <c r="A20" s="8" t="s">
        <v>56</v>
      </c>
      <c r="B20" s="8" t="s">
        <v>195</v>
      </c>
      <c r="C20" s="9" t="s">
        <v>196</v>
      </c>
      <c r="D20" s="8" t="s">
        <v>129</v>
      </c>
      <c r="E20" s="8" t="s">
        <v>130</v>
      </c>
      <c r="F20" s="8" t="s">
        <v>203</v>
      </c>
      <c r="G20" s="8" t="s">
        <v>204</v>
      </c>
      <c r="H20" s="16">
        <v>57189.94</v>
      </c>
      <c r="I20" s="16">
        <v>57189.94</v>
      </c>
      <c r="J20" s="16"/>
      <c r="K20" s="16"/>
      <c r="L20" s="16">
        <v>57189.94</v>
      </c>
      <c r="M20" s="16"/>
      <c r="N20" s="16"/>
      <c r="O20" s="16"/>
      <c r="P20" s="23"/>
      <c r="Q20" s="16"/>
      <c r="R20" s="16"/>
      <c r="S20" s="16"/>
      <c r="T20" s="16"/>
      <c r="U20" s="16"/>
      <c r="V20" s="16"/>
      <c r="W20" s="16"/>
    </row>
    <row r="21" ht="18.75" customHeight="1" spans="1:23">
      <c r="A21" s="8" t="s">
        <v>56</v>
      </c>
      <c r="B21" s="8" t="s">
        <v>195</v>
      </c>
      <c r="C21" s="9" t="s">
        <v>196</v>
      </c>
      <c r="D21" s="8" t="s">
        <v>129</v>
      </c>
      <c r="E21" s="8" t="s">
        <v>130</v>
      </c>
      <c r="F21" s="8" t="s">
        <v>203</v>
      </c>
      <c r="G21" s="8" t="s">
        <v>204</v>
      </c>
      <c r="H21" s="16">
        <v>51923.47</v>
      </c>
      <c r="I21" s="16">
        <v>51923.47</v>
      </c>
      <c r="J21" s="16"/>
      <c r="K21" s="16"/>
      <c r="L21" s="16">
        <v>51923.47</v>
      </c>
      <c r="M21" s="16"/>
      <c r="N21" s="16"/>
      <c r="O21" s="16"/>
      <c r="P21" s="23"/>
      <c r="Q21" s="16"/>
      <c r="R21" s="16"/>
      <c r="S21" s="16"/>
      <c r="T21" s="16"/>
      <c r="U21" s="16"/>
      <c r="V21" s="16"/>
      <c r="W21" s="16"/>
    </row>
    <row r="22" ht="18.75" customHeight="1" spans="1:23">
      <c r="A22" s="8" t="s">
        <v>56</v>
      </c>
      <c r="B22" s="8" t="s">
        <v>195</v>
      </c>
      <c r="C22" s="9" t="s">
        <v>196</v>
      </c>
      <c r="D22" s="8" t="s">
        <v>131</v>
      </c>
      <c r="E22" s="8" t="s">
        <v>132</v>
      </c>
      <c r="F22" s="8" t="s">
        <v>197</v>
      </c>
      <c r="G22" s="8" t="s">
        <v>198</v>
      </c>
      <c r="H22" s="16">
        <v>1765</v>
      </c>
      <c r="I22" s="16">
        <v>1765</v>
      </c>
      <c r="J22" s="16"/>
      <c r="K22" s="16"/>
      <c r="L22" s="16">
        <v>1765</v>
      </c>
      <c r="M22" s="16"/>
      <c r="N22" s="16"/>
      <c r="O22" s="16"/>
      <c r="P22" s="23"/>
      <c r="Q22" s="16"/>
      <c r="R22" s="16"/>
      <c r="S22" s="16"/>
      <c r="T22" s="16"/>
      <c r="U22" s="16"/>
      <c r="V22" s="16"/>
      <c r="W22" s="16"/>
    </row>
    <row r="23" ht="18.75" customHeight="1" spans="1:23">
      <c r="A23" s="8" t="s">
        <v>56</v>
      </c>
      <c r="B23" s="8" t="s">
        <v>195</v>
      </c>
      <c r="C23" s="9" t="s">
        <v>196</v>
      </c>
      <c r="D23" s="8" t="s">
        <v>131</v>
      </c>
      <c r="E23" s="8" t="s">
        <v>132</v>
      </c>
      <c r="F23" s="8" t="s">
        <v>197</v>
      </c>
      <c r="G23" s="8" t="s">
        <v>198</v>
      </c>
      <c r="H23" s="16">
        <v>5419.5</v>
      </c>
      <c r="I23" s="16">
        <v>5419.5</v>
      </c>
      <c r="J23" s="16"/>
      <c r="K23" s="16"/>
      <c r="L23" s="16">
        <v>5419.5</v>
      </c>
      <c r="M23" s="16"/>
      <c r="N23" s="16"/>
      <c r="O23" s="16"/>
      <c r="P23" s="23"/>
      <c r="Q23" s="16"/>
      <c r="R23" s="16"/>
      <c r="S23" s="16"/>
      <c r="T23" s="16"/>
      <c r="U23" s="16"/>
      <c r="V23" s="16"/>
      <c r="W23" s="16"/>
    </row>
    <row r="24" ht="18.75" customHeight="1" spans="1:23">
      <c r="A24" s="8" t="s">
        <v>56</v>
      </c>
      <c r="B24" s="8" t="s">
        <v>195</v>
      </c>
      <c r="C24" s="9" t="s">
        <v>196</v>
      </c>
      <c r="D24" s="8" t="s">
        <v>131</v>
      </c>
      <c r="E24" s="8" t="s">
        <v>132</v>
      </c>
      <c r="F24" s="8" t="s">
        <v>197</v>
      </c>
      <c r="G24" s="8" t="s">
        <v>198</v>
      </c>
      <c r="H24" s="16">
        <v>2471</v>
      </c>
      <c r="I24" s="16">
        <v>2471</v>
      </c>
      <c r="J24" s="16"/>
      <c r="K24" s="16"/>
      <c r="L24" s="16">
        <v>2471</v>
      </c>
      <c r="M24" s="16"/>
      <c r="N24" s="16"/>
      <c r="O24" s="16"/>
      <c r="P24" s="23"/>
      <c r="Q24" s="16"/>
      <c r="R24" s="16"/>
      <c r="S24" s="16"/>
      <c r="T24" s="16"/>
      <c r="U24" s="16"/>
      <c r="V24" s="16"/>
      <c r="W24" s="16"/>
    </row>
    <row r="25" ht="18.75" customHeight="1" spans="1:23">
      <c r="A25" s="8" t="s">
        <v>56</v>
      </c>
      <c r="B25" s="8" t="s">
        <v>195</v>
      </c>
      <c r="C25" s="9" t="s">
        <v>196</v>
      </c>
      <c r="D25" s="8" t="s">
        <v>131</v>
      </c>
      <c r="E25" s="8" t="s">
        <v>132</v>
      </c>
      <c r="F25" s="8" t="s">
        <v>197</v>
      </c>
      <c r="G25" s="8" t="s">
        <v>198</v>
      </c>
      <c r="H25" s="16">
        <v>6001</v>
      </c>
      <c r="I25" s="16">
        <v>6001</v>
      </c>
      <c r="J25" s="16"/>
      <c r="K25" s="16"/>
      <c r="L25" s="16">
        <v>6001</v>
      </c>
      <c r="M25" s="16"/>
      <c r="N25" s="16"/>
      <c r="O25" s="16"/>
      <c r="P25" s="23"/>
      <c r="Q25" s="16"/>
      <c r="R25" s="16"/>
      <c r="S25" s="16"/>
      <c r="T25" s="16"/>
      <c r="U25" s="16"/>
      <c r="V25" s="16"/>
      <c r="W25" s="16"/>
    </row>
    <row r="26" ht="18.75" customHeight="1" spans="1:23">
      <c r="A26" s="8" t="s">
        <v>56</v>
      </c>
      <c r="B26" s="8" t="s">
        <v>205</v>
      </c>
      <c r="C26" s="9" t="s">
        <v>138</v>
      </c>
      <c r="D26" s="8" t="s">
        <v>137</v>
      </c>
      <c r="E26" s="8" t="s">
        <v>138</v>
      </c>
      <c r="F26" s="8" t="s">
        <v>206</v>
      </c>
      <c r="G26" s="8" t="s">
        <v>138</v>
      </c>
      <c r="H26" s="16">
        <v>174408</v>
      </c>
      <c r="I26" s="16">
        <v>174408</v>
      </c>
      <c r="J26" s="16"/>
      <c r="K26" s="16"/>
      <c r="L26" s="16">
        <v>174408</v>
      </c>
      <c r="M26" s="16"/>
      <c r="N26" s="16"/>
      <c r="O26" s="16"/>
      <c r="P26" s="23"/>
      <c r="Q26" s="16"/>
      <c r="R26" s="16"/>
      <c r="S26" s="16"/>
      <c r="T26" s="16"/>
      <c r="U26" s="16"/>
      <c r="V26" s="16"/>
      <c r="W26" s="16"/>
    </row>
    <row r="27" ht="18.75" customHeight="1" spans="1:23">
      <c r="A27" s="8" t="s">
        <v>56</v>
      </c>
      <c r="B27" s="8" t="s">
        <v>207</v>
      </c>
      <c r="C27" s="9" t="s">
        <v>208</v>
      </c>
      <c r="D27" s="8" t="s">
        <v>81</v>
      </c>
      <c r="E27" s="8" t="s">
        <v>82</v>
      </c>
      <c r="F27" s="8" t="s">
        <v>209</v>
      </c>
      <c r="G27" s="8" t="s">
        <v>210</v>
      </c>
      <c r="H27" s="16">
        <v>230400</v>
      </c>
      <c r="I27" s="16">
        <v>230400</v>
      </c>
      <c r="J27" s="16"/>
      <c r="K27" s="16"/>
      <c r="L27" s="16">
        <v>230400</v>
      </c>
      <c r="M27" s="16"/>
      <c r="N27" s="16"/>
      <c r="O27" s="16"/>
      <c r="P27" s="23"/>
      <c r="Q27" s="16"/>
      <c r="R27" s="16"/>
      <c r="S27" s="16"/>
      <c r="T27" s="16"/>
      <c r="U27" s="16"/>
      <c r="V27" s="16"/>
      <c r="W27" s="16"/>
    </row>
    <row r="28" ht="18.75" customHeight="1" spans="1:23">
      <c r="A28" s="8" t="s">
        <v>56</v>
      </c>
      <c r="B28" s="8" t="s">
        <v>207</v>
      </c>
      <c r="C28" s="9" t="s">
        <v>208</v>
      </c>
      <c r="D28" s="8" t="s">
        <v>83</v>
      </c>
      <c r="E28" s="8" t="s">
        <v>84</v>
      </c>
      <c r="F28" s="8" t="s">
        <v>209</v>
      </c>
      <c r="G28" s="8" t="s">
        <v>210</v>
      </c>
      <c r="H28" s="16">
        <v>14400</v>
      </c>
      <c r="I28" s="16">
        <v>14400</v>
      </c>
      <c r="J28" s="16"/>
      <c r="K28" s="16"/>
      <c r="L28" s="16">
        <v>14400</v>
      </c>
      <c r="M28" s="16"/>
      <c r="N28" s="16"/>
      <c r="O28" s="16"/>
      <c r="P28" s="23"/>
      <c r="Q28" s="16"/>
      <c r="R28" s="16"/>
      <c r="S28" s="16"/>
      <c r="T28" s="16"/>
      <c r="U28" s="16"/>
      <c r="V28" s="16"/>
      <c r="W28" s="16"/>
    </row>
    <row r="29" ht="18.75" customHeight="1" spans="1:23">
      <c r="A29" s="8" t="s">
        <v>56</v>
      </c>
      <c r="B29" s="8" t="s">
        <v>211</v>
      </c>
      <c r="C29" s="9" t="s">
        <v>212</v>
      </c>
      <c r="D29" s="8" t="s">
        <v>75</v>
      </c>
      <c r="E29" s="8" t="s">
        <v>76</v>
      </c>
      <c r="F29" s="8" t="s">
        <v>213</v>
      </c>
      <c r="G29" s="8" t="s">
        <v>214</v>
      </c>
      <c r="H29" s="16">
        <v>25000</v>
      </c>
      <c r="I29" s="16">
        <v>25000</v>
      </c>
      <c r="J29" s="16"/>
      <c r="K29" s="16"/>
      <c r="L29" s="16">
        <v>25000</v>
      </c>
      <c r="M29" s="16"/>
      <c r="N29" s="16"/>
      <c r="O29" s="16"/>
      <c r="P29" s="23"/>
      <c r="Q29" s="16"/>
      <c r="R29" s="16"/>
      <c r="S29" s="16"/>
      <c r="T29" s="16"/>
      <c r="U29" s="16"/>
      <c r="V29" s="16"/>
      <c r="W29" s="16"/>
    </row>
    <row r="30" ht="18.75" customHeight="1" spans="1:23">
      <c r="A30" s="8" t="s">
        <v>56</v>
      </c>
      <c r="B30" s="8" t="s">
        <v>215</v>
      </c>
      <c r="C30" s="9" t="s">
        <v>216</v>
      </c>
      <c r="D30" s="8" t="s">
        <v>75</v>
      </c>
      <c r="E30" s="8" t="s">
        <v>76</v>
      </c>
      <c r="F30" s="8" t="s">
        <v>217</v>
      </c>
      <c r="G30" s="8" t="s">
        <v>218</v>
      </c>
      <c r="H30" s="16">
        <v>72600</v>
      </c>
      <c r="I30" s="16">
        <v>72600</v>
      </c>
      <c r="J30" s="16"/>
      <c r="K30" s="16"/>
      <c r="L30" s="16">
        <v>72600</v>
      </c>
      <c r="M30" s="16"/>
      <c r="N30" s="16"/>
      <c r="O30" s="16"/>
      <c r="P30" s="23"/>
      <c r="Q30" s="16"/>
      <c r="R30" s="16"/>
      <c r="S30" s="16"/>
      <c r="T30" s="16"/>
      <c r="U30" s="16"/>
      <c r="V30" s="16"/>
      <c r="W30" s="16"/>
    </row>
    <row r="31" ht="18.75" customHeight="1" spans="1:23">
      <c r="A31" s="8" t="s">
        <v>56</v>
      </c>
      <c r="B31" s="8" t="s">
        <v>219</v>
      </c>
      <c r="C31" s="9" t="s">
        <v>220</v>
      </c>
      <c r="D31" s="8" t="s">
        <v>75</v>
      </c>
      <c r="E31" s="8" t="s">
        <v>76</v>
      </c>
      <c r="F31" s="8" t="s">
        <v>221</v>
      </c>
      <c r="G31" s="8" t="s">
        <v>220</v>
      </c>
      <c r="H31" s="16">
        <v>7200</v>
      </c>
      <c r="I31" s="16">
        <v>7200</v>
      </c>
      <c r="J31" s="16"/>
      <c r="K31" s="16"/>
      <c r="L31" s="16">
        <v>7200</v>
      </c>
      <c r="M31" s="16"/>
      <c r="N31" s="16"/>
      <c r="O31" s="16"/>
      <c r="P31" s="23"/>
      <c r="Q31" s="16"/>
      <c r="R31" s="16"/>
      <c r="S31" s="16"/>
      <c r="T31" s="16"/>
      <c r="U31" s="16"/>
      <c r="V31" s="16"/>
      <c r="W31" s="16"/>
    </row>
    <row r="32" ht="18.75" customHeight="1" spans="1:23">
      <c r="A32" s="8" t="s">
        <v>56</v>
      </c>
      <c r="B32" s="8" t="s">
        <v>222</v>
      </c>
      <c r="C32" s="9" t="s">
        <v>223</v>
      </c>
      <c r="D32" s="8" t="s">
        <v>75</v>
      </c>
      <c r="E32" s="8" t="s">
        <v>76</v>
      </c>
      <c r="F32" s="8" t="s">
        <v>224</v>
      </c>
      <c r="G32" s="8" t="s">
        <v>225</v>
      </c>
      <c r="H32" s="16">
        <v>15900</v>
      </c>
      <c r="I32" s="16">
        <v>15900</v>
      </c>
      <c r="J32" s="16"/>
      <c r="K32" s="16"/>
      <c r="L32" s="16">
        <v>15900</v>
      </c>
      <c r="M32" s="16"/>
      <c r="N32" s="16"/>
      <c r="O32" s="16"/>
      <c r="P32" s="23"/>
      <c r="Q32" s="16"/>
      <c r="R32" s="16"/>
      <c r="S32" s="16"/>
      <c r="T32" s="16"/>
      <c r="U32" s="16"/>
      <c r="V32" s="16"/>
      <c r="W32" s="16"/>
    </row>
    <row r="33" ht="18.75" customHeight="1" spans="1:23">
      <c r="A33" s="8" t="s">
        <v>56</v>
      </c>
      <c r="B33" s="8" t="s">
        <v>222</v>
      </c>
      <c r="C33" s="9" t="s">
        <v>223</v>
      </c>
      <c r="D33" s="8" t="s">
        <v>75</v>
      </c>
      <c r="E33" s="8" t="s">
        <v>76</v>
      </c>
      <c r="F33" s="8" t="s">
        <v>226</v>
      </c>
      <c r="G33" s="8" t="s">
        <v>227</v>
      </c>
      <c r="H33" s="16">
        <v>3000</v>
      </c>
      <c r="I33" s="16">
        <v>3000</v>
      </c>
      <c r="J33" s="16"/>
      <c r="K33" s="16"/>
      <c r="L33" s="16">
        <v>3000</v>
      </c>
      <c r="M33" s="16"/>
      <c r="N33" s="16"/>
      <c r="O33" s="16"/>
      <c r="P33" s="23"/>
      <c r="Q33" s="16"/>
      <c r="R33" s="16"/>
      <c r="S33" s="16"/>
      <c r="T33" s="16"/>
      <c r="U33" s="16"/>
      <c r="V33" s="16"/>
      <c r="W33" s="16"/>
    </row>
    <row r="34" ht="18.75" customHeight="1" spans="1:23">
      <c r="A34" s="8" t="s">
        <v>56</v>
      </c>
      <c r="B34" s="8" t="s">
        <v>222</v>
      </c>
      <c r="C34" s="9" t="s">
        <v>223</v>
      </c>
      <c r="D34" s="8" t="s">
        <v>75</v>
      </c>
      <c r="E34" s="8" t="s">
        <v>76</v>
      </c>
      <c r="F34" s="8" t="s">
        <v>228</v>
      </c>
      <c r="G34" s="8" t="s">
        <v>229</v>
      </c>
      <c r="H34" s="16">
        <v>2500</v>
      </c>
      <c r="I34" s="16">
        <v>2500</v>
      </c>
      <c r="J34" s="16"/>
      <c r="K34" s="16"/>
      <c r="L34" s="16">
        <v>2500</v>
      </c>
      <c r="M34" s="16"/>
      <c r="N34" s="16"/>
      <c r="O34" s="16"/>
      <c r="P34" s="23"/>
      <c r="Q34" s="16"/>
      <c r="R34" s="16"/>
      <c r="S34" s="16"/>
      <c r="T34" s="16"/>
      <c r="U34" s="16"/>
      <c r="V34" s="16"/>
      <c r="W34" s="16"/>
    </row>
    <row r="35" ht="18.75" customHeight="1" spans="1:23">
      <c r="A35" s="8" t="s">
        <v>56</v>
      </c>
      <c r="B35" s="8" t="s">
        <v>222</v>
      </c>
      <c r="C35" s="9" t="s">
        <v>223</v>
      </c>
      <c r="D35" s="8" t="s">
        <v>75</v>
      </c>
      <c r="E35" s="8" t="s">
        <v>76</v>
      </c>
      <c r="F35" s="8" t="s">
        <v>230</v>
      </c>
      <c r="G35" s="8" t="s">
        <v>231</v>
      </c>
      <c r="H35" s="16">
        <v>13000</v>
      </c>
      <c r="I35" s="16">
        <v>13000</v>
      </c>
      <c r="J35" s="16"/>
      <c r="K35" s="16"/>
      <c r="L35" s="16">
        <v>13000</v>
      </c>
      <c r="M35" s="16"/>
      <c r="N35" s="16"/>
      <c r="O35" s="16"/>
      <c r="P35" s="23"/>
      <c r="Q35" s="16"/>
      <c r="R35" s="16"/>
      <c r="S35" s="16"/>
      <c r="T35" s="16"/>
      <c r="U35" s="16"/>
      <c r="V35" s="16"/>
      <c r="W35" s="16"/>
    </row>
    <row r="36" ht="18.75" customHeight="1" spans="1:23">
      <c r="A36" s="8" t="s">
        <v>56</v>
      </c>
      <c r="B36" s="8" t="s">
        <v>222</v>
      </c>
      <c r="C36" s="9" t="s">
        <v>223</v>
      </c>
      <c r="D36" s="8" t="s">
        <v>75</v>
      </c>
      <c r="E36" s="8" t="s">
        <v>76</v>
      </c>
      <c r="F36" s="8" t="s">
        <v>232</v>
      </c>
      <c r="G36" s="8" t="s">
        <v>233</v>
      </c>
      <c r="H36" s="16">
        <v>13000</v>
      </c>
      <c r="I36" s="16">
        <v>13000</v>
      </c>
      <c r="J36" s="16"/>
      <c r="K36" s="16"/>
      <c r="L36" s="16">
        <v>13000</v>
      </c>
      <c r="M36" s="16"/>
      <c r="N36" s="16"/>
      <c r="O36" s="16"/>
      <c r="P36" s="23"/>
      <c r="Q36" s="16"/>
      <c r="R36" s="16"/>
      <c r="S36" s="16"/>
      <c r="T36" s="16"/>
      <c r="U36" s="16"/>
      <c r="V36" s="16"/>
      <c r="W36" s="16"/>
    </row>
    <row r="37" ht="18.75" customHeight="1" spans="1:23">
      <c r="A37" s="8" t="s">
        <v>56</v>
      </c>
      <c r="B37" s="8" t="s">
        <v>222</v>
      </c>
      <c r="C37" s="9" t="s">
        <v>223</v>
      </c>
      <c r="D37" s="8" t="s">
        <v>75</v>
      </c>
      <c r="E37" s="8" t="s">
        <v>76</v>
      </c>
      <c r="F37" s="8" t="s">
        <v>234</v>
      </c>
      <c r="G37" s="8" t="s">
        <v>235</v>
      </c>
      <c r="H37" s="16">
        <v>8000</v>
      </c>
      <c r="I37" s="16">
        <v>8000</v>
      </c>
      <c r="J37" s="16"/>
      <c r="K37" s="16"/>
      <c r="L37" s="16">
        <v>8000</v>
      </c>
      <c r="M37" s="16"/>
      <c r="N37" s="16"/>
      <c r="O37" s="16"/>
      <c r="P37" s="23"/>
      <c r="Q37" s="16"/>
      <c r="R37" s="16"/>
      <c r="S37" s="16"/>
      <c r="T37" s="16"/>
      <c r="U37" s="16"/>
      <c r="V37" s="16"/>
      <c r="W37" s="16"/>
    </row>
    <row r="38" ht="18.75" customHeight="1" spans="1:23">
      <c r="A38" s="8" t="s">
        <v>56</v>
      </c>
      <c r="B38" s="8" t="s">
        <v>222</v>
      </c>
      <c r="C38" s="9" t="s">
        <v>223</v>
      </c>
      <c r="D38" s="8" t="s">
        <v>75</v>
      </c>
      <c r="E38" s="8" t="s">
        <v>76</v>
      </c>
      <c r="F38" s="8" t="s">
        <v>236</v>
      </c>
      <c r="G38" s="8" t="s">
        <v>237</v>
      </c>
      <c r="H38" s="16">
        <v>2000</v>
      </c>
      <c r="I38" s="16">
        <v>2000</v>
      </c>
      <c r="J38" s="16"/>
      <c r="K38" s="16"/>
      <c r="L38" s="16">
        <v>2000</v>
      </c>
      <c r="M38" s="16"/>
      <c r="N38" s="16"/>
      <c r="O38" s="16"/>
      <c r="P38" s="23"/>
      <c r="Q38" s="16"/>
      <c r="R38" s="16"/>
      <c r="S38" s="16"/>
      <c r="T38" s="16"/>
      <c r="U38" s="16"/>
      <c r="V38" s="16"/>
      <c r="W38" s="16"/>
    </row>
    <row r="39" ht="18.75" customHeight="1" spans="1:23">
      <c r="A39" s="8" t="s">
        <v>56</v>
      </c>
      <c r="B39" s="8" t="s">
        <v>222</v>
      </c>
      <c r="C39" s="9" t="s">
        <v>223</v>
      </c>
      <c r="D39" s="8" t="s">
        <v>75</v>
      </c>
      <c r="E39" s="8" t="s">
        <v>76</v>
      </c>
      <c r="F39" s="8" t="s">
        <v>238</v>
      </c>
      <c r="G39" s="8" t="s">
        <v>239</v>
      </c>
      <c r="H39" s="16">
        <v>2000</v>
      </c>
      <c r="I39" s="16">
        <v>2000</v>
      </c>
      <c r="J39" s="16"/>
      <c r="K39" s="16"/>
      <c r="L39" s="16">
        <v>2000</v>
      </c>
      <c r="M39" s="16"/>
      <c r="N39" s="16"/>
      <c r="O39" s="16"/>
      <c r="P39" s="23"/>
      <c r="Q39" s="16"/>
      <c r="R39" s="16"/>
      <c r="S39" s="16"/>
      <c r="T39" s="16"/>
      <c r="U39" s="16"/>
      <c r="V39" s="16"/>
      <c r="W39" s="16"/>
    </row>
    <row r="40" ht="18.75" customHeight="1" spans="1:23">
      <c r="A40" s="8" t="s">
        <v>56</v>
      </c>
      <c r="B40" s="8" t="s">
        <v>222</v>
      </c>
      <c r="C40" s="9" t="s">
        <v>223</v>
      </c>
      <c r="D40" s="8" t="s">
        <v>75</v>
      </c>
      <c r="E40" s="8" t="s">
        <v>76</v>
      </c>
      <c r="F40" s="8" t="s">
        <v>240</v>
      </c>
      <c r="G40" s="8" t="s">
        <v>241</v>
      </c>
      <c r="H40" s="16">
        <v>20000</v>
      </c>
      <c r="I40" s="16">
        <v>20000</v>
      </c>
      <c r="J40" s="16"/>
      <c r="K40" s="16"/>
      <c r="L40" s="16">
        <v>20000</v>
      </c>
      <c r="M40" s="16"/>
      <c r="N40" s="16"/>
      <c r="O40" s="16"/>
      <c r="P40" s="23"/>
      <c r="Q40" s="16"/>
      <c r="R40" s="16"/>
      <c r="S40" s="16"/>
      <c r="T40" s="16"/>
      <c r="U40" s="16"/>
      <c r="V40" s="16"/>
      <c r="W40" s="16"/>
    </row>
    <row r="41" ht="18.75" customHeight="1" spans="1:23">
      <c r="A41" s="8" t="s">
        <v>56</v>
      </c>
      <c r="B41" s="8" t="s">
        <v>222</v>
      </c>
      <c r="C41" s="9" t="s">
        <v>223</v>
      </c>
      <c r="D41" s="8" t="s">
        <v>75</v>
      </c>
      <c r="E41" s="8" t="s">
        <v>76</v>
      </c>
      <c r="F41" s="8" t="s">
        <v>217</v>
      </c>
      <c r="G41" s="8" t="s">
        <v>218</v>
      </c>
      <c r="H41" s="16">
        <v>1600</v>
      </c>
      <c r="I41" s="16">
        <v>1600</v>
      </c>
      <c r="J41" s="16"/>
      <c r="K41" s="16"/>
      <c r="L41" s="16">
        <v>1600</v>
      </c>
      <c r="M41" s="16"/>
      <c r="N41" s="16"/>
      <c r="O41" s="16"/>
      <c r="P41" s="23"/>
      <c r="Q41" s="16"/>
      <c r="R41" s="16"/>
      <c r="S41" s="16"/>
      <c r="T41" s="16"/>
      <c r="U41" s="16"/>
      <c r="V41" s="16"/>
      <c r="W41" s="16"/>
    </row>
    <row r="42" ht="18.75" customHeight="1" spans="1:23">
      <c r="A42" s="8" t="s">
        <v>56</v>
      </c>
      <c r="B42" s="8" t="s">
        <v>222</v>
      </c>
      <c r="C42" s="9" t="s">
        <v>223</v>
      </c>
      <c r="D42" s="8" t="s">
        <v>75</v>
      </c>
      <c r="E42" s="8" t="s">
        <v>76</v>
      </c>
      <c r="F42" s="8" t="s">
        <v>242</v>
      </c>
      <c r="G42" s="8" t="s">
        <v>243</v>
      </c>
      <c r="H42" s="16">
        <v>7000</v>
      </c>
      <c r="I42" s="16">
        <v>7000</v>
      </c>
      <c r="J42" s="16"/>
      <c r="K42" s="16"/>
      <c r="L42" s="16">
        <v>7000</v>
      </c>
      <c r="M42" s="16"/>
      <c r="N42" s="16"/>
      <c r="O42" s="16"/>
      <c r="P42" s="23"/>
      <c r="Q42" s="16"/>
      <c r="R42" s="16"/>
      <c r="S42" s="16"/>
      <c r="T42" s="16"/>
      <c r="U42" s="16"/>
      <c r="V42" s="16"/>
      <c r="W42" s="16"/>
    </row>
    <row r="43" ht="18.75" customHeight="1" spans="1:23">
      <c r="A43" s="8" t="s">
        <v>56</v>
      </c>
      <c r="B43" s="8" t="s">
        <v>244</v>
      </c>
      <c r="C43" s="9" t="s">
        <v>162</v>
      </c>
      <c r="D43" s="8" t="s">
        <v>75</v>
      </c>
      <c r="E43" s="8" t="s">
        <v>76</v>
      </c>
      <c r="F43" s="8" t="s">
        <v>245</v>
      </c>
      <c r="G43" s="8" t="s">
        <v>162</v>
      </c>
      <c r="H43" s="16">
        <v>8000</v>
      </c>
      <c r="I43" s="16">
        <v>8000</v>
      </c>
      <c r="J43" s="16"/>
      <c r="K43" s="16"/>
      <c r="L43" s="16">
        <v>8000</v>
      </c>
      <c r="M43" s="16"/>
      <c r="N43" s="16"/>
      <c r="O43" s="16"/>
      <c r="P43" s="23"/>
      <c r="Q43" s="16"/>
      <c r="R43" s="16"/>
      <c r="S43" s="16"/>
      <c r="T43" s="16"/>
      <c r="U43" s="16"/>
      <c r="V43" s="16"/>
      <c r="W43" s="16"/>
    </row>
    <row r="44" ht="18.75" customHeight="1" spans="1:23">
      <c r="A44" s="8" t="s">
        <v>56</v>
      </c>
      <c r="B44" s="8" t="s">
        <v>246</v>
      </c>
      <c r="C44" s="9" t="s">
        <v>247</v>
      </c>
      <c r="D44" s="8" t="s">
        <v>75</v>
      </c>
      <c r="E44" s="8" t="s">
        <v>76</v>
      </c>
      <c r="F44" s="8" t="s">
        <v>193</v>
      </c>
      <c r="G44" s="8" t="s">
        <v>194</v>
      </c>
      <c r="H44" s="16">
        <v>66000</v>
      </c>
      <c r="I44" s="16">
        <v>66000</v>
      </c>
      <c r="J44" s="16"/>
      <c r="K44" s="16"/>
      <c r="L44" s="16">
        <v>66000</v>
      </c>
      <c r="M44" s="16"/>
      <c r="N44" s="16"/>
      <c r="O44" s="16"/>
      <c r="P44" s="23"/>
      <c r="Q44" s="16"/>
      <c r="R44" s="16"/>
      <c r="S44" s="16"/>
      <c r="T44" s="16"/>
      <c r="U44" s="16"/>
      <c r="V44" s="16"/>
      <c r="W44" s="16"/>
    </row>
    <row r="45" ht="18.75" customHeight="1" spans="1:23">
      <c r="A45" s="8" t="s">
        <v>56</v>
      </c>
      <c r="B45" s="8" t="s">
        <v>246</v>
      </c>
      <c r="C45" s="9" t="s">
        <v>247</v>
      </c>
      <c r="D45" s="8" t="s">
        <v>75</v>
      </c>
      <c r="E45" s="8" t="s">
        <v>76</v>
      </c>
      <c r="F45" s="8" t="s">
        <v>193</v>
      </c>
      <c r="G45" s="8" t="s">
        <v>194</v>
      </c>
      <c r="H45" s="16">
        <v>24000</v>
      </c>
      <c r="I45" s="16">
        <v>24000</v>
      </c>
      <c r="J45" s="16"/>
      <c r="K45" s="16"/>
      <c r="L45" s="16">
        <v>24000</v>
      </c>
      <c r="M45" s="16"/>
      <c r="N45" s="16"/>
      <c r="O45" s="16"/>
      <c r="P45" s="23"/>
      <c r="Q45" s="16"/>
      <c r="R45" s="16"/>
      <c r="S45" s="16"/>
      <c r="T45" s="16"/>
      <c r="U45" s="16"/>
      <c r="V45" s="16"/>
      <c r="W45" s="16"/>
    </row>
    <row r="46" ht="18.75" customHeight="1" spans="1:23">
      <c r="A46" s="8" t="s">
        <v>56</v>
      </c>
      <c r="B46" s="8" t="s">
        <v>248</v>
      </c>
      <c r="C46" s="9" t="s">
        <v>249</v>
      </c>
      <c r="D46" s="8" t="s">
        <v>75</v>
      </c>
      <c r="E46" s="8" t="s">
        <v>76</v>
      </c>
      <c r="F46" s="8" t="s">
        <v>250</v>
      </c>
      <c r="G46" s="8" t="s">
        <v>251</v>
      </c>
      <c r="H46" s="16">
        <v>72000</v>
      </c>
      <c r="I46" s="16">
        <v>72000</v>
      </c>
      <c r="J46" s="16"/>
      <c r="K46" s="16"/>
      <c r="L46" s="16">
        <v>72000</v>
      </c>
      <c r="M46" s="16"/>
      <c r="N46" s="16"/>
      <c r="O46" s="16"/>
      <c r="P46" s="23"/>
      <c r="Q46" s="16"/>
      <c r="R46" s="16"/>
      <c r="S46" s="16"/>
      <c r="T46" s="16"/>
      <c r="U46" s="16"/>
      <c r="V46" s="16"/>
      <c r="W46" s="16"/>
    </row>
    <row r="47" ht="18.75" customHeight="1" spans="1:23">
      <c r="A47" s="8" t="s">
        <v>56</v>
      </c>
      <c r="B47" s="8" t="s">
        <v>252</v>
      </c>
      <c r="C47" s="9" t="s">
        <v>253</v>
      </c>
      <c r="D47" s="8" t="s">
        <v>75</v>
      </c>
      <c r="E47" s="8" t="s">
        <v>76</v>
      </c>
      <c r="F47" s="8" t="s">
        <v>189</v>
      </c>
      <c r="G47" s="8" t="s">
        <v>190</v>
      </c>
      <c r="H47" s="16">
        <v>99036</v>
      </c>
      <c r="I47" s="16">
        <v>99036</v>
      </c>
      <c r="J47" s="16"/>
      <c r="K47" s="16"/>
      <c r="L47" s="16">
        <v>99036</v>
      </c>
      <c r="M47" s="16"/>
      <c r="N47" s="16"/>
      <c r="O47" s="16"/>
      <c r="P47" s="23"/>
      <c r="Q47" s="16"/>
      <c r="R47" s="16"/>
      <c r="S47" s="16"/>
      <c r="T47" s="16"/>
      <c r="U47" s="16"/>
      <c r="V47" s="16"/>
      <c r="W47" s="16"/>
    </row>
    <row r="48" ht="18.75" customHeight="1" spans="1:23">
      <c r="A48" s="8" t="s">
        <v>56</v>
      </c>
      <c r="B48" s="8" t="s">
        <v>252</v>
      </c>
      <c r="C48" s="9" t="s">
        <v>253</v>
      </c>
      <c r="D48" s="8" t="s">
        <v>75</v>
      </c>
      <c r="E48" s="8" t="s">
        <v>76</v>
      </c>
      <c r="F48" s="8" t="s">
        <v>189</v>
      </c>
      <c r="G48" s="8" t="s">
        <v>190</v>
      </c>
      <c r="H48" s="16">
        <v>38570</v>
      </c>
      <c r="I48" s="16">
        <v>38570</v>
      </c>
      <c r="J48" s="16"/>
      <c r="K48" s="16"/>
      <c r="L48" s="16">
        <v>38570</v>
      </c>
      <c r="M48" s="16"/>
      <c r="N48" s="16"/>
      <c r="O48" s="16"/>
      <c r="P48" s="23"/>
      <c r="Q48" s="16"/>
      <c r="R48" s="16"/>
      <c r="S48" s="16"/>
      <c r="T48" s="16"/>
      <c r="U48" s="16"/>
      <c r="V48" s="16"/>
      <c r="W48" s="16"/>
    </row>
    <row r="49" ht="18.75" customHeight="1" spans="1:23">
      <c r="A49" s="8" t="s">
        <v>56</v>
      </c>
      <c r="B49" s="8" t="s">
        <v>254</v>
      </c>
      <c r="C49" s="9" t="s">
        <v>255</v>
      </c>
      <c r="D49" s="8" t="s">
        <v>75</v>
      </c>
      <c r="E49" s="8" t="s">
        <v>76</v>
      </c>
      <c r="F49" s="8" t="s">
        <v>242</v>
      </c>
      <c r="G49" s="8" t="s">
        <v>243</v>
      </c>
      <c r="H49" s="16">
        <v>15600</v>
      </c>
      <c r="I49" s="16">
        <v>15600</v>
      </c>
      <c r="J49" s="16"/>
      <c r="K49" s="16"/>
      <c r="L49" s="16">
        <v>15600</v>
      </c>
      <c r="M49" s="16"/>
      <c r="N49" s="16"/>
      <c r="O49" s="16"/>
      <c r="P49" s="23"/>
      <c r="Q49" s="16"/>
      <c r="R49" s="16"/>
      <c r="S49" s="16"/>
      <c r="T49" s="16"/>
      <c r="U49" s="16"/>
      <c r="V49" s="16"/>
      <c r="W49" s="16"/>
    </row>
    <row r="50" ht="18.75" customHeight="1" spans="1:23">
      <c r="A50" s="8" t="s">
        <v>56</v>
      </c>
      <c r="B50" s="8" t="s">
        <v>256</v>
      </c>
      <c r="C50" s="9" t="s">
        <v>257</v>
      </c>
      <c r="D50" s="8" t="s">
        <v>89</v>
      </c>
      <c r="E50" s="8" t="s">
        <v>90</v>
      </c>
      <c r="F50" s="8" t="s">
        <v>209</v>
      </c>
      <c r="G50" s="8" t="s">
        <v>210</v>
      </c>
      <c r="H50" s="16">
        <v>18000</v>
      </c>
      <c r="I50" s="16">
        <v>18000</v>
      </c>
      <c r="J50" s="16"/>
      <c r="K50" s="16"/>
      <c r="L50" s="16">
        <v>18000</v>
      </c>
      <c r="M50" s="16"/>
      <c r="N50" s="16"/>
      <c r="O50" s="16"/>
      <c r="P50" s="23"/>
      <c r="Q50" s="16"/>
      <c r="R50" s="16"/>
      <c r="S50" s="16"/>
      <c r="T50" s="16"/>
      <c r="U50" s="16"/>
      <c r="V50" s="16"/>
      <c r="W50" s="16"/>
    </row>
    <row r="51" ht="18.75" customHeight="1" spans="1:23">
      <c r="A51" s="11" t="s">
        <v>32</v>
      </c>
      <c r="B51" s="11"/>
      <c r="C51" s="11"/>
      <c r="D51" s="11"/>
      <c r="E51" s="11"/>
      <c r="F51" s="11"/>
      <c r="G51" s="11"/>
      <c r="H51" s="16">
        <v>2755394.57</v>
      </c>
      <c r="I51" s="16">
        <v>2755394.57</v>
      </c>
      <c r="J51" s="16"/>
      <c r="K51" s="16"/>
      <c r="L51" s="16">
        <v>2755394.57</v>
      </c>
      <c r="M51" s="16"/>
      <c r="N51" s="16"/>
      <c r="O51" s="16"/>
      <c r="P51" s="16"/>
      <c r="Q51" s="16"/>
      <c r="R51" s="16"/>
      <c r="S51" s="16"/>
      <c r="T51" s="16"/>
      <c r="U51" s="16"/>
      <c r="V51" s="16"/>
      <c r="W51" s="16"/>
    </row>
  </sheetData>
  <autoFilter xmlns:etc="http://www.wps.cn/officeDocument/2017/etCustomData" ref="B4:H51" etc:filterBottomFollowUsedRange="0">
    <extLst/>
  </autoFilter>
  <mergeCells count="30">
    <mergeCell ref="A2:W2"/>
    <mergeCell ref="A3:G3"/>
    <mergeCell ref="I4:W4"/>
    <mergeCell ref="I5:M5"/>
    <mergeCell ref="N5:P5"/>
    <mergeCell ref="R5:W5"/>
    <mergeCell ref="A51:G5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topLeftCell="D1" workbookViewId="0">
      <selection activeCell="D4" sqref="D4:D7"/>
    </sheetView>
  </sheetViews>
  <sheetFormatPr defaultColWidth="8.85185185185185" defaultRowHeight="15" customHeight="1"/>
  <cols>
    <col min="1" max="8" width="28.5740740740741" customWidth="1"/>
    <col min="9" max="23" width="14.287037037037" customWidth="1"/>
  </cols>
  <sheetData>
    <row r="1" ht="18.75" customHeight="1" spans="1:23">
      <c r="A1" s="1"/>
      <c r="B1" s="1"/>
      <c r="C1" s="1"/>
      <c r="D1" s="1"/>
      <c r="E1" s="1"/>
      <c r="F1" s="1"/>
      <c r="G1" s="1"/>
      <c r="H1" s="1"/>
      <c r="I1" s="1"/>
      <c r="J1" s="1"/>
      <c r="K1" s="1"/>
      <c r="L1" s="1"/>
      <c r="M1" s="1"/>
      <c r="N1" s="2"/>
      <c r="O1" s="2"/>
      <c r="P1" s="2"/>
      <c r="Q1" s="2"/>
      <c r="R1" s="2"/>
      <c r="S1" s="2"/>
      <c r="T1" s="2"/>
      <c r="U1" s="2"/>
      <c r="V1" s="2"/>
      <c r="W1" s="2" t="s">
        <v>258</v>
      </c>
    </row>
    <row r="2" ht="45" customHeight="1" spans="1:23">
      <c r="A2" s="3" t="s">
        <v>259</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"单位名称："&amp;"通海县民政局"</f>
        <v>单位名称：通海县民政局</v>
      </c>
      <c r="B3" s="4"/>
      <c r="C3" s="4"/>
      <c r="D3" s="4"/>
      <c r="E3" s="4"/>
      <c r="F3" s="4"/>
      <c r="G3" s="4"/>
      <c r="H3" s="4"/>
      <c r="I3" s="53"/>
      <c r="J3" s="53"/>
      <c r="K3" s="53"/>
      <c r="L3" s="53"/>
      <c r="M3" s="53"/>
      <c r="N3" s="5"/>
      <c r="O3" s="5"/>
      <c r="P3" s="5"/>
      <c r="Q3" s="5"/>
      <c r="R3" s="5"/>
      <c r="S3" s="5"/>
      <c r="T3" s="5"/>
      <c r="U3" s="5"/>
      <c r="V3" s="5"/>
      <c r="W3" s="5" t="s">
        <v>29</v>
      </c>
    </row>
    <row r="4" ht="18.75" customHeight="1" spans="1:23">
      <c r="A4" s="12" t="s">
        <v>260</v>
      </c>
      <c r="B4" s="12" t="s">
        <v>168</v>
      </c>
      <c r="C4" s="12" t="s">
        <v>169</v>
      </c>
      <c r="D4" s="12" t="s">
        <v>261</v>
      </c>
      <c r="E4" s="12" t="s">
        <v>170</v>
      </c>
      <c r="F4" s="12" t="s">
        <v>171</v>
      </c>
      <c r="G4" s="12" t="s">
        <v>262</v>
      </c>
      <c r="H4" s="12" t="s">
        <v>173</v>
      </c>
      <c r="I4" s="44" t="s">
        <v>32</v>
      </c>
      <c r="J4" s="44" t="s">
        <v>263</v>
      </c>
      <c r="K4" s="12"/>
      <c r="L4" s="12"/>
      <c r="M4" s="12"/>
      <c r="N4" s="12" t="s">
        <v>175</v>
      </c>
      <c r="O4" s="12"/>
      <c r="P4" s="12"/>
      <c r="Q4" s="12" t="s">
        <v>38</v>
      </c>
      <c r="R4" s="12" t="s">
        <v>62</v>
      </c>
      <c r="S4" s="12"/>
      <c r="T4" s="12"/>
      <c r="U4" s="12"/>
      <c r="V4" s="12"/>
      <c r="W4" s="12"/>
    </row>
    <row r="5" ht="18.75" customHeight="1" spans="1:23">
      <c r="A5" s="12"/>
      <c r="B5" s="12"/>
      <c r="C5" s="12"/>
      <c r="D5" s="12"/>
      <c r="E5" s="12"/>
      <c r="F5" s="12"/>
      <c r="G5" s="12"/>
      <c r="H5" s="12"/>
      <c r="I5" s="44" t="s">
        <v>176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264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265</v>
      </c>
      <c r="D9" s="8"/>
      <c r="E9" s="8"/>
      <c r="F9" s="8"/>
      <c r="G9" s="8"/>
      <c r="H9" s="8"/>
      <c r="I9" s="10">
        <v>5130000</v>
      </c>
      <c r="J9" s="10">
        <v>5130000</v>
      </c>
      <c r="K9" s="10">
        <v>5130000</v>
      </c>
      <c r="L9" s="10"/>
      <c r="M9" s="10"/>
      <c r="N9" s="10"/>
      <c r="O9" s="10"/>
      <c r="P9" s="10"/>
      <c r="Q9" s="10"/>
      <c r="R9" s="10"/>
      <c r="S9" s="10"/>
      <c r="T9" s="10"/>
      <c r="U9" s="10"/>
      <c r="V9" s="10"/>
      <c r="W9" s="10"/>
    </row>
    <row r="10" ht="18.75" customHeight="1" spans="1:23">
      <c r="A10" s="8" t="s">
        <v>266</v>
      </c>
      <c r="B10" s="8" t="s">
        <v>267</v>
      </c>
      <c r="C10" s="9" t="s">
        <v>265</v>
      </c>
      <c r="D10" s="8" t="s">
        <v>56</v>
      </c>
      <c r="E10" s="8" t="s">
        <v>95</v>
      </c>
      <c r="F10" s="8" t="s">
        <v>96</v>
      </c>
      <c r="G10" s="8" t="s">
        <v>209</v>
      </c>
      <c r="H10" s="8" t="s">
        <v>210</v>
      </c>
      <c r="I10" s="10">
        <v>30000</v>
      </c>
      <c r="J10" s="10">
        <v>30000</v>
      </c>
      <c r="K10" s="10">
        <v>30000</v>
      </c>
      <c r="L10" s="10"/>
      <c r="M10" s="10"/>
      <c r="N10" s="10"/>
      <c r="O10" s="10"/>
      <c r="P10" s="10"/>
      <c r="Q10" s="10"/>
      <c r="R10" s="10"/>
      <c r="S10" s="10"/>
      <c r="T10" s="10"/>
      <c r="U10" s="10"/>
      <c r="V10" s="10"/>
      <c r="W10" s="10"/>
    </row>
    <row r="11" ht="18.75" customHeight="1" spans="1:23">
      <c r="A11" s="8" t="s">
        <v>266</v>
      </c>
      <c r="B11" s="8" t="s">
        <v>267</v>
      </c>
      <c r="C11" s="9" t="s">
        <v>265</v>
      </c>
      <c r="D11" s="8" t="s">
        <v>56</v>
      </c>
      <c r="E11" s="8" t="s">
        <v>95</v>
      </c>
      <c r="F11" s="8" t="s">
        <v>96</v>
      </c>
      <c r="G11" s="8" t="s">
        <v>209</v>
      </c>
      <c r="H11" s="8" t="s">
        <v>210</v>
      </c>
      <c r="I11" s="10">
        <v>5000000</v>
      </c>
      <c r="J11" s="10">
        <v>5000000</v>
      </c>
      <c r="K11" s="10">
        <v>5000000</v>
      </c>
      <c r="L11" s="10"/>
      <c r="M11" s="10"/>
      <c r="N11" s="10"/>
      <c r="O11" s="10"/>
      <c r="P11" s="23"/>
      <c r="Q11" s="10"/>
      <c r="R11" s="10"/>
      <c r="S11" s="10"/>
      <c r="T11" s="10"/>
      <c r="U11" s="10"/>
      <c r="V11" s="10"/>
      <c r="W11" s="10"/>
    </row>
    <row r="12" ht="18.75" customHeight="1" spans="1:23">
      <c r="A12" s="8" t="s">
        <v>266</v>
      </c>
      <c r="B12" s="8" t="s">
        <v>267</v>
      </c>
      <c r="C12" s="9" t="s">
        <v>265</v>
      </c>
      <c r="D12" s="8" t="s">
        <v>56</v>
      </c>
      <c r="E12" s="8" t="s">
        <v>95</v>
      </c>
      <c r="F12" s="8" t="s">
        <v>96</v>
      </c>
      <c r="G12" s="8" t="s">
        <v>209</v>
      </c>
      <c r="H12" s="8" t="s">
        <v>210</v>
      </c>
      <c r="I12" s="10">
        <v>100000</v>
      </c>
      <c r="J12" s="10">
        <v>100000</v>
      </c>
      <c r="K12" s="10">
        <v>100000</v>
      </c>
      <c r="L12" s="10"/>
      <c r="M12" s="10"/>
      <c r="N12" s="10"/>
      <c r="O12" s="10"/>
      <c r="P12" s="23"/>
      <c r="Q12" s="10"/>
      <c r="R12" s="10"/>
      <c r="S12" s="10"/>
      <c r="T12" s="10"/>
      <c r="U12" s="10"/>
      <c r="V12" s="10"/>
      <c r="W12" s="10"/>
    </row>
    <row r="13" ht="18.75" customHeight="1" spans="1:23">
      <c r="A13" s="23"/>
      <c r="B13" s="23"/>
      <c r="C13" s="9" t="s">
        <v>268</v>
      </c>
      <c r="D13" s="23"/>
      <c r="E13" s="23"/>
      <c r="F13" s="23"/>
      <c r="G13" s="23"/>
      <c r="H13" s="23"/>
      <c r="I13" s="10">
        <v>4746384</v>
      </c>
      <c r="J13" s="10">
        <v>4746384</v>
      </c>
      <c r="K13" s="10">
        <v>4746384</v>
      </c>
      <c r="L13" s="10"/>
      <c r="M13" s="10"/>
      <c r="N13" s="10"/>
      <c r="O13" s="10"/>
      <c r="P13" s="23"/>
      <c r="Q13" s="10"/>
      <c r="R13" s="10"/>
      <c r="S13" s="10"/>
      <c r="T13" s="10"/>
      <c r="U13" s="10"/>
      <c r="V13" s="10"/>
      <c r="W13" s="10"/>
    </row>
    <row r="14" ht="18.75" customHeight="1" spans="1:23">
      <c r="A14" s="8" t="s">
        <v>266</v>
      </c>
      <c r="B14" s="8" t="s">
        <v>269</v>
      </c>
      <c r="C14" s="9" t="s">
        <v>268</v>
      </c>
      <c r="D14" s="8" t="s">
        <v>56</v>
      </c>
      <c r="E14" s="8" t="s">
        <v>93</v>
      </c>
      <c r="F14" s="8" t="s">
        <v>94</v>
      </c>
      <c r="G14" s="8" t="s">
        <v>209</v>
      </c>
      <c r="H14" s="8" t="s">
        <v>210</v>
      </c>
      <c r="I14" s="10">
        <v>3826224</v>
      </c>
      <c r="J14" s="10">
        <v>3826224</v>
      </c>
      <c r="K14" s="10">
        <v>3826224</v>
      </c>
      <c r="L14" s="10"/>
      <c r="M14" s="10"/>
      <c r="N14" s="10"/>
      <c r="O14" s="10"/>
      <c r="P14" s="23"/>
      <c r="Q14" s="10"/>
      <c r="R14" s="10"/>
      <c r="S14" s="10"/>
      <c r="T14" s="10"/>
      <c r="U14" s="10"/>
      <c r="V14" s="10"/>
      <c r="W14" s="10"/>
    </row>
    <row r="15" ht="18.75" customHeight="1" spans="1:23">
      <c r="A15" s="8" t="s">
        <v>266</v>
      </c>
      <c r="B15" s="8" t="s">
        <v>269</v>
      </c>
      <c r="C15" s="9" t="s">
        <v>268</v>
      </c>
      <c r="D15" s="8" t="s">
        <v>56</v>
      </c>
      <c r="E15" s="8" t="s">
        <v>93</v>
      </c>
      <c r="F15" s="8" t="s">
        <v>94</v>
      </c>
      <c r="G15" s="8" t="s">
        <v>209</v>
      </c>
      <c r="H15" s="8" t="s">
        <v>210</v>
      </c>
      <c r="I15" s="10">
        <v>881280</v>
      </c>
      <c r="J15" s="10">
        <v>881280</v>
      </c>
      <c r="K15" s="10">
        <v>881280</v>
      </c>
      <c r="L15" s="10"/>
      <c r="M15" s="10"/>
      <c r="N15" s="10"/>
      <c r="O15" s="10"/>
      <c r="P15" s="23"/>
      <c r="Q15" s="10"/>
      <c r="R15" s="10"/>
      <c r="S15" s="10"/>
      <c r="T15" s="10"/>
      <c r="U15" s="10"/>
      <c r="V15" s="10"/>
      <c r="W15" s="10"/>
    </row>
    <row r="16" ht="18.75" customHeight="1" spans="1:23">
      <c r="A16" s="8" t="s">
        <v>266</v>
      </c>
      <c r="B16" s="8" t="s">
        <v>269</v>
      </c>
      <c r="C16" s="9" t="s">
        <v>268</v>
      </c>
      <c r="D16" s="8" t="s">
        <v>56</v>
      </c>
      <c r="E16" s="8" t="s">
        <v>93</v>
      </c>
      <c r="F16" s="8" t="s">
        <v>94</v>
      </c>
      <c r="G16" s="8" t="s">
        <v>209</v>
      </c>
      <c r="H16" s="8" t="s">
        <v>210</v>
      </c>
      <c r="I16" s="10">
        <v>38880</v>
      </c>
      <c r="J16" s="10">
        <v>38880</v>
      </c>
      <c r="K16" s="10">
        <v>38880</v>
      </c>
      <c r="L16" s="10"/>
      <c r="M16" s="10"/>
      <c r="N16" s="10"/>
      <c r="O16" s="10"/>
      <c r="P16" s="23"/>
      <c r="Q16" s="10"/>
      <c r="R16" s="10"/>
      <c r="S16" s="10"/>
      <c r="T16" s="10"/>
      <c r="U16" s="10"/>
      <c r="V16" s="10"/>
      <c r="W16" s="10"/>
    </row>
    <row r="17" ht="18.75" customHeight="1" spans="1:23">
      <c r="A17" s="23"/>
      <c r="B17" s="23"/>
      <c r="C17" s="9" t="s">
        <v>270</v>
      </c>
      <c r="D17" s="23"/>
      <c r="E17" s="23"/>
      <c r="F17" s="23"/>
      <c r="G17" s="23"/>
      <c r="H17" s="23"/>
      <c r="I17" s="10">
        <v>35500</v>
      </c>
      <c r="J17" s="10">
        <v>35500</v>
      </c>
      <c r="K17" s="10">
        <v>35500</v>
      </c>
      <c r="L17" s="10"/>
      <c r="M17" s="10"/>
      <c r="N17" s="10"/>
      <c r="O17" s="10"/>
      <c r="P17" s="23"/>
      <c r="Q17" s="10"/>
      <c r="R17" s="10"/>
      <c r="S17" s="10"/>
      <c r="T17" s="10"/>
      <c r="U17" s="10"/>
      <c r="V17" s="10"/>
      <c r="W17" s="10"/>
    </row>
    <row r="18" ht="18.75" customHeight="1" spans="1:23">
      <c r="A18" s="8" t="s">
        <v>271</v>
      </c>
      <c r="B18" s="8" t="s">
        <v>272</v>
      </c>
      <c r="C18" s="9" t="s">
        <v>270</v>
      </c>
      <c r="D18" s="8" t="s">
        <v>56</v>
      </c>
      <c r="E18" s="8" t="s">
        <v>77</v>
      </c>
      <c r="F18" s="8" t="s">
        <v>78</v>
      </c>
      <c r="G18" s="8" t="s">
        <v>224</v>
      </c>
      <c r="H18" s="8" t="s">
        <v>225</v>
      </c>
      <c r="I18" s="10">
        <v>1200</v>
      </c>
      <c r="J18" s="10">
        <v>1200</v>
      </c>
      <c r="K18" s="10">
        <v>1200</v>
      </c>
      <c r="L18" s="10"/>
      <c r="M18" s="10"/>
      <c r="N18" s="10"/>
      <c r="O18" s="10"/>
      <c r="P18" s="23"/>
      <c r="Q18" s="10"/>
      <c r="R18" s="10"/>
      <c r="S18" s="10"/>
      <c r="T18" s="10"/>
      <c r="U18" s="10"/>
      <c r="V18" s="10"/>
      <c r="W18" s="10"/>
    </row>
    <row r="19" ht="18.75" customHeight="1" spans="1:23">
      <c r="A19" s="8" t="s">
        <v>271</v>
      </c>
      <c r="B19" s="8" t="s">
        <v>272</v>
      </c>
      <c r="C19" s="9" t="s">
        <v>270</v>
      </c>
      <c r="D19" s="8" t="s">
        <v>56</v>
      </c>
      <c r="E19" s="8" t="s">
        <v>77</v>
      </c>
      <c r="F19" s="8" t="s">
        <v>78</v>
      </c>
      <c r="G19" s="8" t="s">
        <v>226</v>
      </c>
      <c r="H19" s="8" t="s">
        <v>227</v>
      </c>
      <c r="I19" s="10">
        <v>900</v>
      </c>
      <c r="J19" s="10">
        <v>900</v>
      </c>
      <c r="K19" s="10">
        <v>900</v>
      </c>
      <c r="L19" s="10"/>
      <c r="M19" s="10"/>
      <c r="N19" s="10"/>
      <c r="O19" s="10"/>
      <c r="P19" s="23"/>
      <c r="Q19" s="10"/>
      <c r="R19" s="10"/>
      <c r="S19" s="10"/>
      <c r="T19" s="10"/>
      <c r="U19" s="10"/>
      <c r="V19" s="10"/>
      <c r="W19" s="10"/>
    </row>
    <row r="20" ht="18.75" customHeight="1" spans="1:23">
      <c r="A20" s="8" t="s">
        <v>271</v>
      </c>
      <c r="B20" s="8" t="s">
        <v>272</v>
      </c>
      <c r="C20" s="9" t="s">
        <v>270</v>
      </c>
      <c r="D20" s="8" t="s">
        <v>56</v>
      </c>
      <c r="E20" s="8" t="s">
        <v>77</v>
      </c>
      <c r="F20" s="8" t="s">
        <v>78</v>
      </c>
      <c r="G20" s="8" t="s">
        <v>226</v>
      </c>
      <c r="H20" s="8" t="s">
        <v>227</v>
      </c>
      <c r="I20" s="10">
        <v>8000</v>
      </c>
      <c r="J20" s="10">
        <v>8000</v>
      </c>
      <c r="K20" s="10">
        <v>8000</v>
      </c>
      <c r="L20" s="10"/>
      <c r="M20" s="10"/>
      <c r="N20" s="10"/>
      <c r="O20" s="10"/>
      <c r="P20" s="23"/>
      <c r="Q20" s="10"/>
      <c r="R20" s="10"/>
      <c r="S20" s="10"/>
      <c r="T20" s="10"/>
      <c r="U20" s="10"/>
      <c r="V20" s="10"/>
      <c r="W20" s="10"/>
    </row>
    <row r="21" ht="18.75" customHeight="1" spans="1:23">
      <c r="A21" s="8" t="s">
        <v>271</v>
      </c>
      <c r="B21" s="8" t="s">
        <v>272</v>
      </c>
      <c r="C21" s="9" t="s">
        <v>270</v>
      </c>
      <c r="D21" s="8" t="s">
        <v>56</v>
      </c>
      <c r="E21" s="8" t="s">
        <v>77</v>
      </c>
      <c r="F21" s="8" t="s">
        <v>78</v>
      </c>
      <c r="G21" s="8" t="s">
        <v>226</v>
      </c>
      <c r="H21" s="8" t="s">
        <v>227</v>
      </c>
      <c r="I21" s="10">
        <v>3200</v>
      </c>
      <c r="J21" s="10">
        <v>3200</v>
      </c>
      <c r="K21" s="10">
        <v>3200</v>
      </c>
      <c r="L21" s="10"/>
      <c r="M21" s="10"/>
      <c r="N21" s="10"/>
      <c r="O21" s="10"/>
      <c r="P21" s="23"/>
      <c r="Q21" s="10"/>
      <c r="R21" s="10"/>
      <c r="S21" s="10"/>
      <c r="T21" s="10"/>
      <c r="U21" s="10"/>
      <c r="V21" s="10"/>
      <c r="W21" s="10"/>
    </row>
    <row r="22" ht="18.75" customHeight="1" spans="1:23">
      <c r="A22" s="8" t="s">
        <v>271</v>
      </c>
      <c r="B22" s="8" t="s">
        <v>272</v>
      </c>
      <c r="C22" s="9" t="s">
        <v>270</v>
      </c>
      <c r="D22" s="8" t="s">
        <v>56</v>
      </c>
      <c r="E22" s="8" t="s">
        <v>77</v>
      </c>
      <c r="F22" s="8" t="s">
        <v>78</v>
      </c>
      <c r="G22" s="8" t="s">
        <v>226</v>
      </c>
      <c r="H22" s="8" t="s">
        <v>227</v>
      </c>
      <c r="I22" s="10">
        <v>12000</v>
      </c>
      <c r="J22" s="10">
        <v>12000</v>
      </c>
      <c r="K22" s="10">
        <v>12000</v>
      </c>
      <c r="L22" s="10"/>
      <c r="M22" s="10"/>
      <c r="N22" s="10"/>
      <c r="O22" s="10"/>
      <c r="P22" s="23"/>
      <c r="Q22" s="10"/>
      <c r="R22" s="10"/>
      <c r="S22" s="10"/>
      <c r="T22" s="10"/>
      <c r="U22" s="10"/>
      <c r="V22" s="10"/>
      <c r="W22" s="10"/>
    </row>
    <row r="23" ht="18.75" customHeight="1" spans="1:23">
      <c r="A23" s="8" t="s">
        <v>271</v>
      </c>
      <c r="B23" s="8" t="s">
        <v>272</v>
      </c>
      <c r="C23" s="9" t="s">
        <v>270</v>
      </c>
      <c r="D23" s="8" t="s">
        <v>56</v>
      </c>
      <c r="E23" s="8" t="s">
        <v>77</v>
      </c>
      <c r="F23" s="8" t="s">
        <v>78</v>
      </c>
      <c r="G23" s="8" t="s">
        <v>226</v>
      </c>
      <c r="H23" s="8" t="s">
        <v>227</v>
      </c>
      <c r="I23" s="10">
        <v>3200</v>
      </c>
      <c r="J23" s="10">
        <v>3200</v>
      </c>
      <c r="K23" s="10">
        <v>3200</v>
      </c>
      <c r="L23" s="10"/>
      <c r="M23" s="10"/>
      <c r="N23" s="10"/>
      <c r="O23" s="10"/>
      <c r="P23" s="23"/>
      <c r="Q23" s="10"/>
      <c r="R23" s="10"/>
      <c r="S23" s="10"/>
      <c r="T23" s="10"/>
      <c r="U23" s="10"/>
      <c r="V23" s="10"/>
      <c r="W23" s="10"/>
    </row>
    <row r="24" ht="18.75" customHeight="1" spans="1:23">
      <c r="A24" s="8" t="s">
        <v>271</v>
      </c>
      <c r="B24" s="8" t="s">
        <v>272</v>
      </c>
      <c r="C24" s="9" t="s">
        <v>270</v>
      </c>
      <c r="D24" s="8" t="s">
        <v>56</v>
      </c>
      <c r="E24" s="8" t="s">
        <v>77</v>
      </c>
      <c r="F24" s="8" t="s">
        <v>78</v>
      </c>
      <c r="G24" s="8" t="s">
        <v>226</v>
      </c>
      <c r="H24" s="8" t="s">
        <v>227</v>
      </c>
      <c r="I24" s="10">
        <v>2000</v>
      </c>
      <c r="J24" s="10">
        <v>2000</v>
      </c>
      <c r="K24" s="10">
        <v>2000</v>
      </c>
      <c r="L24" s="10"/>
      <c r="M24" s="10"/>
      <c r="N24" s="10"/>
      <c r="O24" s="10"/>
      <c r="P24" s="23"/>
      <c r="Q24" s="10"/>
      <c r="R24" s="10"/>
      <c r="S24" s="10"/>
      <c r="T24" s="10"/>
      <c r="U24" s="10"/>
      <c r="V24" s="10"/>
      <c r="W24" s="10"/>
    </row>
    <row r="25" ht="18.75" customHeight="1" spans="1:23">
      <c r="A25" s="8" t="s">
        <v>271</v>
      </c>
      <c r="B25" s="8" t="s">
        <v>272</v>
      </c>
      <c r="C25" s="9" t="s">
        <v>270</v>
      </c>
      <c r="D25" s="8" t="s">
        <v>56</v>
      </c>
      <c r="E25" s="8" t="s">
        <v>77</v>
      </c>
      <c r="F25" s="8" t="s">
        <v>78</v>
      </c>
      <c r="G25" s="8" t="s">
        <v>273</v>
      </c>
      <c r="H25" s="8" t="s">
        <v>274</v>
      </c>
      <c r="I25" s="10">
        <v>1000</v>
      </c>
      <c r="J25" s="10">
        <v>1000</v>
      </c>
      <c r="K25" s="10">
        <v>1000</v>
      </c>
      <c r="L25" s="10"/>
      <c r="M25" s="10"/>
      <c r="N25" s="10"/>
      <c r="O25" s="10"/>
      <c r="P25" s="23"/>
      <c r="Q25" s="10"/>
      <c r="R25" s="10"/>
      <c r="S25" s="10"/>
      <c r="T25" s="10"/>
      <c r="U25" s="10"/>
      <c r="V25" s="10"/>
      <c r="W25" s="10"/>
    </row>
    <row r="26" ht="18.75" customHeight="1" spans="1:23">
      <c r="A26" s="8" t="s">
        <v>271</v>
      </c>
      <c r="B26" s="8" t="s">
        <v>272</v>
      </c>
      <c r="C26" s="9" t="s">
        <v>270</v>
      </c>
      <c r="D26" s="8" t="s">
        <v>56</v>
      </c>
      <c r="E26" s="8" t="s">
        <v>77</v>
      </c>
      <c r="F26" s="8" t="s">
        <v>78</v>
      </c>
      <c r="G26" s="8" t="s">
        <v>273</v>
      </c>
      <c r="H26" s="8" t="s">
        <v>274</v>
      </c>
      <c r="I26" s="10">
        <v>4000</v>
      </c>
      <c r="J26" s="10">
        <v>4000</v>
      </c>
      <c r="K26" s="10">
        <v>4000</v>
      </c>
      <c r="L26" s="10"/>
      <c r="M26" s="10"/>
      <c r="N26" s="10"/>
      <c r="O26" s="10"/>
      <c r="P26" s="23"/>
      <c r="Q26" s="10"/>
      <c r="R26" s="10"/>
      <c r="S26" s="10"/>
      <c r="T26" s="10"/>
      <c r="U26" s="10"/>
      <c r="V26" s="10"/>
      <c r="W26" s="10"/>
    </row>
    <row r="27" ht="18.75" customHeight="1" spans="1:23">
      <c r="A27" s="23"/>
      <c r="B27" s="23"/>
      <c r="C27" s="9" t="s">
        <v>275</v>
      </c>
      <c r="D27" s="23"/>
      <c r="E27" s="23"/>
      <c r="F27" s="23"/>
      <c r="G27" s="23"/>
      <c r="H27" s="23"/>
      <c r="I27" s="10">
        <v>115068</v>
      </c>
      <c r="J27" s="10">
        <v>115068</v>
      </c>
      <c r="K27" s="10">
        <v>115068</v>
      </c>
      <c r="L27" s="10"/>
      <c r="M27" s="10"/>
      <c r="N27" s="10"/>
      <c r="O27" s="10"/>
      <c r="P27" s="23"/>
      <c r="Q27" s="10"/>
      <c r="R27" s="10"/>
      <c r="S27" s="10"/>
      <c r="T27" s="10"/>
      <c r="U27" s="10"/>
      <c r="V27" s="10"/>
      <c r="W27" s="10"/>
    </row>
    <row r="28" ht="18.75" customHeight="1" spans="1:23">
      <c r="A28" s="8" t="s">
        <v>266</v>
      </c>
      <c r="B28" s="8" t="s">
        <v>276</v>
      </c>
      <c r="C28" s="9" t="s">
        <v>275</v>
      </c>
      <c r="D28" s="8" t="s">
        <v>56</v>
      </c>
      <c r="E28" s="8" t="s">
        <v>93</v>
      </c>
      <c r="F28" s="8" t="s">
        <v>94</v>
      </c>
      <c r="G28" s="8" t="s">
        <v>209</v>
      </c>
      <c r="H28" s="8" t="s">
        <v>210</v>
      </c>
      <c r="I28" s="10">
        <v>115068</v>
      </c>
      <c r="J28" s="10">
        <v>115068</v>
      </c>
      <c r="K28" s="10">
        <v>115068</v>
      </c>
      <c r="L28" s="10"/>
      <c r="M28" s="10"/>
      <c r="N28" s="10"/>
      <c r="O28" s="10"/>
      <c r="P28" s="23"/>
      <c r="Q28" s="10"/>
      <c r="R28" s="10"/>
      <c r="S28" s="10"/>
      <c r="T28" s="10"/>
      <c r="U28" s="10"/>
      <c r="V28" s="10"/>
      <c r="W28" s="10"/>
    </row>
    <row r="29" ht="18.75" customHeight="1" spans="1:23">
      <c r="A29" s="23"/>
      <c r="B29" s="23"/>
      <c r="C29" s="9" t="s">
        <v>277</v>
      </c>
      <c r="D29" s="23"/>
      <c r="E29" s="23"/>
      <c r="F29" s="23"/>
      <c r="G29" s="23"/>
      <c r="H29" s="23"/>
      <c r="I29" s="10">
        <v>6646536</v>
      </c>
      <c r="J29" s="10">
        <v>6646536</v>
      </c>
      <c r="K29" s="10">
        <v>6646536</v>
      </c>
      <c r="L29" s="10"/>
      <c r="M29" s="10"/>
      <c r="N29" s="10"/>
      <c r="O29" s="10"/>
      <c r="P29" s="23"/>
      <c r="Q29" s="10"/>
      <c r="R29" s="10"/>
      <c r="S29" s="10"/>
      <c r="T29" s="10"/>
      <c r="U29" s="10"/>
      <c r="V29" s="10"/>
      <c r="W29" s="10"/>
    </row>
    <row r="30" ht="18.75" customHeight="1" spans="1:23">
      <c r="A30" s="8" t="s">
        <v>266</v>
      </c>
      <c r="B30" s="8" t="s">
        <v>278</v>
      </c>
      <c r="C30" s="9" t="s">
        <v>277</v>
      </c>
      <c r="D30" s="8" t="s">
        <v>56</v>
      </c>
      <c r="E30" s="8" t="s">
        <v>99</v>
      </c>
      <c r="F30" s="8" t="s">
        <v>100</v>
      </c>
      <c r="G30" s="8" t="s">
        <v>209</v>
      </c>
      <c r="H30" s="8" t="s">
        <v>210</v>
      </c>
      <c r="I30" s="10">
        <v>2606472</v>
      </c>
      <c r="J30" s="10">
        <v>2606472</v>
      </c>
      <c r="K30" s="10">
        <v>2606472</v>
      </c>
      <c r="L30" s="10"/>
      <c r="M30" s="10"/>
      <c r="N30" s="10"/>
      <c r="O30" s="10"/>
      <c r="P30" s="23"/>
      <c r="Q30" s="10"/>
      <c r="R30" s="10"/>
      <c r="S30" s="10"/>
      <c r="T30" s="10"/>
      <c r="U30" s="10"/>
      <c r="V30" s="10"/>
      <c r="W30" s="10"/>
    </row>
    <row r="31" ht="18.75" customHeight="1" spans="1:23">
      <c r="A31" s="8" t="s">
        <v>266</v>
      </c>
      <c r="B31" s="8" t="s">
        <v>278</v>
      </c>
      <c r="C31" s="9" t="s">
        <v>277</v>
      </c>
      <c r="D31" s="8" t="s">
        <v>56</v>
      </c>
      <c r="E31" s="8" t="s">
        <v>99</v>
      </c>
      <c r="F31" s="8" t="s">
        <v>100</v>
      </c>
      <c r="G31" s="8" t="s">
        <v>209</v>
      </c>
      <c r="H31" s="8" t="s">
        <v>210</v>
      </c>
      <c r="I31" s="10">
        <v>2789424</v>
      </c>
      <c r="J31" s="10">
        <v>2789424</v>
      </c>
      <c r="K31" s="10">
        <v>2789424</v>
      </c>
      <c r="L31" s="10"/>
      <c r="M31" s="10"/>
      <c r="N31" s="10"/>
      <c r="O31" s="10"/>
      <c r="P31" s="23"/>
      <c r="Q31" s="10"/>
      <c r="R31" s="10"/>
      <c r="S31" s="10"/>
      <c r="T31" s="10"/>
      <c r="U31" s="10"/>
      <c r="V31" s="10"/>
      <c r="W31" s="10"/>
    </row>
    <row r="32" ht="18.75" customHeight="1" spans="1:23">
      <c r="A32" s="8" t="s">
        <v>266</v>
      </c>
      <c r="B32" s="8" t="s">
        <v>278</v>
      </c>
      <c r="C32" s="9" t="s">
        <v>277</v>
      </c>
      <c r="D32" s="8" t="s">
        <v>56</v>
      </c>
      <c r="E32" s="8" t="s">
        <v>99</v>
      </c>
      <c r="F32" s="8" t="s">
        <v>100</v>
      </c>
      <c r="G32" s="8" t="s">
        <v>209</v>
      </c>
      <c r="H32" s="8" t="s">
        <v>210</v>
      </c>
      <c r="I32" s="10">
        <v>1250640</v>
      </c>
      <c r="J32" s="10">
        <v>1250640</v>
      </c>
      <c r="K32" s="10">
        <v>1250640</v>
      </c>
      <c r="L32" s="10"/>
      <c r="M32" s="10"/>
      <c r="N32" s="10"/>
      <c r="O32" s="10"/>
      <c r="P32" s="23"/>
      <c r="Q32" s="10"/>
      <c r="R32" s="10"/>
      <c r="S32" s="10"/>
      <c r="T32" s="10"/>
      <c r="U32" s="10"/>
      <c r="V32" s="10"/>
      <c r="W32" s="10"/>
    </row>
    <row r="33" ht="18.75" customHeight="1" spans="1:23">
      <c r="A33" s="23"/>
      <c r="B33" s="23"/>
      <c r="C33" s="9" t="s">
        <v>279</v>
      </c>
      <c r="D33" s="23"/>
      <c r="E33" s="23"/>
      <c r="F33" s="23"/>
      <c r="G33" s="23"/>
      <c r="H33" s="23"/>
      <c r="I33" s="10">
        <v>187000</v>
      </c>
      <c r="J33" s="10">
        <v>187000</v>
      </c>
      <c r="K33" s="10">
        <v>187000</v>
      </c>
      <c r="L33" s="10"/>
      <c r="M33" s="10"/>
      <c r="N33" s="10"/>
      <c r="O33" s="10"/>
      <c r="P33" s="23"/>
      <c r="Q33" s="10"/>
      <c r="R33" s="10"/>
      <c r="S33" s="10"/>
      <c r="T33" s="10"/>
      <c r="U33" s="10"/>
      <c r="V33" s="10"/>
      <c r="W33" s="10"/>
    </row>
    <row r="34" ht="18.75" customHeight="1" spans="1:23">
      <c r="A34" s="8" t="s">
        <v>266</v>
      </c>
      <c r="B34" s="8" t="s">
        <v>280</v>
      </c>
      <c r="C34" s="9" t="s">
        <v>279</v>
      </c>
      <c r="D34" s="8" t="s">
        <v>56</v>
      </c>
      <c r="E34" s="8" t="s">
        <v>119</v>
      </c>
      <c r="F34" s="8" t="s">
        <v>120</v>
      </c>
      <c r="G34" s="8" t="s">
        <v>281</v>
      </c>
      <c r="H34" s="8" t="s">
        <v>282</v>
      </c>
      <c r="I34" s="10">
        <v>111000</v>
      </c>
      <c r="J34" s="10">
        <v>111000</v>
      </c>
      <c r="K34" s="10">
        <v>111000</v>
      </c>
      <c r="L34" s="10"/>
      <c r="M34" s="10"/>
      <c r="N34" s="10"/>
      <c r="O34" s="10"/>
      <c r="P34" s="23"/>
      <c r="Q34" s="10"/>
      <c r="R34" s="10"/>
      <c r="S34" s="10"/>
      <c r="T34" s="10"/>
      <c r="U34" s="10"/>
      <c r="V34" s="10"/>
      <c r="W34" s="10"/>
    </row>
    <row r="35" ht="18.75" customHeight="1" spans="1:23">
      <c r="A35" s="8" t="s">
        <v>266</v>
      </c>
      <c r="B35" s="8" t="s">
        <v>280</v>
      </c>
      <c r="C35" s="9" t="s">
        <v>279</v>
      </c>
      <c r="D35" s="8" t="s">
        <v>56</v>
      </c>
      <c r="E35" s="8" t="s">
        <v>119</v>
      </c>
      <c r="F35" s="8" t="s">
        <v>120</v>
      </c>
      <c r="G35" s="8" t="s">
        <v>281</v>
      </c>
      <c r="H35" s="8" t="s">
        <v>282</v>
      </c>
      <c r="I35" s="10">
        <v>70000</v>
      </c>
      <c r="J35" s="10">
        <v>70000</v>
      </c>
      <c r="K35" s="10">
        <v>70000</v>
      </c>
      <c r="L35" s="10"/>
      <c r="M35" s="10"/>
      <c r="N35" s="10"/>
      <c r="O35" s="10"/>
      <c r="P35" s="23"/>
      <c r="Q35" s="10"/>
      <c r="R35" s="10"/>
      <c r="S35" s="10"/>
      <c r="T35" s="10"/>
      <c r="U35" s="10"/>
      <c r="V35" s="10"/>
      <c r="W35" s="10"/>
    </row>
    <row r="36" ht="18.75" customHeight="1" spans="1:23">
      <c r="A36" s="8" t="s">
        <v>266</v>
      </c>
      <c r="B36" s="8" t="s">
        <v>280</v>
      </c>
      <c r="C36" s="9" t="s">
        <v>279</v>
      </c>
      <c r="D36" s="8" t="s">
        <v>56</v>
      </c>
      <c r="E36" s="8" t="s">
        <v>119</v>
      </c>
      <c r="F36" s="8" t="s">
        <v>120</v>
      </c>
      <c r="G36" s="8" t="s">
        <v>281</v>
      </c>
      <c r="H36" s="8" t="s">
        <v>282</v>
      </c>
      <c r="I36" s="10">
        <v>6000</v>
      </c>
      <c r="J36" s="10">
        <v>6000</v>
      </c>
      <c r="K36" s="10">
        <v>6000</v>
      </c>
      <c r="L36" s="10"/>
      <c r="M36" s="10"/>
      <c r="N36" s="10"/>
      <c r="O36" s="10"/>
      <c r="P36" s="23"/>
      <c r="Q36" s="10"/>
      <c r="R36" s="10"/>
      <c r="S36" s="10"/>
      <c r="T36" s="10"/>
      <c r="U36" s="10"/>
      <c r="V36" s="10"/>
      <c r="W36" s="10"/>
    </row>
    <row r="37" ht="18.75" customHeight="1" spans="1:23">
      <c r="A37" s="23"/>
      <c r="B37" s="23"/>
      <c r="C37" s="9" t="s">
        <v>283</v>
      </c>
      <c r="D37" s="23"/>
      <c r="E37" s="23"/>
      <c r="F37" s="23"/>
      <c r="G37" s="23"/>
      <c r="H37" s="23"/>
      <c r="I37" s="10">
        <v>7499583</v>
      </c>
      <c r="J37" s="10">
        <v>7499583</v>
      </c>
      <c r="K37" s="10">
        <v>7499583</v>
      </c>
      <c r="L37" s="10"/>
      <c r="M37" s="10"/>
      <c r="N37" s="10"/>
      <c r="O37" s="10"/>
      <c r="P37" s="23"/>
      <c r="Q37" s="10"/>
      <c r="R37" s="10"/>
      <c r="S37" s="10"/>
      <c r="T37" s="10"/>
      <c r="U37" s="10"/>
      <c r="V37" s="10"/>
      <c r="W37" s="10"/>
    </row>
    <row r="38" ht="18.75" customHeight="1" spans="1:23">
      <c r="A38" s="8" t="s">
        <v>266</v>
      </c>
      <c r="B38" s="8" t="s">
        <v>284</v>
      </c>
      <c r="C38" s="9" t="s">
        <v>283</v>
      </c>
      <c r="D38" s="8" t="s">
        <v>56</v>
      </c>
      <c r="E38" s="8" t="s">
        <v>103</v>
      </c>
      <c r="F38" s="8" t="s">
        <v>104</v>
      </c>
      <c r="G38" s="8" t="s">
        <v>281</v>
      </c>
      <c r="H38" s="8" t="s">
        <v>282</v>
      </c>
      <c r="I38" s="10">
        <v>2622153.6</v>
      </c>
      <c r="J38" s="10">
        <v>2622153.6</v>
      </c>
      <c r="K38" s="10">
        <v>2622153.6</v>
      </c>
      <c r="L38" s="10"/>
      <c r="M38" s="10"/>
      <c r="N38" s="10"/>
      <c r="O38" s="10"/>
      <c r="P38" s="23"/>
      <c r="Q38" s="10"/>
      <c r="R38" s="10"/>
      <c r="S38" s="10"/>
      <c r="T38" s="10"/>
      <c r="U38" s="10"/>
      <c r="V38" s="10"/>
      <c r="W38" s="10"/>
    </row>
    <row r="39" ht="18.75" customHeight="1" spans="1:23">
      <c r="A39" s="8" t="s">
        <v>266</v>
      </c>
      <c r="B39" s="8" t="s">
        <v>284</v>
      </c>
      <c r="C39" s="9" t="s">
        <v>283</v>
      </c>
      <c r="D39" s="8" t="s">
        <v>56</v>
      </c>
      <c r="E39" s="8" t="s">
        <v>105</v>
      </c>
      <c r="F39" s="8" t="s">
        <v>106</v>
      </c>
      <c r="G39" s="8" t="s">
        <v>281</v>
      </c>
      <c r="H39" s="8" t="s">
        <v>282</v>
      </c>
      <c r="I39" s="10">
        <v>3787056</v>
      </c>
      <c r="J39" s="10">
        <v>3787056</v>
      </c>
      <c r="K39" s="10">
        <v>3787056</v>
      </c>
      <c r="L39" s="10"/>
      <c r="M39" s="10"/>
      <c r="N39" s="10"/>
      <c r="O39" s="10"/>
      <c r="P39" s="23"/>
      <c r="Q39" s="10"/>
      <c r="R39" s="10"/>
      <c r="S39" s="10"/>
      <c r="T39" s="10"/>
      <c r="U39" s="10"/>
      <c r="V39" s="10"/>
      <c r="W39" s="10"/>
    </row>
    <row r="40" ht="18.75" customHeight="1" spans="1:23">
      <c r="A40" s="8" t="s">
        <v>266</v>
      </c>
      <c r="B40" s="8" t="s">
        <v>284</v>
      </c>
      <c r="C40" s="9" t="s">
        <v>283</v>
      </c>
      <c r="D40" s="8" t="s">
        <v>56</v>
      </c>
      <c r="E40" s="8" t="s">
        <v>109</v>
      </c>
      <c r="F40" s="8" t="s">
        <v>110</v>
      </c>
      <c r="G40" s="8" t="s">
        <v>281</v>
      </c>
      <c r="H40" s="8" t="s">
        <v>282</v>
      </c>
      <c r="I40" s="10">
        <v>144000</v>
      </c>
      <c r="J40" s="10">
        <v>144000</v>
      </c>
      <c r="K40" s="10">
        <v>144000</v>
      </c>
      <c r="L40" s="10"/>
      <c r="M40" s="10"/>
      <c r="N40" s="10"/>
      <c r="O40" s="10"/>
      <c r="P40" s="23"/>
      <c r="Q40" s="10"/>
      <c r="R40" s="10"/>
      <c r="S40" s="10"/>
      <c r="T40" s="10"/>
      <c r="U40" s="10"/>
      <c r="V40" s="10"/>
      <c r="W40" s="10"/>
    </row>
    <row r="41" ht="18.75" customHeight="1" spans="1:23">
      <c r="A41" s="8" t="s">
        <v>266</v>
      </c>
      <c r="B41" s="8" t="s">
        <v>284</v>
      </c>
      <c r="C41" s="9" t="s">
        <v>283</v>
      </c>
      <c r="D41" s="8" t="s">
        <v>56</v>
      </c>
      <c r="E41" s="8" t="s">
        <v>113</v>
      </c>
      <c r="F41" s="8" t="s">
        <v>114</v>
      </c>
      <c r="G41" s="8" t="s">
        <v>281</v>
      </c>
      <c r="H41" s="8" t="s">
        <v>282</v>
      </c>
      <c r="I41" s="10">
        <v>2797.2</v>
      </c>
      <c r="J41" s="10">
        <v>2797.2</v>
      </c>
      <c r="K41" s="10">
        <v>2797.2</v>
      </c>
      <c r="L41" s="10"/>
      <c r="M41" s="10"/>
      <c r="N41" s="10"/>
      <c r="O41" s="10"/>
      <c r="P41" s="23"/>
      <c r="Q41" s="10"/>
      <c r="R41" s="10"/>
      <c r="S41" s="10"/>
      <c r="T41" s="10"/>
      <c r="U41" s="10"/>
      <c r="V41" s="10"/>
      <c r="W41" s="10"/>
    </row>
    <row r="42" ht="18.75" customHeight="1" spans="1:23">
      <c r="A42" s="8" t="s">
        <v>266</v>
      </c>
      <c r="B42" s="8" t="s">
        <v>284</v>
      </c>
      <c r="C42" s="9" t="s">
        <v>283</v>
      </c>
      <c r="D42" s="8" t="s">
        <v>56</v>
      </c>
      <c r="E42" s="8" t="s">
        <v>113</v>
      </c>
      <c r="F42" s="8" t="s">
        <v>114</v>
      </c>
      <c r="G42" s="8" t="s">
        <v>281</v>
      </c>
      <c r="H42" s="8" t="s">
        <v>282</v>
      </c>
      <c r="I42" s="10">
        <v>188179.2</v>
      </c>
      <c r="J42" s="10">
        <v>188179.2</v>
      </c>
      <c r="K42" s="10">
        <v>188179.2</v>
      </c>
      <c r="L42" s="10"/>
      <c r="M42" s="10"/>
      <c r="N42" s="10"/>
      <c r="O42" s="10"/>
      <c r="P42" s="23"/>
      <c r="Q42" s="10"/>
      <c r="R42" s="10"/>
      <c r="S42" s="10"/>
      <c r="T42" s="10"/>
      <c r="U42" s="10"/>
      <c r="V42" s="10"/>
      <c r="W42" s="10"/>
    </row>
    <row r="43" ht="18.75" customHeight="1" spans="1:23">
      <c r="A43" s="8" t="s">
        <v>266</v>
      </c>
      <c r="B43" s="8" t="s">
        <v>284</v>
      </c>
      <c r="C43" s="9" t="s">
        <v>283</v>
      </c>
      <c r="D43" s="8" t="s">
        <v>56</v>
      </c>
      <c r="E43" s="8" t="s">
        <v>113</v>
      </c>
      <c r="F43" s="8" t="s">
        <v>114</v>
      </c>
      <c r="G43" s="8" t="s">
        <v>281</v>
      </c>
      <c r="H43" s="8" t="s">
        <v>282</v>
      </c>
      <c r="I43" s="10">
        <v>3726</v>
      </c>
      <c r="J43" s="10">
        <v>3726</v>
      </c>
      <c r="K43" s="10">
        <v>3726</v>
      </c>
      <c r="L43" s="10"/>
      <c r="M43" s="10"/>
      <c r="N43" s="10"/>
      <c r="O43" s="10"/>
      <c r="P43" s="23"/>
      <c r="Q43" s="10"/>
      <c r="R43" s="10"/>
      <c r="S43" s="10"/>
      <c r="T43" s="10"/>
      <c r="U43" s="10"/>
      <c r="V43" s="10"/>
      <c r="W43" s="10"/>
    </row>
    <row r="44" ht="18.75" customHeight="1" spans="1:23">
      <c r="A44" s="8" t="s">
        <v>266</v>
      </c>
      <c r="B44" s="8" t="s">
        <v>284</v>
      </c>
      <c r="C44" s="9" t="s">
        <v>283</v>
      </c>
      <c r="D44" s="8" t="s">
        <v>56</v>
      </c>
      <c r="E44" s="8" t="s">
        <v>113</v>
      </c>
      <c r="F44" s="8" t="s">
        <v>114</v>
      </c>
      <c r="G44" s="8" t="s">
        <v>281</v>
      </c>
      <c r="H44" s="8" t="s">
        <v>282</v>
      </c>
      <c r="I44" s="10">
        <v>5886</v>
      </c>
      <c r="J44" s="10">
        <v>5886</v>
      </c>
      <c r="K44" s="10">
        <v>5886</v>
      </c>
      <c r="L44" s="10"/>
      <c r="M44" s="10"/>
      <c r="N44" s="10"/>
      <c r="O44" s="10"/>
      <c r="P44" s="23"/>
      <c r="Q44" s="10"/>
      <c r="R44" s="10"/>
      <c r="S44" s="10"/>
      <c r="T44" s="10"/>
      <c r="U44" s="10"/>
      <c r="V44" s="10"/>
      <c r="W44" s="10"/>
    </row>
    <row r="45" ht="18.75" customHeight="1" spans="1:23">
      <c r="A45" s="8" t="s">
        <v>266</v>
      </c>
      <c r="B45" s="8" t="s">
        <v>284</v>
      </c>
      <c r="C45" s="9" t="s">
        <v>283</v>
      </c>
      <c r="D45" s="8" t="s">
        <v>56</v>
      </c>
      <c r="E45" s="8" t="s">
        <v>113</v>
      </c>
      <c r="F45" s="8" t="s">
        <v>114</v>
      </c>
      <c r="G45" s="8" t="s">
        <v>281</v>
      </c>
      <c r="H45" s="8" t="s">
        <v>282</v>
      </c>
      <c r="I45" s="10">
        <v>3366</v>
      </c>
      <c r="J45" s="10">
        <v>3366</v>
      </c>
      <c r="K45" s="10">
        <v>3366</v>
      </c>
      <c r="L45" s="10"/>
      <c r="M45" s="10"/>
      <c r="N45" s="10"/>
      <c r="O45" s="10"/>
      <c r="P45" s="23"/>
      <c r="Q45" s="10"/>
      <c r="R45" s="10"/>
      <c r="S45" s="10"/>
      <c r="T45" s="10"/>
      <c r="U45" s="10"/>
      <c r="V45" s="10"/>
      <c r="W45" s="10"/>
    </row>
    <row r="46" ht="18.75" customHeight="1" spans="1:23">
      <c r="A46" s="8" t="s">
        <v>266</v>
      </c>
      <c r="B46" s="8" t="s">
        <v>284</v>
      </c>
      <c r="C46" s="9" t="s">
        <v>283</v>
      </c>
      <c r="D46" s="8" t="s">
        <v>56</v>
      </c>
      <c r="E46" s="8" t="s">
        <v>113</v>
      </c>
      <c r="F46" s="8" t="s">
        <v>114</v>
      </c>
      <c r="G46" s="8" t="s">
        <v>281</v>
      </c>
      <c r="H46" s="8" t="s">
        <v>282</v>
      </c>
      <c r="I46" s="10">
        <v>1679.4</v>
      </c>
      <c r="J46" s="10">
        <v>1679.4</v>
      </c>
      <c r="K46" s="10">
        <v>1679.4</v>
      </c>
      <c r="L46" s="10"/>
      <c r="M46" s="10"/>
      <c r="N46" s="10"/>
      <c r="O46" s="10"/>
      <c r="P46" s="23"/>
      <c r="Q46" s="10"/>
      <c r="R46" s="10"/>
      <c r="S46" s="10"/>
      <c r="T46" s="10"/>
      <c r="U46" s="10"/>
      <c r="V46" s="10"/>
      <c r="W46" s="10"/>
    </row>
    <row r="47" ht="18.75" customHeight="1" spans="1:23">
      <c r="A47" s="8" t="s">
        <v>266</v>
      </c>
      <c r="B47" s="8" t="s">
        <v>284</v>
      </c>
      <c r="C47" s="9" t="s">
        <v>283</v>
      </c>
      <c r="D47" s="8" t="s">
        <v>56</v>
      </c>
      <c r="E47" s="8" t="s">
        <v>113</v>
      </c>
      <c r="F47" s="8" t="s">
        <v>114</v>
      </c>
      <c r="G47" s="8" t="s">
        <v>281</v>
      </c>
      <c r="H47" s="8" t="s">
        <v>282</v>
      </c>
      <c r="I47" s="10">
        <v>6696</v>
      </c>
      <c r="J47" s="10">
        <v>6696</v>
      </c>
      <c r="K47" s="10">
        <v>6696</v>
      </c>
      <c r="L47" s="10"/>
      <c r="M47" s="10"/>
      <c r="N47" s="10"/>
      <c r="O47" s="10"/>
      <c r="P47" s="23"/>
      <c r="Q47" s="10"/>
      <c r="R47" s="10"/>
      <c r="S47" s="10"/>
      <c r="T47" s="10"/>
      <c r="U47" s="10"/>
      <c r="V47" s="10"/>
      <c r="W47" s="10"/>
    </row>
    <row r="48" ht="18.75" customHeight="1" spans="1:23">
      <c r="A48" s="8" t="s">
        <v>266</v>
      </c>
      <c r="B48" s="8" t="s">
        <v>284</v>
      </c>
      <c r="C48" s="9" t="s">
        <v>283</v>
      </c>
      <c r="D48" s="8" t="s">
        <v>56</v>
      </c>
      <c r="E48" s="8" t="s">
        <v>115</v>
      </c>
      <c r="F48" s="8" t="s">
        <v>116</v>
      </c>
      <c r="G48" s="8" t="s">
        <v>281</v>
      </c>
      <c r="H48" s="8" t="s">
        <v>282</v>
      </c>
      <c r="I48" s="10">
        <v>3729.6</v>
      </c>
      <c r="J48" s="10">
        <v>3729.6</v>
      </c>
      <c r="K48" s="10">
        <v>3729.6</v>
      </c>
      <c r="L48" s="10"/>
      <c r="M48" s="10"/>
      <c r="N48" s="10"/>
      <c r="O48" s="10"/>
      <c r="P48" s="23"/>
      <c r="Q48" s="10"/>
      <c r="R48" s="10"/>
      <c r="S48" s="10"/>
      <c r="T48" s="10"/>
      <c r="U48" s="10"/>
      <c r="V48" s="10"/>
      <c r="W48" s="10"/>
    </row>
    <row r="49" ht="18.75" customHeight="1" spans="1:23">
      <c r="A49" s="8" t="s">
        <v>266</v>
      </c>
      <c r="B49" s="8" t="s">
        <v>284</v>
      </c>
      <c r="C49" s="9" t="s">
        <v>283</v>
      </c>
      <c r="D49" s="8" t="s">
        <v>56</v>
      </c>
      <c r="E49" s="8" t="s">
        <v>115</v>
      </c>
      <c r="F49" s="8" t="s">
        <v>116</v>
      </c>
      <c r="G49" s="8" t="s">
        <v>281</v>
      </c>
      <c r="H49" s="8" t="s">
        <v>282</v>
      </c>
      <c r="I49" s="10">
        <v>13464</v>
      </c>
      <c r="J49" s="10">
        <v>13464</v>
      </c>
      <c r="K49" s="10">
        <v>13464</v>
      </c>
      <c r="L49" s="10"/>
      <c r="M49" s="10"/>
      <c r="N49" s="10"/>
      <c r="O49" s="10"/>
      <c r="P49" s="23"/>
      <c r="Q49" s="10"/>
      <c r="R49" s="10"/>
      <c r="S49" s="10"/>
      <c r="T49" s="10"/>
      <c r="U49" s="10"/>
      <c r="V49" s="10"/>
      <c r="W49" s="10"/>
    </row>
    <row r="50" ht="18.75" customHeight="1" spans="1:23">
      <c r="A50" s="8" t="s">
        <v>266</v>
      </c>
      <c r="B50" s="8" t="s">
        <v>284</v>
      </c>
      <c r="C50" s="9" t="s">
        <v>283</v>
      </c>
      <c r="D50" s="8" t="s">
        <v>56</v>
      </c>
      <c r="E50" s="8" t="s">
        <v>115</v>
      </c>
      <c r="F50" s="8" t="s">
        <v>116</v>
      </c>
      <c r="G50" s="8" t="s">
        <v>281</v>
      </c>
      <c r="H50" s="8" t="s">
        <v>282</v>
      </c>
      <c r="I50" s="10">
        <v>9315</v>
      </c>
      <c r="J50" s="10">
        <v>9315</v>
      </c>
      <c r="K50" s="10">
        <v>9315</v>
      </c>
      <c r="L50" s="10"/>
      <c r="M50" s="10"/>
      <c r="N50" s="10"/>
      <c r="O50" s="10"/>
      <c r="P50" s="23"/>
      <c r="Q50" s="10"/>
      <c r="R50" s="10"/>
      <c r="S50" s="10"/>
      <c r="T50" s="10"/>
      <c r="U50" s="10"/>
      <c r="V50" s="10"/>
      <c r="W50" s="10"/>
    </row>
    <row r="51" ht="18.75" customHeight="1" spans="1:23">
      <c r="A51" s="8" t="s">
        <v>266</v>
      </c>
      <c r="B51" s="8" t="s">
        <v>284</v>
      </c>
      <c r="C51" s="9" t="s">
        <v>283</v>
      </c>
      <c r="D51" s="8" t="s">
        <v>56</v>
      </c>
      <c r="E51" s="8" t="s">
        <v>115</v>
      </c>
      <c r="F51" s="8" t="s">
        <v>116</v>
      </c>
      <c r="G51" s="8" t="s">
        <v>281</v>
      </c>
      <c r="H51" s="8" t="s">
        <v>282</v>
      </c>
      <c r="I51" s="10">
        <v>2239.2</v>
      </c>
      <c r="J51" s="10">
        <v>2239.2</v>
      </c>
      <c r="K51" s="10">
        <v>2239.2</v>
      </c>
      <c r="L51" s="10"/>
      <c r="M51" s="10"/>
      <c r="N51" s="10"/>
      <c r="O51" s="10"/>
      <c r="P51" s="23"/>
      <c r="Q51" s="10"/>
      <c r="R51" s="10"/>
      <c r="S51" s="10"/>
      <c r="T51" s="10"/>
      <c r="U51" s="10"/>
      <c r="V51" s="10"/>
      <c r="W51" s="10"/>
    </row>
    <row r="52" ht="18.75" customHeight="1" spans="1:23">
      <c r="A52" s="8" t="s">
        <v>266</v>
      </c>
      <c r="B52" s="8" t="s">
        <v>284</v>
      </c>
      <c r="C52" s="9" t="s">
        <v>283</v>
      </c>
      <c r="D52" s="8" t="s">
        <v>56</v>
      </c>
      <c r="E52" s="8" t="s">
        <v>115</v>
      </c>
      <c r="F52" s="8" t="s">
        <v>116</v>
      </c>
      <c r="G52" s="8" t="s">
        <v>281</v>
      </c>
      <c r="H52" s="8" t="s">
        <v>282</v>
      </c>
      <c r="I52" s="10">
        <v>25110</v>
      </c>
      <c r="J52" s="10">
        <v>25110</v>
      </c>
      <c r="K52" s="10">
        <v>25110</v>
      </c>
      <c r="L52" s="10"/>
      <c r="M52" s="10"/>
      <c r="N52" s="10"/>
      <c r="O52" s="10"/>
      <c r="P52" s="23"/>
      <c r="Q52" s="10"/>
      <c r="R52" s="10"/>
      <c r="S52" s="10"/>
      <c r="T52" s="10"/>
      <c r="U52" s="10"/>
      <c r="V52" s="10"/>
      <c r="W52" s="10"/>
    </row>
    <row r="53" ht="18.75" customHeight="1" spans="1:23">
      <c r="A53" s="8" t="s">
        <v>266</v>
      </c>
      <c r="B53" s="8" t="s">
        <v>284</v>
      </c>
      <c r="C53" s="9" t="s">
        <v>283</v>
      </c>
      <c r="D53" s="8" t="s">
        <v>56</v>
      </c>
      <c r="E53" s="8" t="s">
        <v>115</v>
      </c>
      <c r="F53" s="8" t="s">
        <v>116</v>
      </c>
      <c r="G53" s="8" t="s">
        <v>281</v>
      </c>
      <c r="H53" s="8" t="s">
        <v>282</v>
      </c>
      <c r="I53" s="10">
        <v>660369.6</v>
      </c>
      <c r="J53" s="10">
        <v>660369.6</v>
      </c>
      <c r="K53" s="10">
        <v>660369.6</v>
      </c>
      <c r="L53" s="10"/>
      <c r="M53" s="10"/>
      <c r="N53" s="10"/>
      <c r="O53" s="10"/>
      <c r="P53" s="23"/>
      <c r="Q53" s="10"/>
      <c r="R53" s="10"/>
      <c r="S53" s="10"/>
      <c r="T53" s="10"/>
      <c r="U53" s="10"/>
      <c r="V53" s="10"/>
      <c r="W53" s="10"/>
    </row>
    <row r="54" ht="18.75" customHeight="1" spans="1:23">
      <c r="A54" s="8" t="s">
        <v>266</v>
      </c>
      <c r="B54" s="8" t="s">
        <v>284</v>
      </c>
      <c r="C54" s="9" t="s">
        <v>283</v>
      </c>
      <c r="D54" s="8" t="s">
        <v>56</v>
      </c>
      <c r="E54" s="8" t="s">
        <v>115</v>
      </c>
      <c r="F54" s="8" t="s">
        <v>116</v>
      </c>
      <c r="G54" s="8" t="s">
        <v>281</v>
      </c>
      <c r="H54" s="8" t="s">
        <v>282</v>
      </c>
      <c r="I54" s="10">
        <v>19816.2</v>
      </c>
      <c r="J54" s="10">
        <v>19816.2</v>
      </c>
      <c r="K54" s="10">
        <v>19816.2</v>
      </c>
      <c r="L54" s="10"/>
      <c r="M54" s="10"/>
      <c r="N54" s="10"/>
      <c r="O54" s="10"/>
      <c r="P54" s="23"/>
      <c r="Q54" s="10"/>
      <c r="R54" s="10"/>
      <c r="S54" s="10"/>
      <c r="T54" s="10"/>
      <c r="U54" s="10"/>
      <c r="V54" s="10"/>
      <c r="W54" s="10"/>
    </row>
    <row r="55" ht="18.75" customHeight="1" spans="1:23">
      <c r="A55" s="23"/>
      <c r="B55" s="23"/>
      <c r="C55" s="9" t="s">
        <v>285</v>
      </c>
      <c r="D55" s="23"/>
      <c r="E55" s="23"/>
      <c r="F55" s="23"/>
      <c r="G55" s="23"/>
      <c r="H55" s="23"/>
      <c r="I55" s="10">
        <v>4000</v>
      </c>
      <c r="J55" s="10">
        <v>4000</v>
      </c>
      <c r="K55" s="10">
        <v>4000</v>
      </c>
      <c r="L55" s="10"/>
      <c r="M55" s="10"/>
      <c r="N55" s="10"/>
      <c r="O55" s="10"/>
      <c r="P55" s="23"/>
      <c r="Q55" s="10"/>
      <c r="R55" s="10"/>
      <c r="S55" s="10"/>
      <c r="T55" s="10"/>
      <c r="U55" s="10"/>
      <c r="V55" s="10"/>
      <c r="W55" s="10"/>
    </row>
    <row r="56" ht="18.75" customHeight="1" spans="1:23">
      <c r="A56" s="8" t="s">
        <v>271</v>
      </c>
      <c r="B56" s="8" t="s">
        <v>286</v>
      </c>
      <c r="C56" s="9" t="s">
        <v>285</v>
      </c>
      <c r="D56" s="8" t="s">
        <v>56</v>
      </c>
      <c r="E56" s="8" t="s">
        <v>95</v>
      </c>
      <c r="F56" s="8" t="s">
        <v>96</v>
      </c>
      <c r="G56" s="8" t="s">
        <v>226</v>
      </c>
      <c r="H56" s="8" t="s">
        <v>227</v>
      </c>
      <c r="I56" s="10">
        <v>4000</v>
      </c>
      <c r="J56" s="10">
        <v>4000</v>
      </c>
      <c r="K56" s="10">
        <v>4000</v>
      </c>
      <c r="L56" s="10"/>
      <c r="M56" s="10"/>
      <c r="N56" s="10"/>
      <c r="O56" s="10"/>
      <c r="P56" s="23"/>
      <c r="Q56" s="10"/>
      <c r="R56" s="10"/>
      <c r="S56" s="10"/>
      <c r="T56" s="10"/>
      <c r="U56" s="10"/>
      <c r="V56" s="10"/>
      <c r="W56" s="10"/>
    </row>
    <row r="57" ht="18.75" customHeight="1" spans="1:23">
      <c r="A57" s="23"/>
      <c r="B57" s="23"/>
      <c r="C57" s="9" t="s">
        <v>287</v>
      </c>
      <c r="D57" s="23"/>
      <c r="E57" s="23"/>
      <c r="F57" s="23"/>
      <c r="G57" s="23"/>
      <c r="H57" s="23"/>
      <c r="I57" s="10">
        <v>238560</v>
      </c>
      <c r="J57" s="10">
        <v>238560</v>
      </c>
      <c r="K57" s="10">
        <v>238560</v>
      </c>
      <c r="L57" s="10"/>
      <c r="M57" s="10"/>
      <c r="N57" s="10"/>
      <c r="O57" s="10"/>
      <c r="P57" s="23"/>
      <c r="Q57" s="10"/>
      <c r="R57" s="10"/>
      <c r="S57" s="10"/>
      <c r="T57" s="10"/>
      <c r="U57" s="10"/>
      <c r="V57" s="10"/>
      <c r="W57" s="10"/>
    </row>
    <row r="58" ht="18.75" customHeight="1" spans="1:23">
      <c r="A58" s="8" t="s">
        <v>266</v>
      </c>
      <c r="B58" s="8" t="s">
        <v>288</v>
      </c>
      <c r="C58" s="9" t="s">
        <v>287</v>
      </c>
      <c r="D58" s="8" t="s">
        <v>56</v>
      </c>
      <c r="E58" s="8" t="s">
        <v>119</v>
      </c>
      <c r="F58" s="8" t="s">
        <v>120</v>
      </c>
      <c r="G58" s="8" t="s">
        <v>281</v>
      </c>
      <c r="H58" s="8" t="s">
        <v>282</v>
      </c>
      <c r="I58" s="10">
        <v>155040</v>
      </c>
      <c r="J58" s="10">
        <v>155040</v>
      </c>
      <c r="K58" s="10">
        <v>155040</v>
      </c>
      <c r="L58" s="10"/>
      <c r="M58" s="10"/>
      <c r="N58" s="10"/>
      <c r="O58" s="10"/>
      <c r="P58" s="23"/>
      <c r="Q58" s="10"/>
      <c r="R58" s="10"/>
      <c r="S58" s="10"/>
      <c r="T58" s="10"/>
      <c r="U58" s="10"/>
      <c r="V58" s="10"/>
      <c r="W58" s="10"/>
    </row>
    <row r="59" ht="18.75" customHeight="1" spans="1:23">
      <c r="A59" s="8" t="s">
        <v>266</v>
      </c>
      <c r="B59" s="8" t="s">
        <v>288</v>
      </c>
      <c r="C59" s="9" t="s">
        <v>287</v>
      </c>
      <c r="D59" s="8" t="s">
        <v>56</v>
      </c>
      <c r="E59" s="8" t="s">
        <v>119</v>
      </c>
      <c r="F59" s="8" t="s">
        <v>120</v>
      </c>
      <c r="G59" s="8" t="s">
        <v>281</v>
      </c>
      <c r="H59" s="8" t="s">
        <v>282</v>
      </c>
      <c r="I59" s="10">
        <v>9600</v>
      </c>
      <c r="J59" s="10">
        <v>9600</v>
      </c>
      <c r="K59" s="10">
        <v>9600</v>
      </c>
      <c r="L59" s="10"/>
      <c r="M59" s="10"/>
      <c r="N59" s="10"/>
      <c r="O59" s="10"/>
      <c r="P59" s="23"/>
      <c r="Q59" s="10"/>
      <c r="R59" s="10"/>
      <c r="S59" s="10"/>
      <c r="T59" s="10"/>
      <c r="U59" s="10"/>
      <c r="V59" s="10"/>
      <c r="W59" s="10"/>
    </row>
    <row r="60" ht="18.75" customHeight="1" spans="1:23">
      <c r="A60" s="8" t="s">
        <v>266</v>
      </c>
      <c r="B60" s="8" t="s">
        <v>288</v>
      </c>
      <c r="C60" s="9" t="s">
        <v>287</v>
      </c>
      <c r="D60" s="8" t="s">
        <v>56</v>
      </c>
      <c r="E60" s="8" t="s">
        <v>119</v>
      </c>
      <c r="F60" s="8" t="s">
        <v>120</v>
      </c>
      <c r="G60" s="8" t="s">
        <v>281</v>
      </c>
      <c r="H60" s="8" t="s">
        <v>282</v>
      </c>
      <c r="I60" s="10">
        <v>73920</v>
      </c>
      <c r="J60" s="10">
        <v>73920</v>
      </c>
      <c r="K60" s="10">
        <v>73920</v>
      </c>
      <c r="L60" s="10"/>
      <c r="M60" s="10"/>
      <c r="N60" s="10"/>
      <c r="O60" s="10"/>
      <c r="P60" s="23"/>
      <c r="Q60" s="10"/>
      <c r="R60" s="10"/>
      <c r="S60" s="10"/>
      <c r="T60" s="10"/>
      <c r="U60" s="10"/>
      <c r="V60" s="10"/>
      <c r="W60" s="10"/>
    </row>
    <row r="61" ht="18.75" customHeight="1" spans="1:23">
      <c r="A61" s="23"/>
      <c r="B61" s="23"/>
      <c r="C61" s="9" t="s">
        <v>289</v>
      </c>
      <c r="D61" s="23"/>
      <c r="E61" s="23"/>
      <c r="F61" s="23"/>
      <c r="G61" s="23"/>
      <c r="H61" s="23"/>
      <c r="I61" s="10">
        <v>1500000</v>
      </c>
      <c r="J61" s="10">
        <v>1500000</v>
      </c>
      <c r="K61" s="10">
        <v>1500000</v>
      </c>
      <c r="L61" s="10"/>
      <c r="M61" s="10"/>
      <c r="N61" s="10"/>
      <c r="O61" s="10"/>
      <c r="P61" s="23"/>
      <c r="Q61" s="10"/>
      <c r="R61" s="10"/>
      <c r="S61" s="10"/>
      <c r="T61" s="10"/>
      <c r="U61" s="10"/>
      <c r="V61" s="10"/>
      <c r="W61" s="10"/>
    </row>
    <row r="62" ht="18.75" customHeight="1" spans="1:23">
      <c r="A62" s="8" t="s">
        <v>266</v>
      </c>
      <c r="B62" s="8" t="s">
        <v>290</v>
      </c>
      <c r="C62" s="9" t="s">
        <v>289</v>
      </c>
      <c r="D62" s="8" t="s">
        <v>56</v>
      </c>
      <c r="E62" s="8" t="s">
        <v>95</v>
      </c>
      <c r="F62" s="8" t="s">
        <v>96</v>
      </c>
      <c r="G62" s="8" t="s">
        <v>291</v>
      </c>
      <c r="H62" s="8" t="s">
        <v>292</v>
      </c>
      <c r="I62" s="10">
        <v>1500000</v>
      </c>
      <c r="J62" s="10">
        <v>1500000</v>
      </c>
      <c r="K62" s="10">
        <v>1500000</v>
      </c>
      <c r="L62" s="10"/>
      <c r="M62" s="10"/>
      <c r="N62" s="10"/>
      <c r="O62" s="10"/>
      <c r="P62" s="23"/>
      <c r="Q62" s="10"/>
      <c r="R62" s="10"/>
      <c r="S62" s="10"/>
      <c r="T62" s="10"/>
      <c r="U62" s="10"/>
      <c r="V62" s="10"/>
      <c r="W62" s="10"/>
    </row>
    <row r="63" ht="18.75" customHeight="1" spans="1:23">
      <c r="A63" s="11" t="s">
        <v>32</v>
      </c>
      <c r="B63" s="11"/>
      <c r="C63" s="11"/>
      <c r="D63" s="11"/>
      <c r="E63" s="11"/>
      <c r="F63" s="11"/>
      <c r="G63" s="11"/>
      <c r="H63" s="11"/>
      <c r="I63" s="10">
        <v>26102631</v>
      </c>
      <c r="J63" s="10">
        <v>26102631</v>
      </c>
      <c r="K63" s="10">
        <v>26102631</v>
      </c>
      <c r="L63" s="10"/>
      <c r="M63" s="10"/>
      <c r="N63" s="10"/>
      <c r="O63" s="10"/>
      <c r="P63" s="10"/>
      <c r="Q63" s="10"/>
      <c r="R63" s="10"/>
      <c r="S63" s="10"/>
      <c r="T63" s="10"/>
      <c r="U63" s="10"/>
      <c r="V63" s="10"/>
      <c r="W63" s="10"/>
    </row>
  </sheetData>
  <autoFilter xmlns:etc="http://www.wps.cn/officeDocument/2017/etCustomData" ref="D8:K63" etc:filterBottomFollowUsedRange="0">
    <extLst/>
  </autoFilter>
  <mergeCells count="28">
    <mergeCell ref="A2:W2"/>
    <mergeCell ref="A3:H3"/>
    <mergeCell ref="J4:M4"/>
    <mergeCell ref="N4:P4"/>
    <mergeCell ref="R4:W4"/>
    <mergeCell ref="A63:H6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3"/>
  <sheetViews>
    <sheetView showZeros="0" tabSelected="1" topLeftCell="B14" workbookViewId="0">
      <selection activeCell="J15" sqref="J15"/>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20" t="s">
        <v>293</v>
      </c>
      <c r="B1" s="20"/>
      <c r="C1" s="20"/>
      <c r="D1" s="20"/>
      <c r="E1" s="20"/>
      <c r="F1" s="20"/>
      <c r="G1" s="20"/>
      <c r="H1" s="20"/>
      <c r="I1" s="20"/>
      <c r="J1" s="20"/>
    </row>
    <row r="2" ht="45" customHeight="1" spans="1:10">
      <c r="A2" s="29" t="s">
        <v>294</v>
      </c>
      <c r="B2" s="29"/>
      <c r="C2" s="29"/>
      <c r="D2" s="29"/>
      <c r="E2" s="29"/>
      <c r="F2" s="29"/>
      <c r="G2" s="29"/>
      <c r="H2" s="29"/>
      <c r="I2" s="29"/>
      <c r="J2" s="29"/>
    </row>
    <row r="3" ht="20.25" customHeight="1" spans="1:10">
      <c r="A3" s="19" t="str">
        <f>"单位名称："&amp;"通海县民政局"</f>
        <v>单位名称：通海县民政局</v>
      </c>
      <c r="B3" s="19"/>
      <c r="C3" s="19"/>
      <c r="D3" s="19"/>
      <c r="E3" s="19"/>
      <c r="F3" s="19"/>
      <c r="G3" s="19"/>
      <c r="H3" s="19"/>
      <c r="I3" s="19"/>
      <c r="J3" s="19"/>
    </row>
    <row r="4" ht="20.25" customHeight="1" spans="1:10">
      <c r="A4" s="30" t="s">
        <v>295</v>
      </c>
      <c r="B4" s="30" t="s">
        <v>296</v>
      </c>
      <c r="C4" s="30" t="s">
        <v>297</v>
      </c>
      <c r="D4" s="30" t="s">
        <v>298</v>
      </c>
      <c r="E4" s="30" t="s">
        <v>299</v>
      </c>
      <c r="F4" s="30" t="s">
        <v>300</v>
      </c>
      <c r="G4" s="30" t="s">
        <v>301</v>
      </c>
      <c r="H4" s="30" t="s">
        <v>302</v>
      </c>
      <c r="I4" s="30" t="s">
        <v>303</v>
      </c>
      <c r="J4" s="30" t="s">
        <v>304</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3" t="s">
        <v>56</v>
      </c>
      <c r="B7" s="23"/>
      <c r="C7" s="23"/>
      <c r="E7" s="38"/>
      <c r="F7" s="38"/>
      <c r="G7" s="38"/>
      <c r="H7" s="38"/>
      <c r="I7" s="38"/>
      <c r="J7" s="38"/>
    </row>
    <row r="8" ht="409" customHeight="1" spans="1:10">
      <c r="A8" s="47" t="s">
        <v>270</v>
      </c>
      <c r="B8" s="48" t="s">
        <v>305</v>
      </c>
      <c r="C8" s="24"/>
      <c r="D8" s="24"/>
      <c r="E8" s="38"/>
      <c r="F8" s="38"/>
      <c r="G8" s="38"/>
      <c r="H8" s="38"/>
      <c r="I8" s="38"/>
      <c r="J8" s="38"/>
    </row>
    <row r="9" ht="32.4" spans="1:10">
      <c r="A9" s="23"/>
      <c r="B9" s="23"/>
      <c r="C9" s="23" t="s">
        <v>306</v>
      </c>
      <c r="D9" s="49" t="s">
        <v>307</v>
      </c>
      <c r="E9" s="50" t="s">
        <v>308</v>
      </c>
      <c r="F9" s="39" t="s">
        <v>309</v>
      </c>
      <c r="G9" s="24" t="s">
        <v>310</v>
      </c>
      <c r="H9" s="39" t="s">
        <v>311</v>
      </c>
      <c r="I9" s="39" t="s">
        <v>312</v>
      </c>
      <c r="J9" s="50" t="s">
        <v>313</v>
      </c>
    </row>
    <row r="10" ht="32.4" spans="1:10">
      <c r="A10" s="23"/>
      <c r="B10" s="23"/>
      <c r="C10" s="23" t="s">
        <v>306</v>
      </c>
      <c r="D10" s="49" t="s">
        <v>307</v>
      </c>
      <c r="E10" s="50" t="s">
        <v>314</v>
      </c>
      <c r="F10" s="39" t="s">
        <v>309</v>
      </c>
      <c r="G10" s="24" t="s">
        <v>310</v>
      </c>
      <c r="H10" s="39" t="s">
        <v>311</v>
      </c>
      <c r="I10" s="39" t="s">
        <v>312</v>
      </c>
      <c r="J10" s="50" t="s">
        <v>315</v>
      </c>
    </row>
    <row r="11" ht="32.4" spans="1:10">
      <c r="A11" s="23"/>
      <c r="B11" s="23"/>
      <c r="C11" s="23" t="s">
        <v>306</v>
      </c>
      <c r="D11" s="49" t="s">
        <v>307</v>
      </c>
      <c r="E11" s="50" t="s">
        <v>316</v>
      </c>
      <c r="F11" s="39" t="s">
        <v>309</v>
      </c>
      <c r="G11" s="24" t="s">
        <v>310</v>
      </c>
      <c r="H11" s="39" t="s">
        <v>311</v>
      </c>
      <c r="I11" s="39" t="s">
        <v>312</v>
      </c>
      <c r="J11" s="50" t="s">
        <v>317</v>
      </c>
    </row>
    <row r="12" ht="21.6" spans="1:10">
      <c r="A12" s="23"/>
      <c r="B12" s="23"/>
      <c r="C12" s="23" t="s">
        <v>306</v>
      </c>
      <c r="D12" s="49" t="s">
        <v>318</v>
      </c>
      <c r="E12" s="50" t="s">
        <v>319</v>
      </c>
      <c r="F12" s="39" t="s">
        <v>309</v>
      </c>
      <c r="G12" s="24" t="s">
        <v>310</v>
      </c>
      <c r="H12" s="39" t="s">
        <v>311</v>
      </c>
      <c r="I12" s="39" t="s">
        <v>312</v>
      </c>
      <c r="J12" s="50" t="s">
        <v>320</v>
      </c>
    </row>
    <row r="13" ht="75.6" spans="1:10">
      <c r="A13" s="23"/>
      <c r="B13" s="23"/>
      <c r="C13" s="23" t="s">
        <v>321</v>
      </c>
      <c r="D13" s="49" t="s">
        <v>322</v>
      </c>
      <c r="E13" s="50" t="s">
        <v>323</v>
      </c>
      <c r="F13" s="39" t="s">
        <v>324</v>
      </c>
      <c r="G13" s="24" t="s">
        <v>325</v>
      </c>
      <c r="H13" s="39" t="s">
        <v>311</v>
      </c>
      <c r="I13" s="39" t="s">
        <v>312</v>
      </c>
      <c r="J13" s="50" t="s">
        <v>326</v>
      </c>
    </row>
    <row r="14" ht="43.2" spans="1:10">
      <c r="A14" s="23"/>
      <c r="B14" s="23"/>
      <c r="C14" s="23" t="s">
        <v>327</v>
      </c>
      <c r="D14" s="49" t="s">
        <v>328</v>
      </c>
      <c r="E14" s="50" t="s">
        <v>329</v>
      </c>
      <c r="F14" s="39" t="s">
        <v>324</v>
      </c>
      <c r="G14" s="24" t="s">
        <v>330</v>
      </c>
      <c r="H14" s="39" t="s">
        <v>311</v>
      </c>
      <c r="I14" s="39" t="s">
        <v>312</v>
      </c>
      <c r="J14" s="50" t="s">
        <v>331</v>
      </c>
    </row>
    <row r="15" ht="64.8" spans="1:10">
      <c r="A15" s="23"/>
      <c r="B15" s="23"/>
      <c r="C15" s="23" t="s">
        <v>332</v>
      </c>
      <c r="D15" s="49" t="s">
        <v>333</v>
      </c>
      <c r="E15" s="50" t="s">
        <v>334</v>
      </c>
      <c r="F15" s="39" t="s">
        <v>335</v>
      </c>
      <c r="G15" s="24" t="s">
        <v>310</v>
      </c>
      <c r="H15" s="39" t="s">
        <v>311</v>
      </c>
      <c r="I15" s="39" t="s">
        <v>312</v>
      </c>
      <c r="J15" s="50" t="s">
        <v>336</v>
      </c>
    </row>
    <row r="16" ht="149" customHeight="1" spans="1:10">
      <c r="A16" s="47" t="s">
        <v>265</v>
      </c>
      <c r="B16" s="23" t="s">
        <v>337</v>
      </c>
      <c r="C16" s="23"/>
      <c r="D16" s="23"/>
      <c r="E16" s="23"/>
      <c r="F16" s="23"/>
      <c r="G16" s="23"/>
      <c r="H16" s="23"/>
      <c r="I16" s="23"/>
      <c r="J16" s="23"/>
    </row>
    <row r="17" ht="21.6" spans="1:10">
      <c r="A17" s="23"/>
      <c r="B17" s="23"/>
      <c r="C17" s="23" t="s">
        <v>306</v>
      </c>
      <c r="D17" s="49" t="s">
        <v>307</v>
      </c>
      <c r="E17" s="50" t="s">
        <v>338</v>
      </c>
      <c r="F17" s="39" t="s">
        <v>324</v>
      </c>
      <c r="G17" s="24" t="s">
        <v>339</v>
      </c>
      <c r="H17" s="39" t="s">
        <v>340</v>
      </c>
      <c r="I17" s="39" t="s">
        <v>312</v>
      </c>
      <c r="J17" s="50" t="s">
        <v>341</v>
      </c>
    </row>
    <row r="18" ht="32.4" spans="1:10">
      <c r="A18" s="23"/>
      <c r="B18" s="23"/>
      <c r="C18" s="23" t="s">
        <v>306</v>
      </c>
      <c r="D18" s="49" t="s">
        <v>318</v>
      </c>
      <c r="E18" s="50" t="s">
        <v>342</v>
      </c>
      <c r="F18" s="39" t="s">
        <v>309</v>
      </c>
      <c r="G18" s="24" t="s">
        <v>310</v>
      </c>
      <c r="H18" s="39" t="s">
        <v>311</v>
      </c>
      <c r="I18" s="39" t="s">
        <v>312</v>
      </c>
      <c r="J18" s="50" t="s">
        <v>343</v>
      </c>
    </row>
    <row r="19" ht="54" spans="1:10">
      <c r="A19" s="23"/>
      <c r="B19" s="23"/>
      <c r="C19" s="23" t="s">
        <v>306</v>
      </c>
      <c r="D19" s="49" t="s">
        <v>318</v>
      </c>
      <c r="E19" s="50" t="s">
        <v>344</v>
      </c>
      <c r="F19" s="39" t="s">
        <v>309</v>
      </c>
      <c r="G19" s="24" t="s">
        <v>310</v>
      </c>
      <c r="H19" s="39" t="s">
        <v>311</v>
      </c>
      <c r="I19" s="39" t="s">
        <v>312</v>
      </c>
      <c r="J19" s="50" t="s">
        <v>345</v>
      </c>
    </row>
    <row r="20" ht="32.4" spans="1:10">
      <c r="A20" s="23"/>
      <c r="B20" s="23"/>
      <c r="C20" s="23" t="s">
        <v>321</v>
      </c>
      <c r="D20" s="49" t="s">
        <v>322</v>
      </c>
      <c r="E20" s="50" t="s">
        <v>346</v>
      </c>
      <c r="F20" s="39" t="s">
        <v>324</v>
      </c>
      <c r="G20" s="24" t="s">
        <v>325</v>
      </c>
      <c r="H20" s="39" t="s">
        <v>311</v>
      </c>
      <c r="I20" s="39" t="s">
        <v>312</v>
      </c>
      <c r="J20" s="50" t="s">
        <v>347</v>
      </c>
    </row>
    <row r="21" ht="43.2" spans="1:10">
      <c r="A21" s="23"/>
      <c r="B21" s="23"/>
      <c r="C21" s="23" t="s">
        <v>327</v>
      </c>
      <c r="D21" s="49" t="s">
        <v>328</v>
      </c>
      <c r="E21" s="50" t="s">
        <v>348</v>
      </c>
      <c r="F21" s="39" t="s">
        <v>324</v>
      </c>
      <c r="G21" s="24" t="s">
        <v>330</v>
      </c>
      <c r="H21" s="39" t="s">
        <v>311</v>
      </c>
      <c r="I21" s="39" t="s">
        <v>312</v>
      </c>
      <c r="J21" s="50" t="s">
        <v>349</v>
      </c>
    </row>
    <row r="22" ht="108" spans="1:10">
      <c r="A22" s="47" t="s">
        <v>289</v>
      </c>
      <c r="B22" s="23" t="s">
        <v>350</v>
      </c>
      <c r="C22" s="23"/>
      <c r="D22" s="23"/>
      <c r="E22" s="23"/>
      <c r="F22" s="23"/>
      <c r="G22" s="23"/>
      <c r="H22" s="23"/>
      <c r="I22" s="23"/>
      <c r="J22" s="23"/>
    </row>
    <row r="23" ht="54" spans="1:10">
      <c r="A23" s="23"/>
      <c r="B23" s="23"/>
      <c r="C23" s="23" t="s">
        <v>306</v>
      </c>
      <c r="D23" s="49" t="s">
        <v>307</v>
      </c>
      <c r="E23" s="50" t="s">
        <v>351</v>
      </c>
      <c r="F23" s="39" t="s">
        <v>309</v>
      </c>
      <c r="G23" s="24" t="s">
        <v>310</v>
      </c>
      <c r="H23" s="39" t="s">
        <v>311</v>
      </c>
      <c r="I23" s="39" t="s">
        <v>312</v>
      </c>
      <c r="J23" s="50" t="s">
        <v>352</v>
      </c>
    </row>
    <row r="24" ht="43.2" spans="1:10">
      <c r="A24" s="23"/>
      <c r="B24" s="23"/>
      <c r="C24" s="23" t="s">
        <v>306</v>
      </c>
      <c r="D24" s="49" t="s">
        <v>307</v>
      </c>
      <c r="E24" s="50" t="s">
        <v>353</v>
      </c>
      <c r="F24" s="39" t="s">
        <v>309</v>
      </c>
      <c r="G24" s="24" t="s">
        <v>310</v>
      </c>
      <c r="H24" s="39" t="s">
        <v>311</v>
      </c>
      <c r="I24" s="39" t="s">
        <v>312</v>
      </c>
      <c r="J24" s="51" t="s">
        <v>354</v>
      </c>
    </row>
    <row r="25" ht="54" spans="1:10">
      <c r="A25" s="23"/>
      <c r="B25" s="23"/>
      <c r="C25" s="23" t="s">
        <v>306</v>
      </c>
      <c r="D25" s="49" t="s">
        <v>318</v>
      </c>
      <c r="E25" s="50" t="s">
        <v>355</v>
      </c>
      <c r="F25" s="39" t="s">
        <v>309</v>
      </c>
      <c r="G25" s="24" t="s">
        <v>310</v>
      </c>
      <c r="H25" s="39" t="s">
        <v>311</v>
      </c>
      <c r="I25" s="39" t="s">
        <v>312</v>
      </c>
      <c r="J25" s="50" t="s">
        <v>356</v>
      </c>
    </row>
    <row r="26" ht="43.2" spans="1:10">
      <c r="A26" s="23"/>
      <c r="B26" s="23"/>
      <c r="C26" s="23" t="s">
        <v>306</v>
      </c>
      <c r="D26" s="49" t="s">
        <v>318</v>
      </c>
      <c r="E26" s="50" t="s">
        <v>357</v>
      </c>
      <c r="F26" s="39" t="s">
        <v>324</v>
      </c>
      <c r="G26" s="24" t="s">
        <v>358</v>
      </c>
      <c r="H26" s="39" t="s">
        <v>311</v>
      </c>
      <c r="I26" s="39" t="s">
        <v>312</v>
      </c>
      <c r="J26" s="50" t="s">
        <v>359</v>
      </c>
    </row>
    <row r="27" ht="32.4" spans="1:10">
      <c r="A27" s="23"/>
      <c r="B27" s="23"/>
      <c r="C27" s="23" t="s">
        <v>321</v>
      </c>
      <c r="D27" s="49" t="s">
        <v>360</v>
      </c>
      <c r="E27" s="50" t="s">
        <v>361</v>
      </c>
      <c r="F27" s="39" t="s">
        <v>309</v>
      </c>
      <c r="G27" s="24" t="s">
        <v>310</v>
      </c>
      <c r="H27" s="39" t="s">
        <v>311</v>
      </c>
      <c r="I27" s="39" t="s">
        <v>312</v>
      </c>
      <c r="J27" s="50" t="s">
        <v>362</v>
      </c>
    </row>
    <row r="28" ht="64.8" spans="1:10">
      <c r="A28" s="23"/>
      <c r="B28" s="23"/>
      <c r="C28" s="23" t="s">
        <v>327</v>
      </c>
      <c r="D28" s="49" t="s">
        <v>328</v>
      </c>
      <c r="E28" s="50" t="s">
        <v>363</v>
      </c>
      <c r="F28" s="39" t="s">
        <v>324</v>
      </c>
      <c r="G28" s="24" t="s">
        <v>330</v>
      </c>
      <c r="H28" s="39" t="s">
        <v>311</v>
      </c>
      <c r="I28" s="39" t="s">
        <v>312</v>
      </c>
      <c r="J28" s="50" t="s">
        <v>364</v>
      </c>
    </row>
    <row r="29" ht="118.8" spans="1:10">
      <c r="A29" s="47" t="s">
        <v>277</v>
      </c>
      <c r="B29" s="23" t="s">
        <v>365</v>
      </c>
      <c r="C29" s="23"/>
      <c r="D29" s="23"/>
      <c r="E29" s="23"/>
      <c r="F29" s="23"/>
      <c r="G29" s="23"/>
      <c r="H29" s="23"/>
      <c r="I29" s="23"/>
      <c r="J29" s="23"/>
    </row>
    <row r="30" ht="21.6" spans="1:10">
      <c r="A30" s="23"/>
      <c r="B30" s="23"/>
      <c r="C30" s="23" t="s">
        <v>306</v>
      </c>
      <c r="D30" s="49" t="s">
        <v>307</v>
      </c>
      <c r="E30" s="50" t="s">
        <v>366</v>
      </c>
      <c r="F30" s="39" t="s">
        <v>324</v>
      </c>
      <c r="G30" s="24" t="s">
        <v>367</v>
      </c>
      <c r="H30" s="39" t="s">
        <v>311</v>
      </c>
      <c r="I30" s="39" t="s">
        <v>312</v>
      </c>
      <c r="J30" s="50" t="s">
        <v>368</v>
      </c>
    </row>
    <row r="31" ht="21.6" spans="1:10">
      <c r="A31" s="23"/>
      <c r="B31" s="23"/>
      <c r="C31" s="23" t="s">
        <v>306</v>
      </c>
      <c r="D31" s="49" t="s">
        <v>307</v>
      </c>
      <c r="E31" s="50" t="s">
        <v>369</v>
      </c>
      <c r="F31" s="39" t="s">
        <v>324</v>
      </c>
      <c r="G31" s="24" t="s">
        <v>367</v>
      </c>
      <c r="H31" s="39" t="s">
        <v>311</v>
      </c>
      <c r="I31" s="39" t="s">
        <v>312</v>
      </c>
      <c r="J31" s="50" t="s">
        <v>370</v>
      </c>
    </row>
    <row r="32" ht="32.4" spans="1:10">
      <c r="A32" s="23"/>
      <c r="B32" s="23"/>
      <c r="C32" s="23" t="s">
        <v>306</v>
      </c>
      <c r="D32" s="49" t="s">
        <v>318</v>
      </c>
      <c r="E32" s="50" t="s">
        <v>371</v>
      </c>
      <c r="F32" s="39" t="s">
        <v>309</v>
      </c>
      <c r="G32" s="24" t="s">
        <v>310</v>
      </c>
      <c r="H32" s="39" t="s">
        <v>311</v>
      </c>
      <c r="I32" s="39" t="s">
        <v>312</v>
      </c>
      <c r="J32" s="50" t="s">
        <v>343</v>
      </c>
    </row>
    <row r="33" ht="32.4" spans="1:10">
      <c r="A33" s="23"/>
      <c r="B33" s="23"/>
      <c r="C33" s="23" t="s">
        <v>306</v>
      </c>
      <c r="D33" s="49" t="s">
        <v>372</v>
      </c>
      <c r="E33" s="50" t="s">
        <v>373</v>
      </c>
      <c r="F33" s="39" t="s">
        <v>309</v>
      </c>
      <c r="G33" s="24" t="s">
        <v>310</v>
      </c>
      <c r="H33" s="39" t="s">
        <v>311</v>
      </c>
      <c r="I33" s="39" t="s">
        <v>312</v>
      </c>
      <c r="J33" s="50" t="s">
        <v>374</v>
      </c>
    </row>
    <row r="34" ht="32.4" spans="1:10">
      <c r="A34" s="23"/>
      <c r="B34" s="23"/>
      <c r="C34" s="23" t="s">
        <v>321</v>
      </c>
      <c r="D34" s="49" t="s">
        <v>322</v>
      </c>
      <c r="E34" s="50" t="s">
        <v>346</v>
      </c>
      <c r="F34" s="39" t="s">
        <v>324</v>
      </c>
      <c r="G34" s="24" t="s">
        <v>330</v>
      </c>
      <c r="H34" s="39" t="s">
        <v>311</v>
      </c>
      <c r="I34" s="39" t="s">
        <v>312</v>
      </c>
      <c r="J34" s="50" t="s">
        <v>347</v>
      </c>
    </row>
    <row r="35" ht="21.6" spans="1:10">
      <c r="A35" s="23"/>
      <c r="B35" s="23"/>
      <c r="C35" s="23" t="s">
        <v>327</v>
      </c>
      <c r="D35" s="49" t="s">
        <v>328</v>
      </c>
      <c r="E35" s="50" t="s">
        <v>375</v>
      </c>
      <c r="F35" s="39" t="s">
        <v>324</v>
      </c>
      <c r="G35" s="24" t="s">
        <v>330</v>
      </c>
      <c r="H35" s="39" t="s">
        <v>311</v>
      </c>
      <c r="I35" s="39" t="s">
        <v>312</v>
      </c>
      <c r="J35" s="50" t="s">
        <v>376</v>
      </c>
    </row>
    <row r="36" ht="129.6" spans="1:10">
      <c r="A36" s="47" t="s">
        <v>275</v>
      </c>
      <c r="B36" s="23" t="s">
        <v>377</v>
      </c>
      <c r="C36" s="23"/>
      <c r="D36" s="23"/>
      <c r="E36" s="23"/>
      <c r="F36" s="23"/>
      <c r="G36" s="23"/>
      <c r="H36" s="23"/>
      <c r="I36" s="23"/>
      <c r="J36" s="23"/>
    </row>
    <row r="37" ht="54" spans="1:10">
      <c r="A37" s="23"/>
      <c r="B37" s="23"/>
      <c r="C37" s="23" t="s">
        <v>306</v>
      </c>
      <c r="D37" s="49" t="s">
        <v>307</v>
      </c>
      <c r="E37" s="50" t="s">
        <v>378</v>
      </c>
      <c r="F37" s="39" t="s">
        <v>309</v>
      </c>
      <c r="G37" s="24" t="s">
        <v>310</v>
      </c>
      <c r="H37" s="39" t="s">
        <v>311</v>
      </c>
      <c r="I37" s="39" t="s">
        <v>312</v>
      </c>
      <c r="J37" s="50" t="s">
        <v>379</v>
      </c>
    </row>
    <row r="38" ht="32.4" spans="1:10">
      <c r="A38" s="23"/>
      <c r="B38" s="23"/>
      <c r="C38" s="23" t="s">
        <v>306</v>
      </c>
      <c r="D38" s="49" t="s">
        <v>318</v>
      </c>
      <c r="E38" s="50" t="s">
        <v>380</v>
      </c>
      <c r="F38" s="39" t="s">
        <v>324</v>
      </c>
      <c r="G38" s="24" t="s">
        <v>381</v>
      </c>
      <c r="H38" s="39" t="s">
        <v>311</v>
      </c>
      <c r="I38" s="39" t="s">
        <v>312</v>
      </c>
      <c r="J38" s="50" t="s">
        <v>382</v>
      </c>
    </row>
    <row r="39" ht="43.2" spans="1:10">
      <c r="A39" s="23"/>
      <c r="B39" s="23"/>
      <c r="C39" s="23" t="s">
        <v>306</v>
      </c>
      <c r="D39" s="49" t="s">
        <v>318</v>
      </c>
      <c r="E39" s="50" t="s">
        <v>383</v>
      </c>
      <c r="F39" s="39" t="s">
        <v>324</v>
      </c>
      <c r="G39" s="24" t="s">
        <v>381</v>
      </c>
      <c r="H39" s="39" t="s">
        <v>311</v>
      </c>
      <c r="I39" s="39" t="s">
        <v>312</v>
      </c>
      <c r="J39" s="50" t="s">
        <v>384</v>
      </c>
    </row>
    <row r="40" ht="54" spans="1:10">
      <c r="A40" s="23"/>
      <c r="B40" s="23"/>
      <c r="C40" s="23" t="s">
        <v>321</v>
      </c>
      <c r="D40" s="49" t="s">
        <v>322</v>
      </c>
      <c r="E40" s="50" t="s">
        <v>385</v>
      </c>
      <c r="F40" s="39" t="s">
        <v>324</v>
      </c>
      <c r="G40" s="24" t="s">
        <v>330</v>
      </c>
      <c r="H40" s="39" t="s">
        <v>311</v>
      </c>
      <c r="I40" s="39" t="s">
        <v>312</v>
      </c>
      <c r="J40" s="50" t="s">
        <v>386</v>
      </c>
    </row>
    <row r="41" ht="32.4" spans="1:10">
      <c r="A41" s="23"/>
      <c r="B41" s="23"/>
      <c r="C41" s="23" t="s">
        <v>327</v>
      </c>
      <c r="D41" s="49" t="s">
        <v>328</v>
      </c>
      <c r="E41" s="50" t="s">
        <v>387</v>
      </c>
      <c r="F41" s="39" t="s">
        <v>324</v>
      </c>
      <c r="G41" s="24" t="s">
        <v>330</v>
      </c>
      <c r="H41" s="39" t="s">
        <v>311</v>
      </c>
      <c r="I41" s="39" t="s">
        <v>312</v>
      </c>
      <c r="J41" s="50" t="s">
        <v>388</v>
      </c>
    </row>
    <row r="42" ht="86.4" spans="1:10">
      <c r="A42" s="47" t="s">
        <v>279</v>
      </c>
      <c r="B42" s="23" t="s">
        <v>389</v>
      </c>
      <c r="C42" s="23"/>
      <c r="D42" s="23"/>
      <c r="E42" s="23"/>
      <c r="F42" s="23"/>
      <c r="G42" s="23"/>
      <c r="H42" s="23"/>
      <c r="I42" s="23"/>
      <c r="J42" s="23"/>
    </row>
    <row r="43" ht="32.4" spans="1:10">
      <c r="A43" s="23"/>
      <c r="B43" s="23"/>
      <c r="C43" s="23" t="s">
        <v>306</v>
      </c>
      <c r="D43" s="49" t="s">
        <v>307</v>
      </c>
      <c r="E43" s="50" t="s">
        <v>390</v>
      </c>
      <c r="F43" s="39" t="s">
        <v>324</v>
      </c>
      <c r="G43" s="24" t="s">
        <v>391</v>
      </c>
      <c r="H43" s="39" t="s">
        <v>392</v>
      </c>
      <c r="I43" s="39" t="s">
        <v>312</v>
      </c>
      <c r="J43" s="50" t="s">
        <v>393</v>
      </c>
    </row>
    <row r="44" ht="43.2" spans="1:10">
      <c r="A44" s="23"/>
      <c r="B44" s="23"/>
      <c r="C44" s="23" t="s">
        <v>306</v>
      </c>
      <c r="D44" s="49" t="s">
        <v>318</v>
      </c>
      <c r="E44" s="50" t="s">
        <v>394</v>
      </c>
      <c r="F44" s="39" t="s">
        <v>324</v>
      </c>
      <c r="G44" s="24" t="s">
        <v>381</v>
      </c>
      <c r="H44" s="39" t="s">
        <v>311</v>
      </c>
      <c r="I44" s="39" t="s">
        <v>312</v>
      </c>
      <c r="J44" s="50" t="s">
        <v>395</v>
      </c>
    </row>
    <row r="45" ht="43.2" spans="1:10">
      <c r="A45" s="23"/>
      <c r="B45" s="23"/>
      <c r="C45" s="23" t="s">
        <v>306</v>
      </c>
      <c r="D45" s="49" t="s">
        <v>318</v>
      </c>
      <c r="E45" s="50" t="s">
        <v>396</v>
      </c>
      <c r="F45" s="39" t="s">
        <v>324</v>
      </c>
      <c r="G45" s="24" t="s">
        <v>325</v>
      </c>
      <c r="H45" s="39" t="s">
        <v>311</v>
      </c>
      <c r="I45" s="39" t="s">
        <v>312</v>
      </c>
      <c r="J45" s="50" t="s">
        <v>397</v>
      </c>
    </row>
    <row r="46" ht="43.2" spans="1:10">
      <c r="A46" s="23"/>
      <c r="B46" s="23"/>
      <c r="C46" s="23" t="s">
        <v>321</v>
      </c>
      <c r="D46" s="49" t="s">
        <v>322</v>
      </c>
      <c r="E46" s="50" t="s">
        <v>398</v>
      </c>
      <c r="F46" s="39" t="s">
        <v>324</v>
      </c>
      <c r="G46" s="24" t="s">
        <v>399</v>
      </c>
      <c r="H46" s="39" t="s">
        <v>311</v>
      </c>
      <c r="I46" s="39" t="s">
        <v>312</v>
      </c>
      <c r="J46" s="50" t="s">
        <v>400</v>
      </c>
    </row>
    <row r="47" ht="32.4" spans="1:10">
      <c r="A47" s="23"/>
      <c r="B47" s="23"/>
      <c r="C47" s="23" t="s">
        <v>327</v>
      </c>
      <c r="D47" s="49" t="s">
        <v>328</v>
      </c>
      <c r="E47" s="50" t="s">
        <v>401</v>
      </c>
      <c r="F47" s="39" t="s">
        <v>324</v>
      </c>
      <c r="G47" s="24" t="s">
        <v>330</v>
      </c>
      <c r="H47" s="39" t="s">
        <v>311</v>
      </c>
      <c r="I47" s="39" t="s">
        <v>312</v>
      </c>
      <c r="J47" s="50" t="s">
        <v>402</v>
      </c>
    </row>
    <row r="48" ht="140.4" spans="1:10">
      <c r="A48" s="47" t="s">
        <v>287</v>
      </c>
      <c r="B48" s="23" t="s">
        <v>403</v>
      </c>
      <c r="C48" s="23"/>
      <c r="D48" s="23"/>
      <c r="E48" s="23"/>
      <c r="F48" s="23"/>
      <c r="G48" s="23"/>
      <c r="H48" s="23"/>
      <c r="I48" s="23"/>
      <c r="J48" s="23"/>
    </row>
    <row r="49" ht="32.4" spans="1:10">
      <c r="A49" s="23"/>
      <c r="B49" s="23"/>
      <c r="C49" s="23" t="s">
        <v>306</v>
      </c>
      <c r="D49" s="49" t="s">
        <v>307</v>
      </c>
      <c r="E49" s="50" t="s">
        <v>404</v>
      </c>
      <c r="F49" s="39" t="s">
        <v>324</v>
      </c>
      <c r="G49" s="24" t="s">
        <v>48</v>
      </c>
      <c r="H49" s="39" t="s">
        <v>405</v>
      </c>
      <c r="I49" s="39" t="s">
        <v>312</v>
      </c>
      <c r="J49" s="50" t="s">
        <v>406</v>
      </c>
    </row>
    <row r="50" ht="54" spans="1:10">
      <c r="A50" s="23"/>
      <c r="B50" s="23"/>
      <c r="C50" s="23" t="s">
        <v>306</v>
      </c>
      <c r="D50" s="49" t="s">
        <v>318</v>
      </c>
      <c r="E50" s="50" t="s">
        <v>371</v>
      </c>
      <c r="F50" s="39" t="s">
        <v>324</v>
      </c>
      <c r="G50" s="24" t="s">
        <v>381</v>
      </c>
      <c r="H50" s="39" t="s">
        <v>311</v>
      </c>
      <c r="I50" s="39" t="s">
        <v>312</v>
      </c>
      <c r="J50" s="50" t="s">
        <v>407</v>
      </c>
    </row>
    <row r="51" ht="54" spans="1:10">
      <c r="A51" s="23"/>
      <c r="B51" s="23"/>
      <c r="C51" s="23" t="s">
        <v>306</v>
      </c>
      <c r="D51" s="49" t="s">
        <v>318</v>
      </c>
      <c r="E51" s="50" t="s">
        <v>408</v>
      </c>
      <c r="F51" s="39" t="s">
        <v>324</v>
      </c>
      <c r="G51" s="24" t="s">
        <v>381</v>
      </c>
      <c r="H51" s="39" t="s">
        <v>311</v>
      </c>
      <c r="I51" s="39" t="s">
        <v>312</v>
      </c>
      <c r="J51" s="50" t="s">
        <v>345</v>
      </c>
    </row>
    <row r="52" ht="43.2" spans="1:10">
      <c r="A52" s="23"/>
      <c r="B52" s="23"/>
      <c r="C52" s="23" t="s">
        <v>321</v>
      </c>
      <c r="D52" s="49" t="s">
        <v>322</v>
      </c>
      <c r="E52" s="50" t="s">
        <v>409</v>
      </c>
      <c r="F52" s="39" t="s">
        <v>324</v>
      </c>
      <c r="G52" s="24" t="s">
        <v>399</v>
      </c>
      <c r="H52" s="39" t="s">
        <v>311</v>
      </c>
      <c r="I52" s="39" t="s">
        <v>312</v>
      </c>
      <c r="J52" s="50" t="s">
        <v>410</v>
      </c>
    </row>
    <row r="53" ht="43.2" spans="1:10">
      <c r="A53" s="23"/>
      <c r="B53" s="23"/>
      <c r="C53" s="23" t="s">
        <v>327</v>
      </c>
      <c r="D53" s="49" t="s">
        <v>328</v>
      </c>
      <c r="E53" s="50" t="s">
        <v>387</v>
      </c>
      <c r="F53" s="39" t="s">
        <v>324</v>
      </c>
      <c r="G53" s="24" t="s">
        <v>330</v>
      </c>
      <c r="H53" s="39" t="s">
        <v>311</v>
      </c>
      <c r="I53" s="39" t="s">
        <v>312</v>
      </c>
      <c r="J53" s="50" t="s">
        <v>411</v>
      </c>
    </row>
    <row r="54" ht="86.4" spans="1:10">
      <c r="A54" s="47" t="s">
        <v>268</v>
      </c>
      <c r="B54" s="23" t="s">
        <v>412</v>
      </c>
      <c r="C54" s="23"/>
      <c r="D54" s="23"/>
      <c r="E54" s="23"/>
      <c r="F54" s="23"/>
      <c r="G54" s="23"/>
      <c r="H54" s="23"/>
      <c r="I54" s="23"/>
      <c r="J54" s="23"/>
    </row>
    <row r="55" ht="43.2" spans="1:10">
      <c r="A55" s="23"/>
      <c r="B55" s="23"/>
      <c r="C55" s="23" t="s">
        <v>306</v>
      </c>
      <c r="D55" s="49" t="s">
        <v>307</v>
      </c>
      <c r="E55" s="50" t="s">
        <v>413</v>
      </c>
      <c r="F55" s="39" t="s">
        <v>309</v>
      </c>
      <c r="G55" s="24" t="s">
        <v>310</v>
      </c>
      <c r="H55" s="39" t="s">
        <v>311</v>
      </c>
      <c r="I55" s="39" t="s">
        <v>312</v>
      </c>
      <c r="J55" s="50" t="s">
        <v>414</v>
      </c>
    </row>
    <row r="56" ht="32.4" spans="1:10">
      <c r="A56" s="23"/>
      <c r="B56" s="23"/>
      <c r="C56" s="23" t="s">
        <v>306</v>
      </c>
      <c r="D56" s="49" t="s">
        <v>318</v>
      </c>
      <c r="E56" s="50" t="s">
        <v>380</v>
      </c>
      <c r="F56" s="39" t="s">
        <v>324</v>
      </c>
      <c r="G56" s="24" t="s">
        <v>381</v>
      </c>
      <c r="H56" s="39" t="s">
        <v>311</v>
      </c>
      <c r="I56" s="39" t="s">
        <v>312</v>
      </c>
      <c r="J56" s="50" t="s">
        <v>382</v>
      </c>
    </row>
    <row r="57" ht="32.4" spans="1:10">
      <c r="A57" s="23"/>
      <c r="B57" s="23"/>
      <c r="C57" s="23" t="s">
        <v>306</v>
      </c>
      <c r="D57" s="49" t="s">
        <v>318</v>
      </c>
      <c r="E57" s="50" t="s">
        <v>383</v>
      </c>
      <c r="F57" s="39" t="s">
        <v>324</v>
      </c>
      <c r="G57" s="24" t="s">
        <v>381</v>
      </c>
      <c r="H57" s="39" t="s">
        <v>311</v>
      </c>
      <c r="I57" s="39" t="s">
        <v>312</v>
      </c>
      <c r="J57" s="50" t="s">
        <v>415</v>
      </c>
    </row>
    <row r="58" ht="43.2" spans="1:10">
      <c r="A58" s="23"/>
      <c r="B58" s="23"/>
      <c r="C58" s="23" t="s">
        <v>321</v>
      </c>
      <c r="D58" s="49" t="s">
        <v>322</v>
      </c>
      <c r="E58" s="50" t="s">
        <v>385</v>
      </c>
      <c r="F58" s="39" t="s">
        <v>324</v>
      </c>
      <c r="G58" s="24" t="s">
        <v>330</v>
      </c>
      <c r="H58" s="39" t="s">
        <v>311</v>
      </c>
      <c r="I58" s="39" t="s">
        <v>312</v>
      </c>
      <c r="J58" s="50" t="s">
        <v>416</v>
      </c>
    </row>
    <row r="59" ht="32.4" spans="1:10">
      <c r="A59" s="23"/>
      <c r="B59" s="23"/>
      <c r="C59" s="23" t="s">
        <v>327</v>
      </c>
      <c r="D59" s="49" t="s">
        <v>328</v>
      </c>
      <c r="E59" s="50" t="s">
        <v>387</v>
      </c>
      <c r="F59" s="39" t="s">
        <v>324</v>
      </c>
      <c r="G59" s="24" t="s">
        <v>330</v>
      </c>
      <c r="H59" s="39" t="s">
        <v>311</v>
      </c>
      <c r="I59" s="39" t="s">
        <v>312</v>
      </c>
      <c r="J59" s="50" t="s">
        <v>417</v>
      </c>
    </row>
    <row r="60" ht="64.8" spans="1:10">
      <c r="A60" s="47" t="s">
        <v>283</v>
      </c>
      <c r="B60" s="23" t="s">
        <v>418</v>
      </c>
      <c r="C60" s="23"/>
      <c r="D60" s="23"/>
      <c r="E60" s="23"/>
      <c r="F60" s="23"/>
      <c r="G60" s="23"/>
      <c r="H60" s="23"/>
      <c r="I60" s="23"/>
      <c r="J60" s="23"/>
    </row>
    <row r="61" ht="54" spans="1:10">
      <c r="A61" s="23"/>
      <c r="B61" s="23"/>
      <c r="C61" s="23" t="s">
        <v>306</v>
      </c>
      <c r="D61" s="49" t="s">
        <v>307</v>
      </c>
      <c r="E61" s="50" t="s">
        <v>419</v>
      </c>
      <c r="F61" s="39" t="s">
        <v>324</v>
      </c>
      <c r="G61" s="24" t="s">
        <v>381</v>
      </c>
      <c r="H61" s="39" t="s">
        <v>311</v>
      </c>
      <c r="I61" s="39" t="s">
        <v>312</v>
      </c>
      <c r="J61" s="50" t="s">
        <v>420</v>
      </c>
    </row>
    <row r="62" ht="43.2" spans="1:10">
      <c r="A62" s="23"/>
      <c r="B62" s="23"/>
      <c r="C62" s="23" t="s">
        <v>306</v>
      </c>
      <c r="D62" s="49" t="s">
        <v>307</v>
      </c>
      <c r="E62" s="50" t="s">
        <v>421</v>
      </c>
      <c r="F62" s="39" t="s">
        <v>324</v>
      </c>
      <c r="G62" s="24" t="s">
        <v>381</v>
      </c>
      <c r="H62" s="39" t="s">
        <v>311</v>
      </c>
      <c r="I62" s="39" t="s">
        <v>312</v>
      </c>
      <c r="J62" s="50" t="s">
        <v>422</v>
      </c>
    </row>
    <row r="63" ht="43.2" spans="1:10">
      <c r="A63" s="23"/>
      <c r="B63" s="23"/>
      <c r="C63" s="23" t="s">
        <v>306</v>
      </c>
      <c r="D63" s="49" t="s">
        <v>307</v>
      </c>
      <c r="E63" s="50" t="s">
        <v>423</v>
      </c>
      <c r="F63" s="39" t="s">
        <v>324</v>
      </c>
      <c r="G63" s="24" t="s">
        <v>381</v>
      </c>
      <c r="H63" s="39" t="s">
        <v>311</v>
      </c>
      <c r="I63" s="39" t="s">
        <v>312</v>
      </c>
      <c r="J63" s="50" t="s">
        <v>424</v>
      </c>
    </row>
    <row r="64" ht="32.4" spans="1:10">
      <c r="A64" s="23"/>
      <c r="B64" s="23"/>
      <c r="C64" s="23" t="s">
        <v>306</v>
      </c>
      <c r="D64" s="49" t="s">
        <v>318</v>
      </c>
      <c r="E64" s="50" t="s">
        <v>425</v>
      </c>
      <c r="F64" s="39" t="s">
        <v>324</v>
      </c>
      <c r="G64" s="24" t="s">
        <v>381</v>
      </c>
      <c r="H64" s="39" t="s">
        <v>311</v>
      </c>
      <c r="I64" s="39" t="s">
        <v>312</v>
      </c>
      <c r="J64" s="50" t="s">
        <v>415</v>
      </c>
    </row>
    <row r="65" ht="32.4" spans="1:10">
      <c r="A65" s="23"/>
      <c r="B65" s="23"/>
      <c r="C65" s="23" t="s">
        <v>306</v>
      </c>
      <c r="D65" s="49" t="s">
        <v>318</v>
      </c>
      <c r="E65" s="50" t="s">
        <v>380</v>
      </c>
      <c r="F65" s="39" t="s">
        <v>324</v>
      </c>
      <c r="G65" s="24" t="s">
        <v>381</v>
      </c>
      <c r="H65" s="39" t="s">
        <v>311</v>
      </c>
      <c r="I65" s="39" t="s">
        <v>312</v>
      </c>
      <c r="J65" s="50" t="s">
        <v>415</v>
      </c>
    </row>
    <row r="66" ht="43.2" spans="1:10">
      <c r="A66" s="23"/>
      <c r="B66" s="23"/>
      <c r="C66" s="23" t="s">
        <v>321</v>
      </c>
      <c r="D66" s="49" t="s">
        <v>322</v>
      </c>
      <c r="E66" s="50" t="s">
        <v>346</v>
      </c>
      <c r="F66" s="39" t="s">
        <v>324</v>
      </c>
      <c r="G66" s="24" t="s">
        <v>330</v>
      </c>
      <c r="H66" s="39" t="s">
        <v>311</v>
      </c>
      <c r="I66" s="39" t="s">
        <v>312</v>
      </c>
      <c r="J66" s="50" t="s">
        <v>426</v>
      </c>
    </row>
    <row r="67" ht="32.4" spans="1:10">
      <c r="A67" s="23"/>
      <c r="B67" s="23"/>
      <c r="C67" s="23" t="s">
        <v>327</v>
      </c>
      <c r="D67" s="49" t="s">
        <v>328</v>
      </c>
      <c r="E67" s="50" t="s">
        <v>427</v>
      </c>
      <c r="F67" s="39" t="s">
        <v>324</v>
      </c>
      <c r="G67" s="24" t="s">
        <v>330</v>
      </c>
      <c r="H67" s="39" t="s">
        <v>311</v>
      </c>
      <c r="I67" s="39" t="s">
        <v>312</v>
      </c>
      <c r="J67" s="50" t="s">
        <v>428</v>
      </c>
    </row>
    <row r="68" ht="54" spans="1:10">
      <c r="A68" s="47" t="s">
        <v>285</v>
      </c>
      <c r="B68" s="23" t="s">
        <v>429</v>
      </c>
      <c r="C68" s="23"/>
      <c r="D68" s="23"/>
      <c r="E68" s="23"/>
      <c r="F68" s="23"/>
      <c r="G68" s="23"/>
      <c r="H68" s="23"/>
      <c r="I68" s="23"/>
      <c r="J68" s="23"/>
    </row>
    <row r="69" ht="20" customHeight="1" spans="1:10">
      <c r="A69" s="23"/>
      <c r="B69" s="23"/>
      <c r="C69" s="23" t="s">
        <v>306</v>
      </c>
      <c r="D69" s="49" t="s">
        <v>307</v>
      </c>
      <c r="E69" s="50" t="s">
        <v>430</v>
      </c>
      <c r="F69" s="39" t="s">
        <v>309</v>
      </c>
      <c r="G69" s="24" t="s">
        <v>431</v>
      </c>
      <c r="H69" s="39" t="s">
        <v>432</v>
      </c>
      <c r="I69" s="39" t="s">
        <v>312</v>
      </c>
      <c r="J69" s="50" t="s">
        <v>433</v>
      </c>
    </row>
    <row r="70" ht="32.4" spans="1:10">
      <c r="A70" s="23"/>
      <c r="B70" s="23"/>
      <c r="C70" s="23" t="s">
        <v>306</v>
      </c>
      <c r="D70" s="49" t="s">
        <v>307</v>
      </c>
      <c r="E70" s="50" t="s">
        <v>434</v>
      </c>
      <c r="F70" s="39" t="s">
        <v>309</v>
      </c>
      <c r="G70" s="24" t="s">
        <v>310</v>
      </c>
      <c r="H70" s="39" t="s">
        <v>311</v>
      </c>
      <c r="I70" s="39" t="s">
        <v>312</v>
      </c>
      <c r="J70" s="50" t="s">
        <v>435</v>
      </c>
    </row>
    <row r="71" ht="32.4" spans="1:10">
      <c r="A71" s="23"/>
      <c r="B71" s="23"/>
      <c r="C71" s="23" t="s">
        <v>306</v>
      </c>
      <c r="D71" s="49" t="s">
        <v>318</v>
      </c>
      <c r="E71" s="50" t="s">
        <v>436</v>
      </c>
      <c r="F71" s="39" t="s">
        <v>309</v>
      </c>
      <c r="G71" s="24" t="s">
        <v>310</v>
      </c>
      <c r="H71" s="39" t="s">
        <v>311</v>
      </c>
      <c r="I71" s="39" t="s">
        <v>312</v>
      </c>
      <c r="J71" s="50" t="s">
        <v>437</v>
      </c>
    </row>
    <row r="72" ht="43.2" spans="1:10">
      <c r="A72" s="23"/>
      <c r="B72" s="23"/>
      <c r="C72" s="23" t="s">
        <v>321</v>
      </c>
      <c r="D72" s="49" t="s">
        <v>322</v>
      </c>
      <c r="E72" s="50" t="s">
        <v>438</v>
      </c>
      <c r="F72" s="39" t="s">
        <v>324</v>
      </c>
      <c r="G72" s="24" t="s">
        <v>325</v>
      </c>
      <c r="H72" s="39" t="s">
        <v>311</v>
      </c>
      <c r="I72" s="39" t="s">
        <v>312</v>
      </c>
      <c r="J72" s="50" t="s">
        <v>439</v>
      </c>
    </row>
    <row r="73" ht="20.25" customHeight="1" spans="1:10">
      <c r="A73" s="23"/>
      <c r="B73" s="23"/>
      <c r="C73" s="23" t="s">
        <v>327</v>
      </c>
      <c r="D73" s="49" t="s">
        <v>328</v>
      </c>
      <c r="E73" s="50" t="s">
        <v>440</v>
      </c>
      <c r="F73" s="39" t="s">
        <v>324</v>
      </c>
      <c r="G73" s="24" t="s">
        <v>330</v>
      </c>
      <c r="H73" s="39" t="s">
        <v>311</v>
      </c>
      <c r="I73" s="39" t="s">
        <v>312</v>
      </c>
      <c r="J73" s="50" t="s">
        <v>441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杨瑜</cp:lastModifiedBy>
  <dcterms:created xsi:type="dcterms:W3CDTF">2026-03-12T02:28:00Z</dcterms:created>
  <dcterms:modified xsi:type="dcterms:W3CDTF">2026-03-19T08:25:55Z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5525FB04CBB349BBB07E4B31FE275D74_12</vt:lpwstr>
  </property>
  <property fmtid="{D5CDD505-2E9C-101B-9397-08002B2CF9AE}" pid="3" name="KSOProductBuildVer">
    <vt:lpwstr>2052-12.1.0.23542</vt:lpwstr>
  </property>
</Properties>
</file>