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<sst xmlns="http://schemas.openxmlformats.org/spreadsheetml/2006/main" count="1057" uniqueCount="374">
  <si>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</si>
  <si>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</si>
  <si>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</si>
  <si>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</si>
  <si>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</si>
  <si>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</si>
  <si>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</si>
  <si>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</si>
  <si>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</si>
  <si>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</si>
  <si>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</si>
  <si>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</si>
  <si>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</si>
  <si>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</si>
  <si>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</si>
  <si>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</si>
  <si>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</si>
  <si>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</si>
  <si>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</si>
  <si>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</si>
  <si>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</si>
  <si>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</si>
  <si>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</si>
  <si>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</si>
  <si>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</si>
  <si>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</si>
  <si>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</si>
  <si>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</si>
  <si>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</si>
  <si>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</si>
  <si>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</si>
  <si>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</si>
  <si>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</si>
  <si>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</si>
  <si>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</si>
  <si>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</si>
  <si>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</si>
  <si>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</si>
  <si>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</si>
  <si>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</si>
  <si>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</si>
  <si>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</si>
  <si>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</si>
  <si>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</si>
  <si>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</si>
  <si>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</si>
  <si>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</si>
  <si>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</si>
  <si>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</si>
  <si>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</si>
  <si>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</si>
  <si>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</si>
  <si>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</si>
  <si>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</si>
  <si>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</si>
  <si>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105026</t>
  </si>
  <si>
    <t>通海县秀山幼儿园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</si>
  <si>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</si>
  <si>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</si>
  <si>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</si>
  <si>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</si>
  <si>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</si>
  <si>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</si>
  <si>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</si>
  <si>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</si>
  <si>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</si>
  <si>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</si>
  <si>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</si>
  <si>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</si>
  <si>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</si>
  <si>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</si>
  <si>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205</t>
  </si>
  <si>
    <t>教育支出</t>
  </si>
  <si>
    <t>20502</t>
  </si>
  <si>
    <t>普通教育</t>
  </si>
  <si>
    <t>2050201</t>
  </si>
  <si>
    <t>学前教育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</si>
  <si>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</si>
  <si>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</si>
  <si>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</si>
  <si>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</si>
  <si>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</si>
  <si>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</si>
  <si>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</si>
  <si>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</si>
  <si>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</si>
  <si>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</si>
  <si>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</si>
  <si>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</si>
  <si>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</si>
  <si>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</si>
  <si>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</si>
  <si>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</si>
  <si>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</si>
  <si>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</si>
  <si>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</si>
  <si>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</si>
  <si>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</si>
  <si>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</si>
  <si>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</si>
  <si>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</si>
  <si>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</si>
  <si>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</si>
  <si>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</si>
  <si>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</si>
  <si>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</si>
  <si>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</si>
  <si>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</si>
  <si>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</si>
  <si>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</si>
  <si>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</si>
  <si>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</si>
  <si>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</si>
  <si>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</si>
  <si>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</si>
  <si>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</si>
  <si>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</si>
  <si>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</si>
  <si>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</si>
  <si>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</si>
  <si>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</si>
  <si>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</si>
  <si>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</si>
  <si>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</si>
  <si>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</si>
  <si>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</si>
  <si>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</si>
  <si>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本单位无一般公共预算“三公”经费支出预算表，此表为空表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</si>
  <si>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</si>
  <si>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</si>
  <si>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</si>
  <si>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</si>
  <si>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</si>
  <si>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</si>
  <si>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</si>
  <si>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</si>
  <si>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</si>
  <si>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</si>
  <si>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</si>
  <si>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</si>
  <si>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</si>
  <si>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</si>
  <si>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</si>
  <si>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</si>
  <si>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</si>
  <si>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</si>
  <si>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530423210000000003541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</si>
  <si>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</si>
  <si>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</si>
  <si>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</si>
  <si>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</si>
  <si>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</si>
  <si>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</si>
  <si>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</si>
  <si>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530423210000000003542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</si>
  <si>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</si>
  <si>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</si>
  <si>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</si>
  <si>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</si>
  <si>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</si>
  <si>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</si>
  <si>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</si>
  <si>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</si>
  <si>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</si>
  <si>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530423210000000003543</t>
  </si>
  <si>
    <t>30113</t>
  </si>
  <si>
    <t>530423210000000003544</t>
  </si>
  <si>
    <t>对个人和家庭的补助</t>
  </si>
  <si>
    <t>30305</t>
  </si>
  <si>
    <t>生活补助</t>
  </si>
  <si>
    <t>530423210000000003546</t>
  </si>
  <si>
    <t>工会经费</t>
  </si>
  <si>
    <t>30228</t>
  </si>
  <si>
    <t>530423231100001490565</t>
  </si>
  <si>
    <t>福利费经费</t>
  </si>
  <si>
    <t>30299</t>
  </si>
  <si>
    <t>其他商品和服务支出</t>
  </si>
  <si>
    <t>530423231100001490583</t>
  </si>
  <si>
    <t>事业人员奖励性绩效工资增量</t>
  </si>
  <si>
    <t>530423231100001490584</t>
  </si>
  <si>
    <t>人员经费预留</t>
  </si>
  <si>
    <t>30199</t>
  </si>
  <si>
    <t>其他工资福利支出</t>
  </si>
  <si>
    <t>530423261100005111950</t>
  </si>
  <si>
    <t>(临聘人员工资）非税收入资金</t>
  </si>
  <si>
    <t>530423261100005112108</t>
  </si>
  <si>
    <t>办公经费</t>
  </si>
  <si>
    <t>30201</t>
  </si>
  <si>
    <t>办公费</t>
  </si>
  <si>
    <t>30205</t>
  </si>
  <si>
    <t>水费</t>
  </si>
  <si>
    <t>30206</t>
  </si>
  <si>
    <t>电费</t>
  </si>
  <si>
    <t>30213</t>
  </si>
  <si>
    <t>维修（护）费</t>
  </si>
  <si>
    <t>30216</t>
  </si>
  <si>
    <t>培训费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</si>
  <si>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</si>
  <si>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</si>
  <si>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</si>
  <si>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</si>
  <si>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</si>
  <si>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</si>
  <si>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</si>
  <si>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单位自有资金</t>
  </si>
  <si>
    <t>313 事业发展类</t>
  </si>
  <si>
    <t>530423231100001136431</t>
  </si>
  <si>
    <t>免保育教育费专项资金</t>
  </si>
  <si>
    <t>530423261100005022126</t>
  </si>
  <si>
    <t>食堂账户专项资金</t>
  </si>
  <si>
    <t>530423261100005022764</t>
  </si>
  <si>
    <t>学前教育生均公用经费专项资金</t>
  </si>
  <si>
    <t>530423231100001121443</t>
  </si>
  <si>
    <t>学前幼儿资助经费</t>
  </si>
  <si>
    <t>312 民生类</t>
  </si>
  <si>
    <t>530423241100003172707</t>
  </si>
  <si>
    <t>执教幼教退休教师生活补贴补助经费</t>
  </si>
  <si>
    <t>530423241100002115521</t>
  </si>
  <si>
    <t>执教幼教退休教师生活补助经费</t>
  </si>
  <si>
    <t>530423261100005021323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</si>
  <si>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</si>
  <si>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</si>
  <si>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</si>
  <si>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</si>
  <si>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</si>
  <si>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</si>
  <si>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</si>
  <si>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</si>
  <si>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</si>
  <si>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</si>
  <si>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</si>
  <si>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</si>
  <si>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根据财政部，教育部要求和省政府的决定，资助对象为年满3—6岁的在园全部家庭经济困难的幼儿（孤儿、残疾家庭幼儿、烈士子女、父母丧失劳动能力幼儿、少数民族特困家庭幼儿和家庭遭受重大灾害或变故的幼儿）。2026年我园园学生465人，预计申请困难资助的学生140人，资助标准为300元/生、年，共计金额:42000元（叁万元整），其中县级补助资金：1008元。若资金下达后由幼儿园统一发放到家长银行卡上，并通知家长在规定时间内确认银行到账信息，并签名认可。按照公开、公正、公平的原则，将家庭经济困难资助政策、资助工作程序、资助对象及资助方式、标准等在幼儿园园务公开栏公布，接受广大教师、家长的监督。确保资助资金用于最急需的贫困幼儿。</t>
  </si>
  <si>
    <t>产出指标</t>
  </si>
  <si>
    <t>数量指标</t>
  </si>
  <si>
    <t>资助对象数</t>
  </si>
  <si>
    <t>=</t>
  </si>
  <si>
    <t>100</t>
  </si>
  <si>
    <t>%</t>
  </si>
  <si>
    <t>定量指标</t>
  </si>
  <si>
    <t>反映学生人数资助完成情况，资助完成率=实际资助学生人数，实际资助学生人数应等于资助学生人数*100%。</t>
  </si>
  <si>
    <t>质量指标</t>
  </si>
  <si>
    <t>资助完成率</t>
  </si>
  <si>
    <t>资助完成率情况，实际资助人数/应资助人数*100%</t>
  </si>
  <si>
    <t>时效指标</t>
  </si>
  <si>
    <t>资金发放及时率</t>
  </si>
  <si>
    <t>反映项目资金的保障情况
资金到位率=实际资金/应到位资金*100%</t>
  </si>
  <si>
    <t>效益指标</t>
  </si>
  <si>
    <t>社会效益</t>
  </si>
  <si>
    <t>受益人群覆盖率</t>
  </si>
  <si>
    <t>&gt;=</t>
  </si>
  <si>
    <t>25</t>
  </si>
  <si>
    <t>反映项目实施受益人群或地区的实现情况。
受益人群覆盖率=（实际实现受益人群数/计划实现受益人群数）*100%</t>
  </si>
  <si>
    <t>满意度指标</t>
  </si>
  <si>
    <t>服务对象满意度</t>
  </si>
  <si>
    <t>受益家长满意度</t>
  </si>
  <si>
    <t>90</t>
  </si>
  <si>
    <t>反映家长对项目实施的满意度。
使用人员满意度=（对该项目收益家长/问卷调查人数）*100%</t>
  </si>
  <si>
    <t>为贯彻落实党中央、国务院关于逐步推行免费学前教育的决策部署，促进学前教育普及普惠优先发展，根据《国务院办公厅关于逐步推行免费学前教育的意见》（国办发【2025】27号）文件，落实学前教育免保育教育费政策，有效降低教育成本，提高基本公共教育服务水平，办好普及普惠的人民满意教育。现按照《云南省幼儿园收费管理暂行办法实施细则》（云发改【2014】638号）文件中收费标准，申请2026年度大班免保育教育费县级补助经费预计18816元。本次专项补助经费主要用于我园教育教学与日常工作的正常运转，以保证幼儿园教育教学，提升办园水平，促进幼儿园的发展。资金使用做到专款专用，能有计划、合理地使用经费，厉行节约，量入为出，保证重点，规范管理，提高效益，真正达到勤俭办学的目的，将每一分钱都用在刀刃上。</t>
  </si>
  <si>
    <t>获补对象数</t>
  </si>
  <si>
    <t>反映项目的获补人数=实补人数/应补人数*100%</t>
  </si>
  <si>
    <t>获补覆盖率</t>
  </si>
  <si>
    <t>获补覆盖率=实际获得补助人数（企业数）/申请符合标准人数（企业数）*100%</t>
  </si>
  <si>
    <t>反映项目资金的保障情况
资金发放及时率=实际资金/应到位资金*100%</t>
  </si>
  <si>
    <t>政策知晓率</t>
  </si>
  <si>
    <t>95</t>
  </si>
  <si>
    <t>反映补助政策的宣传效果情况。
政策知晓率=调查中补助政策知晓人数/调查总人数*100%</t>
  </si>
  <si>
    <t>受助家长满意度</t>
  </si>
  <si>
    <t>反映受助家长对项目实施的满意度，使用人员满意度=（对项目实施满意得使用人员/问卷调查人数）*100%</t>
  </si>
  <si>
    <t>根据玉政发【2011】159号（玉溪市人民政府关于加快学前教育发展的实施意见）文件的要求，建立学前教育生均公用经费补助机制，对具有办学资质、年检合格的学前教育机构用以代补的方式实行每生每年定补资金。为不断完善幼儿园硬件条件，保证幼儿园正常运转，加快发展通海县学前教育，推进幼儿教育现代化的必然要求，我们要确保后勤供给的充分和一致，缩小园所间的差距，为进入秀山幼儿园的每一个孩子提供公平而有质量的学前教育。项目的建设，一方面能为秀山幼儿园的所有幼儿提供优质的物质条件，另一方面，能够整体地提升幼儿园的办园质量和办园水平。
2026年预计分月用款：1-2月80000元，4月80000元,7月80000元，10月57600，合计297600元。</t>
  </si>
  <si>
    <t>在园幼儿获补数</t>
  </si>
  <si>
    <t>资金使用合规程度</t>
  </si>
  <si>
    <t>资金使用合规程度=实际获得补助人数（企业数）/申请符合标准人数（企业数）*100%</t>
  </si>
  <si>
    <t>发放及时率</t>
  </si>
  <si>
    <t>反映发放单位及时发放补助资金的情况。
发放及时率=在时限内发放资金/应发放资金*100%</t>
  </si>
  <si>
    <t>反映师生对项目实施的满意度，使用人员满意度=（对项目实施满意得使用人员/问卷调查人数）*100%</t>
  </si>
  <si>
    <t>为幼儿膳食提供服务，按月按计划支付款项。</t>
  </si>
  <si>
    <t>完成项目数</t>
  </si>
  <si>
    <t>1.0</t>
  </si>
  <si>
    <t>个</t>
  </si>
  <si>
    <t>反映项目开展情况：实际开展项目数/应开展项目数</t>
  </si>
  <si>
    <t>资金到位率</t>
  </si>
  <si>
    <t>反映项目资金到位率=实际收款金额/应收金额</t>
  </si>
  <si>
    <t>反映项目实际受益人群的实际情况=实际入园幼儿人数/全园幼儿总人数</t>
  </si>
  <si>
    <t>可持续影响</t>
  </si>
  <si>
    <t>受益人群营养达标率</t>
  </si>
  <si>
    <t>幼儿营养摄入按测算标准进行测算</t>
  </si>
  <si>
    <t>受益人群满意度</t>
  </si>
  <si>
    <t>受益人群满意度=实际满意受益幼儿家长/应受益幼儿家长</t>
  </si>
  <si>
    <t>加强和规范我园对发放执教幼教退休教师待遇的相关工作，有效的按标准按月实施到位，经费实行专款专用，专账核算，不得挤占挪用资助资金，确保资助工作中不存在骗取、套取、虚报冒领等行为。计算标准：19人*1200元/月*12个月</t>
  </si>
  <si>
    <t>反映项目开展情况</t>
  </si>
  <si>
    <t>反映项目资金到位率=实际资金=应到位资金</t>
  </si>
  <si>
    <t>反映项目实际受益人群的实际情况=全部受益人群</t>
  </si>
  <si>
    <t>提高受益人群生活保障</t>
  </si>
  <si>
    <t>受益退休教师对项目实施满意度及持续度</t>
  </si>
  <si>
    <t>受益退休教师对项目实施满意度</t>
  </si>
  <si>
    <t>认真贯彻落实玉国资【2011】27号文件精神，认真做好执教幼教退休教师生活补贴预算工作，为妥善解决我市国有企业执教幼教退休教师待遇问题，认真落实玉国资【2011】27号文件精神，加强和规范我园对发放执教幼教退休教师待遇的相关工作，有效的按标准按月实施到位，经费实行专款专用，专账核算，不得挤占挪用资助资金，确保资助工作中不存在骗取、套取、虚报冒领等行为。</t>
  </si>
  <si>
    <t>空项目完成数</t>
  </si>
  <si>
    <t>反映项目资金到位率=实际资金/应到位资金</t>
  </si>
  <si>
    <t>反映项目实际受益人群的实际情况=实际受益人群/全部受益人群</t>
  </si>
  <si>
    <t>受益退休教师对项目实施满意度=实际满意人数/受益总人数</t>
  </si>
  <si>
    <t>做好项目监管，确保资金合理支出</t>
  </si>
  <si>
    <t>反映项目的开展情况</t>
  </si>
  <si>
    <t>专项项目的完成率</t>
  </si>
  <si>
    <t>反映教育工作的开展完成情况，教育发展专项项目的完成率=完成项目数</t>
  </si>
  <si>
    <t>反映项目资金的保障情况资金到位率=实际资金/应到位资金*100%</t>
  </si>
  <si>
    <t>&gt;</t>
  </si>
  <si>
    <t>反映项目实施受益人群或地区的现实情况，受益人群覆盖率=实际收益人群数/计划受益人群数</t>
  </si>
  <si>
    <t>师生满意度</t>
  </si>
  <si>
    <t>反映师生对项目实施的满意度</t>
  </si>
  <si>
    <t>预算06表</t>
  </si>
  <si>
    <t>2026年部门政府性基金预算支出预算表</t>
  </si>
  <si>
    <t>政府性基金预算支出</t>
  </si>
  <si>
    <t>本单位无政府性基金预算支出预算表，此表为空表。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</si>
  <si>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</si>
  <si>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</si>
  <si>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</si>
  <si>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</si>
  <si>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</si>
  <si>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</si>
  <si>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</si>
  <si>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</si>
  <si>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</si>
  <si>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</si>
  <si>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</si>
  <si>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</si>
  <si>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复印纸</t>
  </si>
  <si>
    <t>箱</t>
  </si>
  <si>
    <t>空调机</t>
  </si>
  <si>
    <t>台</t>
  </si>
  <si>
    <t>预算08表</t>
  </si>
  <si>
    <t>2026年部门政府购买服务预算表</t>
  </si>
  <si>
    <t>政府购买服务项目</t>
  </si>
  <si>
    <t>政府购买服务目录</t>
  </si>
  <si>
    <t>政府购买服务指导性目录代码</t>
  </si>
  <si>
    <t>本单位无政府购买服务预算表，此表为空表。</t>
  </si>
  <si>
    <t>预算09-1表</t>
  </si>
  <si>
    <t>2026年对下转移支付预算表</t>
  </si>
  <si>
    <t>单位名称（项目）</t>
  </si>
  <si>
    <t>地区</t>
  </si>
  <si>
    <t>红塔区</t>
  </si>
  <si>
    <t>江川区</t>
  </si>
  <si>
    <t>澄江市</t>
  </si>
  <si>
    <t>通海县</t>
  </si>
  <si>
    <t>华宁县</t>
  </si>
  <si>
    <t>易门县</t>
  </si>
  <si>
    <t>峨山县</t>
  </si>
  <si>
    <t>新平县</t>
  </si>
  <si>
    <t>元江县</t>
  </si>
  <si>
    <t>高新区</t>
  </si>
  <si>
    <t>11</t>
  </si>
  <si>
    <t>12</t>
  </si>
  <si>
    <t>13</t>
  </si>
  <si>
    <t>14</t>
  </si>
  <si>
    <t>本单位无对下转移支付预算表，此表为空表。</t>
  </si>
  <si>
    <t>预算09-2表</t>
  </si>
  <si>
    <t>2026年对下转移支付绩效目标表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</si>
  <si>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</si>
  <si>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</si>
  <si>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</si>
  <si>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</si>
  <si>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</si>
  <si>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</si>
  <si>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</si>
  <si>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</si>
  <si>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本单位无新增资产配置表，此表为空表。</t>
  </si>
  <si>
    <t>预算11表</t>
  </si>
  <si>
    <t>2026年上级补助项目支出预算表</t>
  </si>
  <si>
    <t>上级补助</t>
  </si>
  <si>
    <t>本单位无上级补助项目支出预算表，此表为空表。</t>
  </si>
  <si>
    <t>预算12表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</si>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</sst>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5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49" fontId="2" fillId="0" borderId="1">
      <alignment horizontal="left" vertical="center" wrapText="1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0" fontId="2" fillId="0" borderId="1">
      <alignment horizontal="right" vertical="center"/>
    </xf>
    <xf numFmtId="180" fontId="2" fillId="0" borderId="1">
      <alignment horizontal="right" vertical="center"/>
    </xf>
  </cellStyleXfs>
  <cellXfs count="75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51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49" fontId="2" fillId="0" borderId="0" xfId="50" applyNumberFormat="1" applyFont="1" applyBorder="1">
      <alignment horizontal="left" vertical="center" wrapText="1"/>
    </xf>
    <xf numFmtId="49" fontId="2" fillId="0" borderId="0" xfId="50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49" fontId="2" fillId="0" borderId="1" xfId="50" applyNumberFormat="1" applyFont="1" applyBorder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49" fontId="8" fillId="0" borderId="0" xfId="5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3" fillId="0" borderId="0" xfId="50" applyNumberFormat="1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49" fontId="10" fillId="0" borderId="0" xfId="50" applyNumberFormat="1" applyFont="1" applyBorder="1" applyAlignment="1">
      <alignment horizontal="right" vertical="center" wrapText="1"/>
    </xf>
    <xf numFmtId="49" fontId="11" fillId="0" borderId="0" xfId="50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2" fillId="0" borderId="1" xfId="50" applyNumberFormat="1" applyFont="1" applyBorder="1">
      <alignment horizontal="left" vertical="center" wrapText="1"/>
    </xf>
    <xf numFmtId="176" fontId="2" fillId="0" borderId="1" xfId="50" applyNumberFormat="1" applyFont="1" applyBorder="1" applyAlignment="1">
      <alignment horizontal="right" vertical="center" wrapText="1"/>
    </xf>
    <xf numFmtId="176" fontId="2" fillId="0" borderId="1" xfId="5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49" fontId="2" fillId="0" borderId="1" xfId="50" applyNumberFormat="1" applyFont="1" applyBorder="1" applyAlignment="1">
      <alignment horizontal="left" vertical="center" wrapText="1" indent="1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50" applyNumberFormat="1" applyFont="1" applyBorder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2"/>
  <sheetViews>
    <sheetView showZeros="0" workbookViewId="0">
      <selection activeCell="A1" sqref="A1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tr">
        <f>"单位名称："&amp;"通海县秀山幼儿园"</f>
        <v>单位名称：通海县秀山幼儿园</v>
      </c>
      <c r="B3" s="4"/>
      <c r="C3" s="62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7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8</v>
      </c>
      <c r="B7" s="16">
        <v>8931734.14</v>
      </c>
      <c r="C7" s="14" t="str">
        <f>"一"&amp;"、"&amp;"教育支出"</f>
        <v>一、教育支出</v>
      </c>
      <c r="D7" s="16">
        <v>8185974.18</v>
      </c>
    </row>
    <row r="8" ht="22.5" customHeight="1" spans="1:4">
      <c r="A8" s="14" t="s">
        <v>9</v>
      </c>
      <c r="B8" s="16"/>
      <c r="C8" s="14" t="str">
        <f>"二"&amp;"、"&amp;"社会保障和就业支出"</f>
        <v>二、社会保障和就业支出</v>
      </c>
      <c r="D8" s="16">
        <v>922623.36</v>
      </c>
    </row>
    <row r="9" ht="22.5" customHeight="1" spans="1:4">
      <c r="A9" s="14" t="s">
        <v>10</v>
      </c>
      <c r="B9" s="16"/>
      <c r="C9" s="14" t="str">
        <f>"三"&amp;"、"&amp;"卫生健康支出"</f>
        <v>三、卫生健康支出</v>
      </c>
      <c r="D9" s="16">
        <v>622506.26</v>
      </c>
    </row>
    <row r="10" ht="22.5" customHeight="1" spans="1:4">
      <c r="A10" s="14" t="s">
        <v>11</v>
      </c>
      <c r="B10" s="16"/>
      <c r="C10" s="14" t="str">
        <f>"四"&amp;"、"&amp;"住房保障支出"</f>
        <v>四、住房保障支出</v>
      </c>
      <c r="D10" s="16">
        <v>484308</v>
      </c>
    </row>
    <row r="11" ht="22.5" customHeight="1" spans="1:4">
      <c r="A11" s="14" t="s">
        <v>12</v>
      </c>
      <c r="B11" s="16">
        <v>1283677.66</v>
      </c>
      <c r="C11" s="14"/>
      <c r="D11" s="16"/>
    </row>
    <row r="12" ht="22.5" customHeight="1" spans="1:4">
      <c r="A12" s="14" t="s">
        <v>13</v>
      </c>
      <c r="B12" s="16"/>
      <c r="C12" s="14"/>
      <c r="D12" s="16"/>
    </row>
    <row r="13" ht="22.5" customHeight="1" spans="1:4">
      <c r="A13" s="14" t="s">
        <v>14</v>
      </c>
      <c r="B13" s="16"/>
      <c r="C13" s="14"/>
      <c r="D13" s="16"/>
    </row>
    <row r="14" ht="22.5" customHeight="1" spans="1:4">
      <c r="A14" s="14" t="s">
        <v>15</v>
      </c>
      <c r="B14" s="16"/>
      <c r="C14" s="14"/>
      <c r="D14" s="16"/>
    </row>
    <row r="15" ht="22.5" customHeight="1" spans="1:4">
      <c r="A15" s="63" t="s">
        <v>16</v>
      </c>
      <c r="B15" s="16"/>
      <c r="C15" s="66"/>
      <c r="D15" s="16"/>
    </row>
    <row r="16" ht="22.5" customHeight="1" spans="1:4">
      <c r="A16" s="63" t="s">
        <v>17</v>
      </c>
      <c r="B16" s="16">
        <v>1283677.66</v>
      </c>
      <c r="C16" s="66"/>
      <c r="D16" s="16"/>
    </row>
    <row r="17" ht="22.5" customHeight="1" spans="1:4">
      <c r="A17" s="63"/>
      <c r="B17" s="16"/>
      <c r="C17" s="66"/>
      <c r="D17" s="16"/>
    </row>
    <row r="18" ht="22.5" customHeight="1" spans="1:4">
      <c r="A18" s="64" t="s">
        <v>18</v>
      </c>
      <c r="B18" s="65">
        <v>10215411.8</v>
      </c>
      <c r="C18" s="66" t="s">
        <v>19</v>
      </c>
      <c r="D18" s="65">
        <v>10215411.8</v>
      </c>
    </row>
    <row r="19" ht="22.5" customHeight="1" spans="1:4">
      <c r="A19" s="73" t="s">
        <v>20</v>
      </c>
      <c r="B19" s="16"/>
      <c r="C19" s="74" t="s">
        <v>21</v>
      </c>
      <c r="D19" s="45"/>
    </row>
    <row r="20" ht="22.5" customHeight="1" spans="1:4">
      <c r="A20" s="63" t="s">
        <v>22</v>
      </c>
      <c r="B20" s="65"/>
      <c r="C20" s="63" t="s">
        <v>22</v>
      </c>
      <c r="D20" s="65"/>
    </row>
    <row r="21" ht="22.5" customHeight="1" spans="1:4">
      <c r="A21" s="63" t="s">
        <v>23</v>
      </c>
      <c r="B21" s="65"/>
      <c r="C21" s="63" t="s">
        <v>24</v>
      </c>
      <c r="D21" s="65"/>
    </row>
    <row r="22" ht="22.5" customHeight="1" spans="1:4">
      <c r="A22" s="64" t="s">
        <v>25</v>
      </c>
      <c r="B22" s="65">
        <v>10215411.8</v>
      </c>
      <c r="C22" s="66" t="s">
        <v>26</v>
      </c>
      <c r="D22" s="65">
        <v>10215411.8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scale="86" pageOrder="overThenDown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C18" sqref="C18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39" t="s">
        <v>310</v>
      </c>
    </row>
    <row r="2" ht="37.5" customHeight="1" spans="1:6">
      <c r="A2" s="3" t="s">
        <v>311</v>
      </c>
      <c r="B2" s="3"/>
      <c r="C2" s="3"/>
      <c r="D2" s="3"/>
      <c r="E2" s="3"/>
      <c r="F2" s="3"/>
    </row>
    <row r="3" ht="18.75" customHeight="1" spans="1:6">
      <c r="A3" s="40" t="str">
        <f>"单位名称："&amp;"通海县秀山幼儿园"</f>
        <v>单位名称：通海县秀山幼儿园</v>
      </c>
      <c r="B3" s="40"/>
      <c r="C3" s="40"/>
      <c r="D3" s="41"/>
      <c r="E3" s="41"/>
      <c r="F3" s="42" t="s">
        <v>29</v>
      </c>
    </row>
    <row r="4" ht="18.75" customHeight="1" spans="1:6">
      <c r="A4" s="12" t="s">
        <v>130</v>
      </c>
      <c r="B4" s="12" t="s">
        <v>59</v>
      </c>
      <c r="C4" s="12" t="s">
        <v>60</v>
      </c>
      <c r="D4" s="43" t="s">
        <v>312</v>
      </c>
      <c r="E4" s="43"/>
      <c r="F4" s="43"/>
    </row>
    <row r="5" ht="18.75" customHeight="1" spans="1:6">
      <c r="A5" s="12" t="s">
        <v>59</v>
      </c>
      <c r="B5" s="12" t="s">
        <v>59</v>
      </c>
      <c r="C5" s="12" t="s">
        <v>60</v>
      </c>
      <c r="D5" s="43" t="s">
        <v>34</v>
      </c>
      <c r="E5" s="43" t="s">
        <v>63</v>
      </c>
      <c r="F5" s="43" t="s">
        <v>64</v>
      </c>
    </row>
    <row r="6" ht="18.75" customHeight="1" spans="1:6">
      <c r="A6" s="13" t="s">
        <v>46</v>
      </c>
      <c r="B6" s="13">
        <v>2</v>
      </c>
      <c r="C6" s="13">
        <v>3</v>
      </c>
      <c r="D6" s="13" t="s">
        <v>49</v>
      </c>
      <c r="E6" s="13" t="s">
        <v>50</v>
      </c>
      <c r="F6" s="13" t="s">
        <v>51</v>
      </c>
    </row>
    <row r="7" ht="20.25" customHeight="1" spans="1:6">
      <c r="A7" s="15"/>
      <c r="B7" s="15"/>
      <c r="C7" s="15"/>
      <c r="D7" s="16"/>
      <c r="E7" s="16"/>
      <c r="F7" s="16"/>
    </row>
    <row r="8" ht="20.25" customHeight="1" spans="1:6">
      <c r="A8" s="44" t="s">
        <v>101</v>
      </c>
      <c r="B8" s="44"/>
      <c r="C8" s="44"/>
      <c r="D8" s="45"/>
      <c r="E8" s="45"/>
      <c r="F8" s="45"/>
    </row>
    <row r="9" customHeight="1" spans="1:6">
      <c r="A9" t="s">
        <v>313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1" scale="89" pageOrder="overThenDown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A1" sqref="A1:M1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9" t="s">
        <v>314</v>
      </c>
    </row>
    <row r="2" ht="45" customHeight="1" spans="1:17">
      <c r="A2" s="28" t="s">
        <v>315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34"/>
      <c r="O2" s="34"/>
      <c r="P2" s="34"/>
      <c r="Q2" s="34"/>
    </row>
    <row r="3" ht="20.25" customHeight="1" spans="1:17">
      <c r="A3" s="18" t="str">
        <f>"单位名称："&amp;"通海县秀山幼儿园"</f>
        <v>单位名称：通海县秀山幼儿园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 t="s">
        <v>29</v>
      </c>
    </row>
    <row r="4" ht="20.25" customHeight="1" spans="1:17">
      <c r="A4" s="21" t="s">
        <v>316</v>
      </c>
      <c r="B4" s="21" t="s">
        <v>317</v>
      </c>
      <c r="C4" s="21" t="s">
        <v>318</v>
      </c>
      <c r="D4" s="21" t="s">
        <v>319</v>
      </c>
      <c r="E4" s="21" t="s">
        <v>320</v>
      </c>
      <c r="F4" s="21" t="s">
        <v>321</v>
      </c>
      <c r="G4" s="21" t="s">
        <v>137</v>
      </c>
      <c r="H4" s="21"/>
      <c r="I4" s="21"/>
      <c r="J4" s="21"/>
      <c r="K4" s="21"/>
      <c r="L4" s="21"/>
      <c r="M4" s="21"/>
      <c r="N4" s="21"/>
      <c r="O4" s="21"/>
      <c r="P4" s="21"/>
      <c r="Q4" s="21"/>
    </row>
    <row r="5" ht="20.25" customHeight="1" spans="1:17">
      <c r="A5" s="21" t="s">
        <v>322</v>
      </c>
      <c r="B5" s="21" t="s">
        <v>317</v>
      </c>
      <c r="C5" s="21" t="s">
        <v>318</v>
      </c>
      <c r="D5" s="21" t="s">
        <v>319</v>
      </c>
      <c r="E5" s="21" t="s">
        <v>320</v>
      </c>
      <c r="F5" s="21" t="s">
        <v>321</v>
      </c>
      <c r="G5" s="21" t="s">
        <v>32</v>
      </c>
      <c r="H5" s="21" t="s">
        <v>35</v>
      </c>
      <c r="I5" s="21" t="s">
        <v>323</v>
      </c>
      <c r="J5" s="21" t="s">
        <v>324</v>
      </c>
      <c r="K5" s="21" t="s">
        <v>38</v>
      </c>
      <c r="L5" s="21" t="s">
        <v>325</v>
      </c>
      <c r="M5" s="21" t="s">
        <v>62</v>
      </c>
      <c r="N5" s="21"/>
      <c r="O5" s="21"/>
      <c r="P5" s="21"/>
      <c r="Q5" s="21"/>
    </row>
    <row r="6" ht="32.4" customHeight="1" spans="1:17">
      <c r="A6" s="21"/>
      <c r="B6" s="21"/>
      <c r="C6" s="21"/>
      <c r="D6" s="21"/>
      <c r="E6" s="21"/>
      <c r="F6" s="21"/>
      <c r="G6" s="21"/>
      <c r="H6" s="21" t="s">
        <v>34</v>
      </c>
      <c r="I6" s="21"/>
      <c r="J6" s="21"/>
      <c r="K6" s="21"/>
      <c r="L6" s="21" t="s">
        <v>34</v>
      </c>
      <c r="M6" s="21" t="s">
        <v>41</v>
      </c>
      <c r="N6" s="21" t="s">
        <v>42</v>
      </c>
      <c r="O6" s="35" t="s">
        <v>43</v>
      </c>
      <c r="P6" s="35" t="s">
        <v>44</v>
      </c>
      <c r="Q6" s="35" t="s">
        <v>45</v>
      </c>
    </row>
    <row r="7" ht="20.25" customHeight="1" spans="1:17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  <c r="O7" s="31">
        <v>15</v>
      </c>
      <c r="P7" s="31">
        <v>16</v>
      </c>
      <c r="Q7" s="31">
        <v>17</v>
      </c>
    </row>
    <row r="8" ht="20.25" customHeight="1" spans="1:17">
      <c r="A8" s="36" t="s">
        <v>186</v>
      </c>
      <c r="B8" s="22"/>
      <c r="C8" s="22"/>
      <c r="D8" s="37"/>
      <c r="E8" s="37"/>
      <c r="F8" s="37">
        <v>71600</v>
      </c>
      <c r="G8" s="37">
        <v>71600</v>
      </c>
      <c r="H8" s="37">
        <v>71600</v>
      </c>
      <c r="I8" s="37"/>
      <c r="J8" s="32"/>
      <c r="K8" s="32"/>
      <c r="L8" s="37"/>
      <c r="M8" s="37"/>
      <c r="N8" s="37"/>
      <c r="O8" s="37"/>
      <c r="P8" s="37"/>
      <c r="Q8" s="37"/>
    </row>
    <row r="9" ht="20.25" customHeight="1" spans="1:17">
      <c r="A9" s="22"/>
      <c r="B9" s="22" t="s">
        <v>326</v>
      </c>
      <c r="C9" s="22" t="str">
        <f>"A05040101"&amp;"  "&amp;"复印纸"</f>
        <v>A05040101  复印纸</v>
      </c>
      <c r="D9" s="38" t="s">
        <v>327</v>
      </c>
      <c r="E9" s="23">
        <v>20</v>
      </c>
      <c r="F9" s="37">
        <v>2600</v>
      </c>
      <c r="G9" s="37">
        <v>2600</v>
      </c>
      <c r="H9" s="32">
        <v>2600</v>
      </c>
      <c r="I9" s="32"/>
      <c r="J9" s="32"/>
      <c r="K9" s="32"/>
      <c r="L9" s="37"/>
      <c r="M9" s="37"/>
      <c r="N9" s="37"/>
      <c r="O9" s="37"/>
      <c r="P9" s="37"/>
      <c r="Q9" s="37"/>
    </row>
    <row r="10" ht="20.25" customHeight="1" spans="1:17">
      <c r="A10" s="22"/>
      <c r="B10" s="22" t="s">
        <v>328</v>
      </c>
      <c r="C10" s="22" t="str">
        <f>"A02061804"&amp;"  "&amp;"空调机"</f>
        <v>A02061804  空调机</v>
      </c>
      <c r="D10" s="38" t="s">
        <v>329</v>
      </c>
      <c r="E10" s="23">
        <v>6</v>
      </c>
      <c r="F10" s="37">
        <v>69000</v>
      </c>
      <c r="G10" s="37">
        <v>69000</v>
      </c>
      <c r="H10" s="32">
        <v>69000</v>
      </c>
      <c r="I10" s="32"/>
      <c r="J10" s="32"/>
      <c r="K10" s="32"/>
      <c r="L10" s="37"/>
      <c r="M10" s="37"/>
      <c r="N10" s="37"/>
      <c r="O10" s="37"/>
      <c r="P10" s="37"/>
      <c r="Q10" s="37"/>
    </row>
    <row r="11" ht="20.25" customHeight="1" spans="1:17">
      <c r="A11" s="23" t="s">
        <v>32</v>
      </c>
      <c r="B11" s="23"/>
      <c r="C11" s="23"/>
      <c r="D11" s="38"/>
      <c r="E11" s="38"/>
      <c r="F11" s="37">
        <v>71600</v>
      </c>
      <c r="G11" s="37">
        <v>71600</v>
      </c>
      <c r="H11" s="37">
        <v>71600</v>
      </c>
      <c r="I11" s="37"/>
      <c r="J11" s="37"/>
      <c r="K11" s="37"/>
      <c r="L11" s="37"/>
      <c r="M11" s="37"/>
      <c r="N11" s="37"/>
      <c r="O11" s="37"/>
      <c r="P11" s="37"/>
      <c r="Q11" s="37"/>
    </row>
  </sheetData>
  <mergeCells count="17">
    <mergeCell ref="A1:M1"/>
    <mergeCell ref="A2:Q2"/>
    <mergeCell ref="A3:M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scale="38" pageOrder="overThenDown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A15" sqref="A15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Height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 t="s">
        <v>330</v>
      </c>
    </row>
    <row r="2" ht="45" customHeight="1" spans="1:14">
      <c r="A2" s="28" t="s">
        <v>331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0.25" customHeight="1" spans="1:14">
      <c r="A3" s="18" t="str">
        <f>"单位名称："&amp;"通海县秀山幼儿园"</f>
        <v>单位名称：通海县秀山幼儿园</v>
      </c>
      <c r="B3" s="18"/>
      <c r="C3" s="18"/>
      <c r="D3" s="18"/>
      <c r="E3" s="18"/>
      <c r="F3" s="18"/>
      <c r="G3" s="18"/>
      <c r="H3" s="18"/>
      <c r="I3" s="19"/>
      <c r="J3" s="19"/>
      <c r="K3" s="19"/>
      <c r="L3" s="19"/>
      <c r="M3" s="19"/>
      <c r="N3" s="19" t="s">
        <v>29</v>
      </c>
    </row>
    <row r="4" ht="27.15" customHeight="1" spans="1:14">
      <c r="A4" s="29" t="s">
        <v>316</v>
      </c>
      <c r="B4" s="29" t="s">
        <v>332</v>
      </c>
      <c r="C4" s="29" t="s">
        <v>333</v>
      </c>
      <c r="D4" s="29" t="s">
        <v>137</v>
      </c>
      <c r="E4" s="29"/>
      <c r="F4" s="29"/>
      <c r="G4" s="29"/>
      <c r="H4" s="29"/>
      <c r="I4" s="29"/>
      <c r="J4" s="29"/>
      <c r="K4" s="29"/>
      <c r="L4" s="29"/>
      <c r="M4" s="29"/>
      <c r="N4" s="29"/>
    </row>
    <row r="5" ht="23.4" customHeight="1" spans="1:14">
      <c r="A5" s="29" t="s">
        <v>322</v>
      </c>
      <c r="B5" s="29"/>
      <c r="C5" s="29" t="s">
        <v>334</v>
      </c>
      <c r="D5" s="29" t="s">
        <v>32</v>
      </c>
      <c r="E5" s="29" t="s">
        <v>35</v>
      </c>
      <c r="F5" s="29" t="s">
        <v>323</v>
      </c>
      <c r="G5" s="29" t="s">
        <v>324</v>
      </c>
      <c r="H5" s="29" t="s">
        <v>38</v>
      </c>
      <c r="I5" s="29" t="s">
        <v>325</v>
      </c>
      <c r="J5" s="29"/>
      <c r="K5" s="29"/>
      <c r="L5" s="29"/>
      <c r="M5" s="29"/>
      <c r="N5" s="29"/>
    </row>
    <row r="6" ht="28.65" customHeight="1" spans="1:14">
      <c r="A6" s="29"/>
      <c r="B6" s="29"/>
      <c r="C6" s="29"/>
      <c r="D6" s="29"/>
      <c r="E6" s="29" t="s">
        <v>34</v>
      </c>
      <c r="F6" s="29"/>
      <c r="G6" s="29"/>
      <c r="H6" s="29"/>
      <c r="I6" s="29" t="s">
        <v>34</v>
      </c>
      <c r="J6" s="29" t="s">
        <v>41</v>
      </c>
      <c r="K6" s="29" t="s">
        <v>42</v>
      </c>
      <c r="L6" s="30" t="s">
        <v>43</v>
      </c>
      <c r="M6" s="30" t="s">
        <v>44</v>
      </c>
      <c r="N6" s="30" t="s">
        <v>45</v>
      </c>
    </row>
    <row r="7" ht="20.25" customHeight="1" spans="1:14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</row>
    <row r="8" ht="20.25" customHeight="1" spans="1:14">
      <c r="A8" s="22"/>
      <c r="B8" s="22"/>
      <c r="C8" s="2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ht="20.25" customHeight="1" spans="1:14">
      <c r="A9" s="22"/>
      <c r="B9" s="22"/>
      <c r="C9" s="2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ht="20.25" customHeight="1" spans="1:14">
      <c r="A10" s="23" t="s">
        <v>32</v>
      </c>
      <c r="B10" s="23"/>
      <c r="C10" s="23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</row>
    <row r="11" customHeight="1" spans="1:14">
      <c r="A11" t="s">
        <v>335</v>
      </c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scale="45" pageOrder="overThenDown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9"/>
  <sheetViews>
    <sheetView showZeros="0" workbookViewId="0">
      <selection activeCell="A9" sqref="A9"/>
    </sheetView>
  </sheetViews>
  <sheetFormatPr defaultColWidth="8.85" defaultRowHeight="15" customHeight="1"/>
  <cols>
    <col min="1" max="1" width="37.1416666666667" customWidth="1"/>
    <col min="2" max="14" width="17.1416666666667" customWidth="1"/>
  </cols>
  <sheetData>
    <row r="1" ht="24.15" customHeight="1" spans="1:1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9" t="s">
        <v>336</v>
      </c>
    </row>
    <row r="2" ht="45.15" customHeight="1" spans="1:14">
      <c r="A2" s="24" t="s">
        <v>337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ht="18.75" customHeight="1" spans="1:14">
      <c r="A3" s="18" t="str">
        <f>"单位名称："&amp;"通海县秀山幼儿园"</f>
        <v>单位名称：通海县秀山幼儿园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 t="s">
        <v>29</v>
      </c>
    </row>
    <row r="4" ht="22.5" customHeight="1" spans="1:14">
      <c r="A4" s="27" t="s">
        <v>338</v>
      </c>
      <c r="B4" s="27" t="s">
        <v>137</v>
      </c>
      <c r="C4" s="27"/>
      <c r="D4" s="27"/>
      <c r="E4" s="27" t="s">
        <v>339</v>
      </c>
      <c r="F4" s="27"/>
      <c r="G4" s="27"/>
      <c r="H4" s="27"/>
      <c r="I4" s="27"/>
      <c r="J4" s="27"/>
      <c r="K4" s="27"/>
      <c r="L4" s="27"/>
      <c r="M4" s="27"/>
      <c r="N4" s="27"/>
    </row>
    <row r="5" ht="22.5" customHeight="1" spans="1:14">
      <c r="A5" s="27"/>
      <c r="B5" s="27" t="s">
        <v>32</v>
      </c>
      <c r="C5" s="27" t="s">
        <v>35</v>
      </c>
      <c r="D5" s="27" t="s">
        <v>323</v>
      </c>
      <c r="E5" s="27" t="s">
        <v>340</v>
      </c>
      <c r="F5" s="27" t="s">
        <v>341</v>
      </c>
      <c r="G5" s="27" t="s">
        <v>342</v>
      </c>
      <c r="H5" s="27" t="s">
        <v>343</v>
      </c>
      <c r="I5" s="27" t="s">
        <v>344</v>
      </c>
      <c r="J5" s="27" t="s">
        <v>345</v>
      </c>
      <c r="K5" s="27" t="s">
        <v>346</v>
      </c>
      <c r="L5" s="27" t="s">
        <v>347</v>
      </c>
      <c r="M5" s="27" t="s">
        <v>348</v>
      </c>
      <c r="N5" s="27" t="s">
        <v>349</v>
      </c>
    </row>
    <row r="6" ht="18.75" customHeight="1" spans="1:14">
      <c r="A6" s="23" t="s">
        <v>46</v>
      </c>
      <c r="B6" s="23" t="s">
        <v>47</v>
      </c>
      <c r="C6" s="23" t="s">
        <v>48</v>
      </c>
      <c r="D6" s="23" t="s">
        <v>49</v>
      </c>
      <c r="E6" s="23" t="s">
        <v>50</v>
      </c>
      <c r="F6" s="23" t="s">
        <v>51</v>
      </c>
      <c r="G6" s="23" t="s">
        <v>52</v>
      </c>
      <c r="H6" s="23" t="s">
        <v>53</v>
      </c>
      <c r="I6" s="23" t="s">
        <v>54</v>
      </c>
      <c r="J6" s="23" t="s">
        <v>70</v>
      </c>
      <c r="K6" s="23" t="s">
        <v>350</v>
      </c>
      <c r="L6" s="23" t="s">
        <v>351</v>
      </c>
      <c r="M6" s="23" t="s">
        <v>352</v>
      </c>
      <c r="N6" s="23" t="s">
        <v>353</v>
      </c>
    </row>
    <row r="7" ht="18.75" customHeight="1" spans="1:1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ht="18.75" customHeight="1" spans="1:14">
      <c r="A8" s="23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customHeight="1" spans="1:14">
      <c r="A9" t="s">
        <v>354</v>
      </c>
    </row>
  </sheetData>
  <mergeCells count="5">
    <mergeCell ref="A2:N2"/>
    <mergeCell ref="A3:C3"/>
    <mergeCell ref="B4:D4"/>
    <mergeCell ref="E4:N4"/>
    <mergeCell ref="A4:A5"/>
  </mergeCells>
  <pageMargins left="0.75" right="0.75" top="1" bottom="1" header="0.5" footer="0.5"/>
  <pageSetup paperSize="1" scale="47" pageOrder="overThenDown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"/>
  <sheetViews>
    <sheetView showZeros="0" workbookViewId="0">
      <selection activeCell="A1" sqref="A1"/>
    </sheetView>
  </sheetViews>
  <sheetFormatPr defaultColWidth="8.85" defaultRowHeight="15" customHeight="1" outlineLevelRow="6"/>
  <cols>
    <col min="1" max="10" width="28.575" customWidth="1"/>
  </cols>
  <sheetData>
    <row r="1" ht="18.75" customHeight="1" spans="1:10">
      <c r="A1" s="18"/>
      <c r="B1" s="18"/>
      <c r="C1" s="18"/>
      <c r="D1" s="18"/>
      <c r="E1" s="18"/>
      <c r="F1" s="18"/>
      <c r="G1" s="18"/>
      <c r="H1" s="18"/>
      <c r="I1" s="18"/>
      <c r="J1" s="19" t="s">
        <v>355</v>
      </c>
    </row>
    <row r="2" ht="52.05" customHeight="1" spans="1:10">
      <c r="A2" s="24" t="s">
        <v>356</v>
      </c>
      <c r="B2" s="25"/>
      <c r="C2" s="25"/>
      <c r="D2" s="25"/>
      <c r="E2" s="25"/>
      <c r="F2" s="25"/>
      <c r="G2" s="25"/>
      <c r="H2" s="25"/>
      <c r="I2" s="25"/>
      <c r="J2" s="25"/>
    </row>
    <row r="3" ht="21.3" customHeight="1" spans="1:10">
      <c r="A3" s="18" t="str">
        <f>"单位名称："&amp;"通海县秀山幼儿园"</f>
        <v>单位名称：通海县秀山幼儿园</v>
      </c>
      <c r="B3" s="18"/>
      <c r="C3" s="18"/>
      <c r="D3" s="26"/>
      <c r="E3" s="26"/>
      <c r="F3" s="26"/>
      <c r="G3" s="26"/>
      <c r="H3" s="26"/>
      <c r="I3" s="26"/>
      <c r="J3" s="26"/>
    </row>
    <row r="4" ht="27.15" customHeight="1" spans="1:10">
      <c r="A4" s="21" t="s">
        <v>222</v>
      </c>
      <c r="B4" s="21" t="s">
        <v>223</v>
      </c>
      <c r="C4" s="21" t="s">
        <v>224</v>
      </c>
      <c r="D4" s="21" t="s">
        <v>225</v>
      </c>
      <c r="E4" s="21" t="s">
        <v>226</v>
      </c>
      <c r="F4" s="21" t="s">
        <v>227</v>
      </c>
      <c r="G4" s="21" t="s">
        <v>228</v>
      </c>
      <c r="H4" s="21" t="s">
        <v>229</v>
      </c>
      <c r="I4" s="21" t="s">
        <v>230</v>
      </c>
      <c r="J4" s="21" t="s">
        <v>231</v>
      </c>
    </row>
    <row r="5" ht="18.75" customHeight="1" spans="1:10">
      <c r="A5" s="21" t="s">
        <v>46</v>
      </c>
      <c r="B5" s="21" t="s">
        <v>47</v>
      </c>
      <c r="C5" s="21" t="s">
        <v>48</v>
      </c>
      <c r="D5" s="21" t="s">
        <v>49</v>
      </c>
      <c r="E5" s="21" t="s">
        <v>50</v>
      </c>
      <c r="F5" s="21" t="s">
        <v>51</v>
      </c>
      <c r="G5" s="21" t="s">
        <v>52</v>
      </c>
      <c r="H5" s="21" t="s">
        <v>53</v>
      </c>
      <c r="I5" s="21" t="s">
        <v>54</v>
      </c>
      <c r="J5" s="21" t="s">
        <v>70</v>
      </c>
    </row>
    <row r="6" ht="18.75" customHeight="1" spans="1:10">
      <c r="A6" s="22"/>
      <c r="B6" s="22"/>
      <c r="C6" s="22"/>
      <c r="D6" s="22"/>
      <c r="E6" s="22"/>
      <c r="F6" s="22"/>
      <c r="G6" s="22"/>
      <c r="H6" s="22"/>
      <c r="I6" s="22"/>
      <c r="J6" s="22"/>
    </row>
    <row r="7" ht="18.75" customHeight="1" spans="1:10">
      <c r="A7" s="22"/>
      <c r="B7" s="22"/>
      <c r="C7" s="22"/>
      <c r="D7" s="22"/>
      <c r="E7" s="22"/>
      <c r="F7" s="22"/>
      <c r="G7" s="22"/>
      <c r="H7" s="22"/>
      <c r="I7" s="22"/>
      <c r="J7" s="22"/>
    </row>
  </sheetData>
  <mergeCells count="2">
    <mergeCell ref="A2:J2"/>
    <mergeCell ref="A3:C3"/>
  </mergeCells>
  <pageMargins left="0.75" right="0.75" top="1" bottom="1" header="0.5" footer="0.5"/>
  <pageSetup paperSize="1" scale="43" pageOrder="overThenDown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8"/>
  <sheetViews>
    <sheetView showZeros="0" workbookViewId="0">
      <selection activeCell="A8" sqref="A8"/>
    </sheetView>
  </sheetViews>
  <sheetFormatPr defaultColWidth="8.85" defaultRowHeight="15" customHeight="1" outlineLevelRow="7" outlineLevelCol="7"/>
  <cols>
    <col min="1" max="8" width="28.575" customWidth="1"/>
  </cols>
  <sheetData>
    <row r="1" ht="18.75" customHeight="1" spans="1:8">
      <c r="A1" s="18"/>
      <c r="B1" s="18"/>
      <c r="C1" s="18"/>
      <c r="D1" s="18"/>
      <c r="E1" s="18"/>
      <c r="F1" s="18"/>
      <c r="G1" s="18"/>
      <c r="H1" s="19" t="s">
        <v>357</v>
      </c>
    </row>
    <row r="2" ht="41.4" customHeight="1" spans="1:8">
      <c r="A2" s="20" t="s">
        <v>358</v>
      </c>
      <c r="B2" s="20"/>
      <c r="C2" s="20"/>
      <c r="D2" s="20"/>
      <c r="E2" s="20"/>
      <c r="F2" s="20"/>
      <c r="G2" s="20"/>
      <c r="H2" s="20"/>
    </row>
    <row r="3" ht="18.75" customHeight="1" spans="1:8">
      <c r="A3" s="18" t="str">
        <f>"单位名称："&amp;"通海县秀山幼儿园"</f>
        <v>单位名称：通海县秀山幼儿园</v>
      </c>
      <c r="B3" s="18"/>
      <c r="C3" s="18"/>
      <c r="D3" s="18"/>
      <c r="E3" s="18"/>
      <c r="F3" s="18"/>
      <c r="G3" s="18"/>
      <c r="H3" s="18"/>
    </row>
    <row r="4" ht="18.75" customHeight="1" spans="1:8">
      <c r="A4" s="21" t="s">
        <v>130</v>
      </c>
      <c r="B4" s="21" t="s">
        <v>359</v>
      </c>
      <c r="C4" s="21" t="s">
        <v>360</v>
      </c>
      <c r="D4" s="21" t="s">
        <v>361</v>
      </c>
      <c r="E4" s="21" t="s">
        <v>319</v>
      </c>
      <c r="F4" s="21" t="s">
        <v>362</v>
      </c>
      <c r="G4" s="21"/>
      <c r="H4" s="21"/>
    </row>
    <row r="5" ht="18.75" customHeight="1" spans="1:8">
      <c r="A5" s="21"/>
      <c r="B5" s="21"/>
      <c r="C5" s="21"/>
      <c r="D5" s="21"/>
      <c r="E5" s="21"/>
      <c r="F5" s="21" t="s">
        <v>320</v>
      </c>
      <c r="G5" s="21" t="s">
        <v>363</v>
      </c>
      <c r="H5" s="21" t="s">
        <v>364</v>
      </c>
    </row>
    <row r="6" ht="18.75" customHeight="1" spans="1:8">
      <c r="A6" s="21" t="s">
        <v>46</v>
      </c>
      <c r="B6" s="21" t="s">
        <v>47</v>
      </c>
      <c r="C6" s="21" t="s">
        <v>48</v>
      </c>
      <c r="D6" s="21" t="s">
        <v>49</v>
      </c>
      <c r="E6" s="21" t="s">
        <v>50</v>
      </c>
      <c r="F6" s="21" t="s">
        <v>51</v>
      </c>
      <c r="G6" s="21" t="s">
        <v>52</v>
      </c>
      <c r="H6" s="21" t="s">
        <v>53</v>
      </c>
    </row>
    <row r="7" ht="18.75" customHeight="1" spans="1:8">
      <c r="A7" s="22"/>
      <c r="B7" s="22"/>
      <c r="C7" s="22"/>
      <c r="D7" s="22"/>
      <c r="E7" s="23"/>
      <c r="F7" s="23"/>
      <c r="G7" s="16"/>
      <c r="H7" s="16"/>
    </row>
    <row r="8" customHeight="1" spans="1:8">
      <c r="A8" t="s">
        <v>365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scale="54" pageOrder="overThenDown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366</v>
      </c>
    </row>
    <row r="2" ht="45" customHeight="1" spans="1:11">
      <c r="A2" s="3" t="s">
        <v>367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tr">
        <f>"单位名称："&amp;"通海县秀山幼儿园"</f>
        <v>单位名称：通海县秀山幼儿园</v>
      </c>
      <c r="B3" s="4"/>
      <c r="C3" s="4"/>
      <c r="D3" s="4"/>
      <c r="E3" s="4"/>
      <c r="F3" s="4"/>
      <c r="G3" s="4"/>
      <c r="H3" s="5"/>
      <c r="I3" s="5"/>
      <c r="J3" s="5"/>
      <c r="K3" s="5" t="s">
        <v>29</v>
      </c>
    </row>
    <row r="4" ht="18.75" customHeight="1" spans="1:11">
      <c r="A4" s="12" t="s">
        <v>199</v>
      </c>
      <c r="B4" s="12" t="s">
        <v>132</v>
      </c>
      <c r="C4" s="12" t="s">
        <v>200</v>
      </c>
      <c r="D4" s="12" t="s">
        <v>133</v>
      </c>
      <c r="E4" s="12" t="s">
        <v>134</v>
      </c>
      <c r="F4" s="12" t="s">
        <v>201</v>
      </c>
      <c r="G4" s="12" t="s">
        <v>136</v>
      </c>
      <c r="H4" s="12" t="s">
        <v>32</v>
      </c>
      <c r="I4" s="12" t="s">
        <v>368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35</v>
      </c>
      <c r="J5" s="12" t="s">
        <v>36</v>
      </c>
      <c r="K5" s="12" t="s">
        <v>37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46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0.2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32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  <row r="11" customHeight="1" spans="1:11">
      <c r="A11" t="s">
        <v>369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scale="51" pageOrder="overThenDown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3"/>
  <sheetViews>
    <sheetView showZeros="0" tabSelected="1" workbookViewId="0">
      <selection activeCell="E18" sqref="E18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370</v>
      </c>
    </row>
    <row r="2" ht="45" customHeight="1" spans="1:7">
      <c r="A2" s="3" t="s">
        <v>371</v>
      </c>
      <c r="B2" s="3"/>
      <c r="C2" s="3"/>
      <c r="D2" s="3"/>
      <c r="E2" s="3"/>
      <c r="F2" s="3"/>
      <c r="G2" s="3"/>
    </row>
    <row r="3" ht="24.15" customHeight="1" spans="1:7">
      <c r="A3" s="4" t="str">
        <f>"单位名称："&amp;"通海县秀山幼儿园"</f>
        <v>单位名称：通海县秀山幼儿园</v>
      </c>
      <c r="B3" s="4"/>
      <c r="C3" s="4"/>
      <c r="D3" s="4"/>
      <c r="E3" s="5"/>
      <c r="F3" s="5"/>
      <c r="G3" s="5" t="s">
        <v>29</v>
      </c>
    </row>
    <row r="4" ht="18.75" customHeight="1" spans="1:7">
      <c r="A4" s="6" t="s">
        <v>200</v>
      </c>
      <c r="B4" s="6" t="s">
        <v>199</v>
      </c>
      <c r="C4" s="6" t="s">
        <v>132</v>
      </c>
      <c r="D4" s="6" t="s">
        <v>372</v>
      </c>
      <c r="E4" s="6" t="s">
        <v>35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46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56</v>
      </c>
      <c r="B8" s="8" t="s">
        <v>205</v>
      </c>
      <c r="C8" s="9" t="s">
        <v>207</v>
      </c>
      <c r="D8" s="8" t="s">
        <v>373</v>
      </c>
      <c r="E8" s="10">
        <v>18816</v>
      </c>
      <c r="F8" s="10"/>
      <c r="G8" s="10"/>
    </row>
    <row r="9" ht="20.25" customHeight="1" spans="1:7">
      <c r="A9" s="8" t="s">
        <v>56</v>
      </c>
      <c r="B9" s="8" t="s">
        <v>205</v>
      </c>
      <c r="C9" s="9" t="s">
        <v>211</v>
      </c>
      <c r="D9" s="8" t="s">
        <v>373</v>
      </c>
      <c r="E9" s="10">
        <v>297600</v>
      </c>
      <c r="F9" s="10"/>
      <c r="G9" s="10"/>
    </row>
    <row r="10" ht="20.25" customHeight="1" spans="1:7">
      <c r="A10" s="8" t="s">
        <v>56</v>
      </c>
      <c r="B10" s="8" t="s">
        <v>214</v>
      </c>
      <c r="C10" s="9" t="s">
        <v>213</v>
      </c>
      <c r="D10" s="8" t="s">
        <v>373</v>
      </c>
      <c r="E10" s="10">
        <v>1008</v>
      </c>
      <c r="F10" s="10"/>
      <c r="G10" s="10"/>
    </row>
    <row r="11" ht="20.25" customHeight="1" spans="1:7">
      <c r="A11" s="8" t="s">
        <v>56</v>
      </c>
      <c r="B11" s="8" t="s">
        <v>214</v>
      </c>
      <c r="C11" s="9" t="s">
        <v>216</v>
      </c>
      <c r="D11" s="8" t="s">
        <v>373</v>
      </c>
      <c r="E11" s="10">
        <v>507632.56</v>
      </c>
      <c r="F11" s="10"/>
      <c r="G11" s="10"/>
    </row>
    <row r="12" ht="20.25" customHeight="1" spans="1:7">
      <c r="A12" s="8" t="s">
        <v>56</v>
      </c>
      <c r="B12" s="8" t="s">
        <v>214</v>
      </c>
      <c r="C12" s="9" t="s">
        <v>218</v>
      </c>
      <c r="D12" s="8" t="s">
        <v>373</v>
      </c>
      <c r="E12" s="10">
        <v>273600</v>
      </c>
      <c r="F12" s="10"/>
      <c r="G12" s="10"/>
    </row>
    <row r="13" ht="20.25" customHeight="1" spans="1:7">
      <c r="A13" s="11" t="s">
        <v>32</v>
      </c>
      <c r="B13" s="11"/>
      <c r="C13" s="11"/>
      <c r="D13" s="11"/>
      <c r="E13" s="10">
        <v>1098656.56</v>
      </c>
      <c r="F13" s="10"/>
      <c r="G13" s="10"/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scale="74" pageOrder="overThenDown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workbookViewId="0">
      <selection activeCell="A1" sqref="A1"/>
    </sheetView>
  </sheetViews>
  <sheetFormatPr defaultColWidth="8.85" defaultRowHeight="15" customHeight="1"/>
  <cols>
    <col min="1" max="1" width="25.275" customWidth="1"/>
    <col min="2" max="2" width="29.9833333333333" customWidth="1"/>
    <col min="3" max="19" width="17.1416666666667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27</v>
      </c>
    </row>
    <row r="2" ht="37.5" customHeight="1" spans="1:19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tr">
        <f>"单位名称："&amp;"通海县秀山幼儿园"</f>
        <v>单位名称：通海县秀山幼儿园</v>
      </c>
      <c r="B3" s="4"/>
      <c r="C3" s="4"/>
      <c r="D3" s="4"/>
      <c r="E3" s="50"/>
      <c r="F3" s="50"/>
      <c r="G3" s="50"/>
      <c r="H3" s="50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29</v>
      </c>
    </row>
    <row r="4" ht="18.75" customHeight="1" spans="1:19">
      <c r="A4" s="12" t="s">
        <v>30</v>
      </c>
      <c r="B4" s="67" t="s">
        <v>31</v>
      </c>
      <c r="C4" s="67" t="s">
        <v>32</v>
      </c>
      <c r="D4" s="67" t="s">
        <v>33</v>
      </c>
      <c r="E4" s="67"/>
      <c r="F4" s="67"/>
      <c r="G4" s="67"/>
      <c r="H4" s="67"/>
      <c r="I4" s="67"/>
      <c r="J4" s="68"/>
      <c r="K4" s="68"/>
      <c r="L4" s="68"/>
      <c r="M4" s="68"/>
      <c r="N4" s="68"/>
      <c r="O4" s="67" t="s">
        <v>20</v>
      </c>
      <c r="P4" s="67"/>
      <c r="Q4" s="67"/>
      <c r="R4" s="67"/>
      <c r="S4" s="67"/>
    </row>
    <row r="5" ht="18.75" customHeight="1" spans="1:19">
      <c r="A5" s="12"/>
      <c r="B5" s="67"/>
      <c r="C5" s="67"/>
      <c r="D5" s="69" t="s">
        <v>34</v>
      </c>
      <c r="E5" s="69" t="s">
        <v>35</v>
      </c>
      <c r="F5" s="69" t="s">
        <v>36</v>
      </c>
      <c r="G5" s="69" t="s">
        <v>37</v>
      </c>
      <c r="H5" s="69" t="s">
        <v>38</v>
      </c>
      <c r="I5" s="70" t="s">
        <v>39</v>
      </c>
      <c r="J5" s="71"/>
      <c r="K5" s="71"/>
      <c r="L5" s="71"/>
      <c r="M5" s="71"/>
      <c r="N5" s="71"/>
      <c r="O5" s="70" t="s">
        <v>34</v>
      </c>
      <c r="P5" s="70" t="s">
        <v>35</v>
      </c>
      <c r="Q5" s="70" t="s">
        <v>36</v>
      </c>
      <c r="R5" s="70" t="s">
        <v>37</v>
      </c>
      <c r="S5" s="69" t="s">
        <v>40</v>
      </c>
    </row>
    <row r="6" ht="18.75" customHeight="1" spans="1:19">
      <c r="A6" s="12"/>
      <c r="B6" s="67"/>
      <c r="C6" s="67"/>
      <c r="D6" s="69"/>
      <c r="E6" s="69"/>
      <c r="F6" s="69"/>
      <c r="G6" s="69"/>
      <c r="H6" s="69"/>
      <c r="I6" s="70" t="s">
        <v>34</v>
      </c>
      <c r="J6" s="70" t="s">
        <v>41</v>
      </c>
      <c r="K6" s="70" t="s">
        <v>42</v>
      </c>
      <c r="L6" s="70" t="s">
        <v>43</v>
      </c>
      <c r="M6" s="70" t="s">
        <v>44</v>
      </c>
      <c r="N6" s="70" t="s">
        <v>45</v>
      </c>
      <c r="O6" s="70"/>
      <c r="P6" s="70"/>
      <c r="Q6" s="70"/>
      <c r="R6" s="70"/>
      <c r="S6" s="69"/>
    </row>
    <row r="7" ht="18.75" customHeight="1" spans="1:19">
      <c r="A7" s="72" t="s">
        <v>46</v>
      </c>
      <c r="B7" s="13" t="s">
        <v>47</v>
      </c>
      <c r="C7" s="13" t="s">
        <v>48</v>
      </c>
      <c r="D7" s="13" t="s">
        <v>49</v>
      </c>
      <c r="E7" s="72" t="s">
        <v>50</v>
      </c>
      <c r="F7" s="13" t="s">
        <v>51</v>
      </c>
      <c r="G7" s="13" t="s">
        <v>52</v>
      </c>
      <c r="H7" s="72" t="s">
        <v>53</v>
      </c>
      <c r="I7" s="13" t="s">
        <v>54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20.25" customHeight="1" spans="1:19">
      <c r="A8" s="15" t="s">
        <v>55</v>
      </c>
      <c r="B8" s="15" t="s">
        <v>56</v>
      </c>
      <c r="C8" s="16">
        <v>10215411.8</v>
      </c>
      <c r="D8" s="16">
        <v>8931734.14</v>
      </c>
      <c r="E8" s="16">
        <v>8931734.14</v>
      </c>
      <c r="F8" s="16"/>
      <c r="G8" s="16"/>
      <c r="H8" s="16"/>
      <c r="I8" s="16">
        <v>1283677.66</v>
      </c>
      <c r="J8" s="16"/>
      <c r="K8" s="16"/>
      <c r="L8" s="16"/>
      <c r="M8" s="16"/>
      <c r="N8" s="16">
        <v>1283677.66</v>
      </c>
      <c r="O8" s="16"/>
      <c r="P8" s="16"/>
      <c r="Q8" s="16"/>
      <c r="R8" s="16"/>
      <c r="S8" s="16"/>
    </row>
    <row r="9" ht="20.25" customHeight="1" spans="1:19">
      <c r="A9" s="44" t="s">
        <v>32</v>
      </c>
      <c r="B9" s="44"/>
      <c r="C9" s="16">
        <v>10215411.8</v>
      </c>
      <c r="D9" s="16">
        <v>8931734.14</v>
      </c>
      <c r="E9" s="16">
        <v>8931734.14</v>
      </c>
      <c r="F9" s="16"/>
      <c r="G9" s="16"/>
      <c r="H9" s="16"/>
      <c r="I9" s="16">
        <v>1283677.66</v>
      </c>
      <c r="J9" s="16"/>
      <c r="K9" s="16"/>
      <c r="L9" s="16"/>
      <c r="M9" s="16"/>
      <c r="N9" s="16">
        <v>1283677.66</v>
      </c>
      <c r="O9" s="16"/>
      <c r="P9" s="16"/>
      <c r="Q9" s="16"/>
      <c r="R9" s="16"/>
      <c r="S9" s="16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scale="35" pageOrder="overThenDown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2"/>
  <sheetViews>
    <sheetView showZeros="0" topLeftCell="B1" workbookViewId="0">
      <selection activeCell="A1" sqref="A1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57</v>
      </c>
    </row>
    <row r="2" ht="37.5" customHeight="1" spans="1:15">
      <c r="A2" s="3" t="s">
        <v>58</v>
      </c>
      <c r="B2" s="3"/>
      <c r="C2" s="3"/>
      <c r="D2" s="3"/>
      <c r="E2" s="3"/>
      <c r="F2" s="3"/>
      <c r="G2" s="3"/>
      <c r="H2" s="3"/>
      <c r="I2" s="3"/>
      <c r="J2" s="3"/>
      <c r="K2" s="49"/>
      <c r="L2" s="49"/>
      <c r="M2" s="49"/>
      <c r="N2" s="49"/>
      <c r="O2" s="49"/>
    </row>
    <row r="3" ht="18.75" customHeight="1" spans="1:15">
      <c r="A3" s="40" t="str">
        <f>"单位名称："&amp;"通海县秀山幼儿园"</f>
        <v>单位名称：通海县秀山幼儿园</v>
      </c>
      <c r="B3" s="40"/>
      <c r="C3" s="40"/>
      <c r="D3" s="40"/>
      <c r="E3" s="40"/>
      <c r="F3" s="40"/>
      <c r="G3" s="40"/>
      <c r="H3" s="40"/>
      <c r="I3" s="40"/>
      <c r="J3" s="2"/>
      <c r="K3" s="2"/>
      <c r="L3" s="2"/>
      <c r="M3" s="2"/>
      <c r="N3" s="2"/>
      <c r="O3" s="2" t="s">
        <v>29</v>
      </c>
    </row>
    <row r="4" ht="18.75" customHeight="1" spans="1:15">
      <c r="A4" s="12" t="s">
        <v>59</v>
      </c>
      <c r="B4" s="12" t="s">
        <v>60</v>
      </c>
      <c r="C4" s="43" t="s">
        <v>32</v>
      </c>
      <c r="D4" s="43" t="s">
        <v>35</v>
      </c>
      <c r="E4" s="43"/>
      <c r="F4" s="43"/>
      <c r="G4" s="12" t="s">
        <v>36</v>
      </c>
      <c r="H4" s="43" t="s">
        <v>37</v>
      </c>
      <c r="I4" s="12" t="s">
        <v>61</v>
      </c>
      <c r="J4" s="43" t="s">
        <v>62</v>
      </c>
      <c r="K4" s="43"/>
      <c r="L4" s="43"/>
      <c r="M4" s="43"/>
      <c r="N4" s="43"/>
      <c r="O4" s="43"/>
    </row>
    <row r="5" ht="18.75" customHeight="1" spans="1:15">
      <c r="A5" s="12"/>
      <c r="B5" s="12"/>
      <c r="C5" s="43"/>
      <c r="D5" s="43" t="s">
        <v>34</v>
      </c>
      <c r="E5" s="43" t="s">
        <v>63</v>
      </c>
      <c r="F5" s="43" t="s">
        <v>64</v>
      </c>
      <c r="G5" s="12"/>
      <c r="H5" s="43"/>
      <c r="I5" s="12"/>
      <c r="J5" s="43" t="s">
        <v>34</v>
      </c>
      <c r="K5" s="43" t="s">
        <v>65</v>
      </c>
      <c r="L5" s="13" t="s">
        <v>66</v>
      </c>
      <c r="M5" s="13" t="s">
        <v>67</v>
      </c>
      <c r="N5" s="13" t="s">
        <v>68</v>
      </c>
      <c r="O5" s="13" t="s">
        <v>69</v>
      </c>
    </row>
    <row r="6" ht="18.75" customHeight="1" spans="1:15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  <c r="H6" s="13" t="s">
        <v>53</v>
      </c>
      <c r="I6" s="13" t="s">
        <v>54</v>
      </c>
      <c r="J6" s="13" t="s">
        <v>70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15" t="s">
        <v>71</v>
      </c>
      <c r="B7" s="15" t="s">
        <v>72</v>
      </c>
      <c r="C7" s="16">
        <v>8185974.18</v>
      </c>
      <c r="D7" s="16">
        <v>6902296.52</v>
      </c>
      <c r="E7" s="16">
        <v>5803639.96</v>
      </c>
      <c r="F7" s="16">
        <v>1098656.56</v>
      </c>
      <c r="G7" s="16"/>
      <c r="H7" s="16"/>
      <c r="I7" s="16"/>
      <c r="J7" s="16">
        <v>1283677.66</v>
      </c>
      <c r="K7" s="16"/>
      <c r="L7" s="16"/>
      <c r="M7" s="16"/>
      <c r="N7" s="16"/>
      <c r="O7" s="16">
        <v>1283677.66</v>
      </c>
    </row>
    <row r="8" ht="20.25" customHeight="1" spans="1:15">
      <c r="A8" s="60" t="s">
        <v>73</v>
      </c>
      <c r="B8" s="60" t="s">
        <v>74</v>
      </c>
      <c r="C8" s="16">
        <v>8185974.18</v>
      </c>
      <c r="D8" s="16">
        <v>6902296.52</v>
      </c>
      <c r="E8" s="16">
        <v>5803639.96</v>
      </c>
      <c r="F8" s="16">
        <v>1098656.56</v>
      </c>
      <c r="G8" s="16"/>
      <c r="H8" s="16"/>
      <c r="I8" s="16"/>
      <c r="J8" s="16">
        <v>1283677.66</v>
      </c>
      <c r="K8" s="16"/>
      <c r="L8" s="16"/>
      <c r="M8" s="16"/>
      <c r="N8" s="16"/>
      <c r="O8" s="16">
        <v>1283677.66</v>
      </c>
    </row>
    <row r="9" ht="20.25" customHeight="1" spans="1:15">
      <c r="A9" s="61" t="s">
        <v>75</v>
      </c>
      <c r="B9" s="61" t="s">
        <v>76</v>
      </c>
      <c r="C9" s="16">
        <v>8185974.18</v>
      </c>
      <c r="D9" s="16">
        <v>6902296.52</v>
      </c>
      <c r="E9" s="16">
        <v>5803639.96</v>
      </c>
      <c r="F9" s="16">
        <v>1098656.56</v>
      </c>
      <c r="G9" s="16"/>
      <c r="H9" s="16"/>
      <c r="I9" s="16"/>
      <c r="J9" s="16">
        <v>1283677.66</v>
      </c>
      <c r="K9" s="16"/>
      <c r="L9" s="16"/>
      <c r="M9" s="16"/>
      <c r="N9" s="16"/>
      <c r="O9" s="16">
        <v>1283677.66</v>
      </c>
    </row>
    <row r="10" ht="20.25" customHeight="1" spans="1:15">
      <c r="A10" s="15" t="s">
        <v>77</v>
      </c>
      <c r="B10" s="15" t="s">
        <v>78</v>
      </c>
      <c r="C10" s="16">
        <v>922623.36</v>
      </c>
      <c r="D10" s="16">
        <v>922623.36</v>
      </c>
      <c r="E10" s="16">
        <v>922623.36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ht="20.25" customHeight="1" spans="1:15">
      <c r="A11" s="60" t="s">
        <v>79</v>
      </c>
      <c r="B11" s="60" t="s">
        <v>80</v>
      </c>
      <c r="C11" s="16">
        <v>922623.36</v>
      </c>
      <c r="D11" s="16">
        <v>922623.36</v>
      </c>
      <c r="E11" s="16">
        <v>922623.36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ht="20.25" customHeight="1" spans="1:15">
      <c r="A12" s="61" t="s">
        <v>81</v>
      </c>
      <c r="B12" s="61" t="s">
        <v>82</v>
      </c>
      <c r="C12" s="16">
        <v>201600</v>
      </c>
      <c r="D12" s="16">
        <v>201600</v>
      </c>
      <c r="E12" s="16">
        <v>201600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ht="20.25" customHeight="1" spans="1:15">
      <c r="A13" s="61" t="s">
        <v>83</v>
      </c>
      <c r="B13" s="61" t="s">
        <v>84</v>
      </c>
      <c r="C13" s="16">
        <v>721023.36</v>
      </c>
      <c r="D13" s="16">
        <v>721023.36</v>
      </c>
      <c r="E13" s="16">
        <v>721023.36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ht="20.25" customHeight="1" spans="1:15">
      <c r="A14" s="15" t="s">
        <v>85</v>
      </c>
      <c r="B14" s="15" t="s">
        <v>86</v>
      </c>
      <c r="C14" s="16">
        <v>622506.26</v>
      </c>
      <c r="D14" s="16">
        <v>622506.26</v>
      </c>
      <c r="E14" s="16">
        <v>622506.26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ht="20.25" customHeight="1" spans="1:15">
      <c r="A15" s="60" t="s">
        <v>87</v>
      </c>
      <c r="B15" s="60" t="s">
        <v>88</v>
      </c>
      <c r="C15" s="16">
        <v>622506.26</v>
      </c>
      <c r="D15" s="16">
        <v>622506.26</v>
      </c>
      <c r="E15" s="16">
        <v>622506.26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ht="20.25" customHeight="1" spans="1:15">
      <c r="A16" s="61" t="s">
        <v>89</v>
      </c>
      <c r="B16" s="61" t="s">
        <v>90</v>
      </c>
      <c r="C16" s="16">
        <v>374030.87</v>
      </c>
      <c r="D16" s="16">
        <v>374030.87</v>
      </c>
      <c r="E16" s="16">
        <v>374030.87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ht="20.25" customHeight="1" spans="1:15">
      <c r="A17" s="61" t="s">
        <v>91</v>
      </c>
      <c r="B17" s="61" t="s">
        <v>92</v>
      </c>
      <c r="C17" s="16">
        <v>216757.92</v>
      </c>
      <c r="D17" s="16">
        <v>216757.92</v>
      </c>
      <c r="E17" s="16">
        <v>216757.92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ht="20.25" customHeight="1" spans="1:15">
      <c r="A18" s="61" t="s">
        <v>93</v>
      </c>
      <c r="B18" s="61" t="s">
        <v>94</v>
      </c>
      <c r="C18" s="16">
        <v>31717.47</v>
      </c>
      <c r="D18" s="16">
        <v>31717.47</v>
      </c>
      <c r="E18" s="16">
        <v>31717.47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ht="20.25" customHeight="1" spans="1:15">
      <c r="A19" s="15" t="s">
        <v>95</v>
      </c>
      <c r="B19" s="15" t="s">
        <v>96</v>
      </c>
      <c r="C19" s="16">
        <v>484308</v>
      </c>
      <c r="D19" s="16">
        <v>484308</v>
      </c>
      <c r="E19" s="16">
        <v>484308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ht="20.25" customHeight="1" spans="1:15">
      <c r="A20" s="60" t="s">
        <v>97</v>
      </c>
      <c r="B20" s="60" t="s">
        <v>98</v>
      </c>
      <c r="C20" s="16">
        <v>484308</v>
      </c>
      <c r="D20" s="16">
        <v>484308</v>
      </c>
      <c r="E20" s="16">
        <v>484308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ht="20.25" customHeight="1" spans="1:15">
      <c r="A21" s="61" t="s">
        <v>99</v>
      </c>
      <c r="B21" s="61" t="s">
        <v>100</v>
      </c>
      <c r="C21" s="16">
        <v>484308</v>
      </c>
      <c r="D21" s="16">
        <v>484308</v>
      </c>
      <c r="E21" s="16">
        <v>484308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ht="20.25" customHeight="1" spans="1:15">
      <c r="A22" s="44" t="s">
        <v>101</v>
      </c>
      <c r="B22" s="44"/>
      <c r="C22" s="16">
        <v>10215411.8</v>
      </c>
      <c r="D22" s="16">
        <v>8931734.14</v>
      </c>
      <c r="E22" s="16">
        <v>7833077.58</v>
      </c>
      <c r="F22" s="16">
        <v>1098656.56</v>
      </c>
      <c r="G22" s="16"/>
      <c r="H22" s="16"/>
      <c r="I22" s="16"/>
      <c r="J22" s="16">
        <v>1283677.66</v>
      </c>
      <c r="K22" s="16"/>
      <c r="L22" s="16"/>
      <c r="M22" s="16"/>
      <c r="N22" s="16"/>
      <c r="O22" s="16">
        <v>1283677.66</v>
      </c>
    </row>
  </sheetData>
  <mergeCells count="11">
    <mergeCell ref="A2:O2"/>
    <mergeCell ref="A3:I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scale="45" pageOrder="overThenDown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A1" sqref="A1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102</v>
      </c>
    </row>
    <row r="2" ht="45" customHeight="1" spans="1:4">
      <c r="A2" s="3" t="s">
        <v>103</v>
      </c>
      <c r="B2" s="3"/>
      <c r="C2" s="3"/>
      <c r="D2" s="3"/>
    </row>
    <row r="3" ht="18.75" customHeight="1" spans="1:4">
      <c r="A3" s="4" t="str">
        <f>"单位名称："&amp;"通海县秀山幼儿园"</f>
        <v>单位名称：通海县秀山幼儿园</v>
      </c>
      <c r="B3" s="4"/>
      <c r="C3" s="62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104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105</v>
      </c>
      <c r="B7" s="16">
        <v>8931734.14</v>
      </c>
      <c r="C7" s="14" t="s">
        <v>106</v>
      </c>
      <c r="D7" s="16">
        <v>8931734.14</v>
      </c>
    </row>
    <row r="8" ht="22.5" customHeight="1" spans="1:4">
      <c r="A8" s="14" t="s">
        <v>107</v>
      </c>
      <c r="B8" s="16">
        <v>8931734.14</v>
      </c>
      <c r="C8" s="14" t="str">
        <f>"（"&amp;"一"&amp;"）"&amp;"教育支出"</f>
        <v>（一）教育支出</v>
      </c>
      <c r="D8" s="16">
        <v>6902296.52</v>
      </c>
    </row>
    <row r="9" ht="22.5" customHeight="1" spans="1:4">
      <c r="A9" s="14" t="s">
        <v>108</v>
      </c>
      <c r="B9" s="16"/>
      <c r="C9" s="14" t="str">
        <f>"（"&amp;"二"&amp;"）"&amp;"社会保障和就业支出"</f>
        <v>（二）社会保障和就业支出</v>
      </c>
      <c r="D9" s="16">
        <v>922623.36</v>
      </c>
    </row>
    <row r="10" ht="22.5" customHeight="1" spans="1:4">
      <c r="A10" s="14" t="s">
        <v>109</v>
      </c>
      <c r="B10" s="16"/>
      <c r="C10" s="14" t="str">
        <f>"（"&amp;"三"&amp;"）"&amp;"卫生健康支出"</f>
        <v>（三）卫生健康支出</v>
      </c>
      <c r="D10" s="16">
        <v>622506.26</v>
      </c>
    </row>
    <row r="11" ht="22.5" customHeight="1" spans="1:4">
      <c r="A11" s="14" t="s">
        <v>110</v>
      </c>
      <c r="B11" s="16"/>
      <c r="C11" s="14" t="str">
        <f>"（"&amp;"四"&amp;"）"&amp;"住房保障支出"</f>
        <v>（四）住房保障支出</v>
      </c>
      <c r="D11" s="16">
        <v>484308</v>
      </c>
    </row>
    <row r="12" ht="22.5" customHeight="1" spans="1:4">
      <c r="A12" s="14" t="s">
        <v>107</v>
      </c>
      <c r="B12" s="16"/>
      <c r="C12" s="14"/>
      <c r="D12" s="16"/>
    </row>
    <row r="13" ht="22.5" customHeight="1" spans="1:4">
      <c r="A13" s="14" t="s">
        <v>108</v>
      </c>
      <c r="B13" s="16"/>
      <c r="C13" s="14"/>
      <c r="D13" s="16"/>
    </row>
    <row r="14" ht="22.5" customHeight="1" spans="1:4">
      <c r="A14" s="14" t="s">
        <v>109</v>
      </c>
      <c r="B14" s="16"/>
      <c r="C14" s="14"/>
      <c r="D14" s="16"/>
    </row>
    <row r="15" ht="22.5" customHeight="1" spans="1:4">
      <c r="A15" s="63"/>
      <c r="B15" s="16"/>
      <c r="C15" s="14" t="s">
        <v>111</v>
      </c>
      <c r="D15" s="16"/>
    </row>
    <row r="16" ht="22.5" customHeight="1" spans="1:4">
      <c r="A16" s="64" t="s">
        <v>112</v>
      </c>
      <c r="B16" s="65">
        <v>8931734.14</v>
      </c>
      <c r="C16" s="66" t="s">
        <v>113</v>
      </c>
      <c r="D16" s="65">
        <v>8931734.14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scale="86" pageOrder="overThenDown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2"/>
  <sheetViews>
    <sheetView showZeros="0" workbookViewId="0">
      <selection activeCell="A1" sqref="A1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ht="18.75" customHeight="1" spans="1:7">
      <c r="A1" s="1"/>
      <c r="B1" s="1"/>
      <c r="C1" s="1"/>
      <c r="D1" s="1"/>
      <c r="E1" s="1"/>
      <c r="F1" s="1"/>
      <c r="G1" s="39" t="s">
        <v>114</v>
      </c>
    </row>
    <row r="2" ht="37.5" customHeight="1" spans="1:7">
      <c r="A2" s="3" t="s">
        <v>115</v>
      </c>
      <c r="B2" s="3"/>
      <c r="C2" s="3"/>
      <c r="D2" s="3"/>
      <c r="E2" s="3"/>
      <c r="F2" s="3"/>
      <c r="G2" s="3"/>
    </row>
    <row r="3" ht="18.75" customHeight="1" spans="1:7">
      <c r="A3" s="40" t="str">
        <f>"单位名称："&amp;"通海县秀山幼儿园"</f>
        <v>单位名称：通海县秀山幼儿园</v>
      </c>
      <c r="B3" s="40"/>
      <c r="C3" s="40"/>
      <c r="D3" s="41"/>
      <c r="E3" s="41"/>
      <c r="F3" s="41"/>
      <c r="G3" s="42" t="s">
        <v>29</v>
      </c>
    </row>
    <row r="4" ht="18.75" customHeight="1" spans="1:7">
      <c r="A4" s="12" t="s">
        <v>116</v>
      </c>
      <c r="B4" s="12" t="s">
        <v>60</v>
      </c>
      <c r="C4" s="43" t="s">
        <v>32</v>
      </c>
      <c r="D4" s="43" t="s">
        <v>63</v>
      </c>
      <c r="E4" s="43"/>
      <c r="F4" s="43"/>
      <c r="G4" s="12" t="s">
        <v>64</v>
      </c>
    </row>
    <row r="5" ht="18.75" customHeight="1" spans="1:7">
      <c r="A5" s="12" t="s">
        <v>59</v>
      </c>
      <c r="B5" s="12" t="s">
        <v>60</v>
      </c>
      <c r="C5" s="43"/>
      <c r="D5" s="43" t="s">
        <v>34</v>
      </c>
      <c r="E5" s="43" t="s">
        <v>117</v>
      </c>
      <c r="F5" s="43" t="s">
        <v>118</v>
      </c>
      <c r="G5" s="12"/>
    </row>
    <row r="6" ht="18.75" customHeight="1" spans="1:7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</row>
    <row r="7" ht="20.25" customHeight="1" spans="1:7">
      <c r="A7" s="15" t="s">
        <v>71</v>
      </c>
      <c r="B7" s="15" t="s">
        <v>72</v>
      </c>
      <c r="C7" s="16">
        <v>6902296.52</v>
      </c>
      <c r="D7" s="16">
        <v>5803639.96</v>
      </c>
      <c r="E7" s="16">
        <v>5256359.96</v>
      </c>
      <c r="F7" s="16">
        <v>547280</v>
      </c>
      <c r="G7" s="16">
        <v>1098656.56</v>
      </c>
    </row>
    <row r="8" ht="20.25" customHeight="1" spans="1:7">
      <c r="A8" s="60" t="s">
        <v>73</v>
      </c>
      <c r="B8" s="60" t="s">
        <v>74</v>
      </c>
      <c r="C8" s="16">
        <v>6902296.52</v>
      </c>
      <c r="D8" s="16">
        <v>5803639.96</v>
      </c>
      <c r="E8" s="16">
        <v>5256359.96</v>
      </c>
      <c r="F8" s="16">
        <v>547280</v>
      </c>
      <c r="G8" s="16">
        <v>1098656.56</v>
      </c>
    </row>
    <row r="9" ht="20.25" customHeight="1" spans="1:7">
      <c r="A9" s="61" t="s">
        <v>75</v>
      </c>
      <c r="B9" s="61" t="s">
        <v>76</v>
      </c>
      <c r="C9" s="16">
        <v>6902296.52</v>
      </c>
      <c r="D9" s="16">
        <v>5803639.96</v>
      </c>
      <c r="E9" s="16">
        <v>5256359.96</v>
      </c>
      <c r="F9" s="16">
        <v>547280</v>
      </c>
      <c r="G9" s="16">
        <v>1098656.56</v>
      </c>
    </row>
    <row r="10" ht="20.25" customHeight="1" spans="1:7">
      <c r="A10" s="15" t="s">
        <v>77</v>
      </c>
      <c r="B10" s="15" t="s">
        <v>78</v>
      </c>
      <c r="C10" s="16">
        <v>922623.36</v>
      </c>
      <c r="D10" s="16">
        <v>922623.36</v>
      </c>
      <c r="E10" s="16">
        <v>922623.36</v>
      </c>
      <c r="F10" s="16"/>
      <c r="G10" s="16"/>
    </row>
    <row r="11" ht="20.25" customHeight="1" spans="1:7">
      <c r="A11" s="60" t="s">
        <v>79</v>
      </c>
      <c r="B11" s="60" t="s">
        <v>80</v>
      </c>
      <c r="C11" s="16">
        <v>922623.36</v>
      </c>
      <c r="D11" s="16">
        <v>922623.36</v>
      </c>
      <c r="E11" s="16">
        <v>922623.36</v>
      </c>
      <c r="F11" s="16"/>
      <c r="G11" s="16"/>
    </row>
    <row r="12" ht="20.25" customHeight="1" spans="1:7">
      <c r="A12" s="61" t="s">
        <v>81</v>
      </c>
      <c r="B12" s="61" t="s">
        <v>82</v>
      </c>
      <c r="C12" s="16">
        <v>201600</v>
      </c>
      <c r="D12" s="16">
        <v>201600</v>
      </c>
      <c r="E12" s="16">
        <v>201600</v>
      </c>
      <c r="F12" s="16"/>
      <c r="G12" s="16"/>
    </row>
    <row r="13" ht="20.25" customHeight="1" spans="1:7">
      <c r="A13" s="61" t="s">
        <v>83</v>
      </c>
      <c r="B13" s="61" t="s">
        <v>84</v>
      </c>
      <c r="C13" s="16">
        <v>721023.36</v>
      </c>
      <c r="D13" s="16">
        <v>721023.36</v>
      </c>
      <c r="E13" s="16">
        <v>721023.36</v>
      </c>
      <c r="F13" s="16"/>
      <c r="G13" s="16"/>
    </row>
    <row r="14" ht="20.25" customHeight="1" spans="1:7">
      <c r="A14" s="15" t="s">
        <v>85</v>
      </c>
      <c r="B14" s="15" t="s">
        <v>86</v>
      </c>
      <c r="C14" s="16">
        <v>622506.26</v>
      </c>
      <c r="D14" s="16">
        <v>622506.26</v>
      </c>
      <c r="E14" s="16">
        <v>622506.26</v>
      </c>
      <c r="F14" s="16"/>
      <c r="G14" s="16"/>
    </row>
    <row r="15" ht="20.25" customHeight="1" spans="1:7">
      <c r="A15" s="60" t="s">
        <v>87</v>
      </c>
      <c r="B15" s="60" t="s">
        <v>88</v>
      </c>
      <c r="C15" s="16">
        <v>622506.26</v>
      </c>
      <c r="D15" s="16">
        <v>622506.26</v>
      </c>
      <c r="E15" s="16">
        <v>622506.26</v>
      </c>
      <c r="F15" s="16"/>
      <c r="G15" s="16"/>
    </row>
    <row r="16" ht="20.25" customHeight="1" spans="1:7">
      <c r="A16" s="61" t="s">
        <v>89</v>
      </c>
      <c r="B16" s="61" t="s">
        <v>90</v>
      </c>
      <c r="C16" s="16">
        <v>374030.87</v>
      </c>
      <c r="D16" s="16">
        <v>374030.87</v>
      </c>
      <c r="E16" s="16">
        <v>374030.87</v>
      </c>
      <c r="F16" s="16"/>
      <c r="G16" s="16"/>
    </row>
    <row r="17" ht="20.25" customHeight="1" spans="1:7">
      <c r="A17" s="61" t="s">
        <v>91</v>
      </c>
      <c r="B17" s="61" t="s">
        <v>92</v>
      </c>
      <c r="C17" s="16">
        <v>216757.92</v>
      </c>
      <c r="D17" s="16">
        <v>216757.92</v>
      </c>
      <c r="E17" s="16">
        <v>216757.92</v>
      </c>
      <c r="F17" s="16"/>
      <c r="G17" s="16"/>
    </row>
    <row r="18" ht="20.25" customHeight="1" spans="1:7">
      <c r="A18" s="61" t="s">
        <v>93</v>
      </c>
      <c r="B18" s="61" t="s">
        <v>94</v>
      </c>
      <c r="C18" s="16">
        <v>31717.47</v>
      </c>
      <c r="D18" s="16">
        <v>31717.47</v>
      </c>
      <c r="E18" s="16">
        <v>31717.47</v>
      </c>
      <c r="F18" s="16"/>
      <c r="G18" s="16"/>
    </row>
    <row r="19" ht="20.25" customHeight="1" spans="1:7">
      <c r="A19" s="15" t="s">
        <v>95</v>
      </c>
      <c r="B19" s="15" t="s">
        <v>96</v>
      </c>
      <c r="C19" s="16">
        <v>484308</v>
      </c>
      <c r="D19" s="16">
        <v>484308</v>
      </c>
      <c r="E19" s="16">
        <v>484308</v>
      </c>
      <c r="F19" s="16"/>
      <c r="G19" s="16"/>
    </row>
    <row r="20" ht="20.25" customHeight="1" spans="1:7">
      <c r="A20" s="60" t="s">
        <v>97</v>
      </c>
      <c r="B20" s="60" t="s">
        <v>98</v>
      </c>
      <c r="C20" s="16">
        <v>484308</v>
      </c>
      <c r="D20" s="16">
        <v>484308</v>
      </c>
      <c r="E20" s="16">
        <v>484308</v>
      </c>
      <c r="F20" s="16"/>
      <c r="G20" s="16"/>
    </row>
    <row r="21" ht="20.25" customHeight="1" spans="1:7">
      <c r="A21" s="61" t="s">
        <v>99</v>
      </c>
      <c r="B21" s="61" t="s">
        <v>100</v>
      </c>
      <c r="C21" s="16">
        <v>484308</v>
      </c>
      <c r="D21" s="16">
        <v>484308</v>
      </c>
      <c r="E21" s="16">
        <v>484308</v>
      </c>
      <c r="F21" s="16"/>
      <c r="G21" s="16"/>
    </row>
    <row r="22" ht="20.25" customHeight="1" spans="1:7">
      <c r="A22" s="44" t="s">
        <v>101</v>
      </c>
      <c r="B22" s="44"/>
      <c r="C22" s="45">
        <v>8931734.14</v>
      </c>
      <c r="D22" s="45">
        <v>7833077.58</v>
      </c>
      <c r="E22" s="45">
        <v>7285797.58</v>
      </c>
      <c r="F22" s="45">
        <v>547280</v>
      </c>
      <c r="G22" s="45">
        <v>1098656.56</v>
      </c>
    </row>
  </sheetData>
  <mergeCells count="7">
    <mergeCell ref="A2:G2"/>
    <mergeCell ref="A3:C3"/>
    <mergeCell ref="A4:B4"/>
    <mergeCell ref="D4:F4"/>
    <mergeCell ref="A22:B22"/>
    <mergeCell ref="C4:C5"/>
    <mergeCell ref="G4:G5"/>
  </mergeCells>
  <pageMargins left="0.75" right="0.75" top="1" bottom="1" header="0.5" footer="0.5"/>
  <pageSetup paperSize="1" scale="78" pageOrder="overThenDown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B15" sqref="B15"/>
    </sheetView>
  </sheetViews>
  <sheetFormatPr defaultColWidth="8.85" defaultRowHeight="15" customHeight="1" outlineLevelRow="7" outlineLevelCol="5"/>
  <cols>
    <col min="1" max="6" width="28.575" customWidth="1"/>
  </cols>
  <sheetData>
    <row r="1" ht="18.75" customHeight="1" spans="1:6">
      <c r="A1" s="53"/>
      <c r="B1" s="53"/>
      <c r="C1" s="54"/>
      <c r="D1" s="1"/>
      <c r="E1" s="1"/>
      <c r="F1" s="55" t="s">
        <v>119</v>
      </c>
    </row>
    <row r="2" ht="41.25" customHeight="1" spans="1:6">
      <c r="A2" s="56" t="s">
        <v>120</v>
      </c>
      <c r="B2" s="56"/>
      <c r="C2" s="56"/>
      <c r="D2" s="56"/>
      <c r="E2" s="56"/>
      <c r="F2" s="56"/>
    </row>
    <row r="3" ht="18.75" customHeight="1" spans="1:6">
      <c r="A3" s="4" t="str">
        <f>"单位名称："&amp;"通海县秀山幼儿园"</f>
        <v>单位名称：通海县秀山幼儿园</v>
      </c>
      <c r="B3" s="4"/>
      <c r="C3" s="4"/>
      <c r="D3" s="57"/>
      <c r="E3" s="1"/>
      <c r="F3" s="55" t="s">
        <v>29</v>
      </c>
    </row>
    <row r="4" ht="18.75" customHeight="1" spans="1:6">
      <c r="A4" s="12" t="s">
        <v>121</v>
      </c>
      <c r="B4" s="43" t="s">
        <v>122</v>
      </c>
      <c r="C4" s="43" t="s">
        <v>123</v>
      </c>
      <c r="D4" s="43"/>
      <c r="E4" s="43"/>
      <c r="F4" s="43" t="s">
        <v>124</v>
      </c>
    </row>
    <row r="5" ht="18.75" customHeight="1" spans="1:6">
      <c r="A5" s="12"/>
      <c r="B5" s="43"/>
      <c r="C5" s="43" t="s">
        <v>34</v>
      </c>
      <c r="D5" s="43" t="s">
        <v>125</v>
      </c>
      <c r="E5" s="43" t="s">
        <v>126</v>
      </c>
      <c r="F5" s="43"/>
    </row>
    <row r="6" ht="18.75" customHeight="1" spans="1:6">
      <c r="A6" s="58">
        <v>1</v>
      </c>
      <c r="B6" s="59">
        <v>2</v>
      </c>
      <c r="C6" s="58">
        <v>3</v>
      </c>
      <c r="D6" s="58">
        <v>4</v>
      </c>
      <c r="E6" s="58">
        <v>5</v>
      </c>
      <c r="F6" s="58">
        <v>6</v>
      </c>
    </row>
    <row r="7" ht="20.25" customHeight="1" spans="1:6">
      <c r="A7" s="16"/>
      <c r="B7" s="16"/>
      <c r="C7" s="16"/>
      <c r="D7" s="16"/>
      <c r="E7" s="16"/>
      <c r="F7" s="16"/>
    </row>
    <row r="8" customHeight="1" spans="1:6">
      <c r="A8" t="s">
        <v>127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scale="72" pageOrder="overThenDown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5"/>
  <sheetViews>
    <sheetView showZeros="0" workbookViewId="0">
      <selection activeCell="A1" sqref="A1"/>
    </sheetView>
  </sheetViews>
  <sheetFormatPr defaultColWidth="8.85" defaultRowHeight="15" customHeight="1"/>
  <cols>
    <col min="1" max="7" width="28.575" customWidth="1"/>
    <col min="8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128</v>
      </c>
    </row>
    <row r="2" ht="45" customHeight="1" spans="1:23">
      <c r="A2" s="3" t="s">
        <v>129</v>
      </c>
      <c r="B2" s="3"/>
      <c r="C2" s="3"/>
      <c r="D2" s="3"/>
      <c r="E2" s="3"/>
      <c r="F2" s="3"/>
      <c r="G2" s="3"/>
      <c r="H2" s="3"/>
      <c r="I2" s="3"/>
      <c r="J2" s="3"/>
      <c r="K2" s="3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ht="18.75" customHeight="1" spans="1:23">
      <c r="A3" s="4" t="str">
        <f>"单位名称："&amp;"通海县秀山幼儿园"</f>
        <v>单位名称：通海县秀山幼儿园</v>
      </c>
      <c r="B3" s="4"/>
      <c r="C3" s="4"/>
      <c r="D3" s="4"/>
      <c r="E3" s="4"/>
      <c r="F3" s="4"/>
      <c r="G3" s="4"/>
      <c r="H3" s="50"/>
      <c r="I3" s="50"/>
      <c r="J3" s="50"/>
      <c r="K3" s="50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51" t="s">
        <v>130</v>
      </c>
      <c r="B4" s="51" t="s">
        <v>131</v>
      </c>
      <c r="C4" s="51" t="s">
        <v>132</v>
      </c>
      <c r="D4" s="51" t="s">
        <v>133</v>
      </c>
      <c r="E4" s="51" t="s">
        <v>134</v>
      </c>
      <c r="F4" s="51" t="s">
        <v>135</v>
      </c>
      <c r="G4" s="51" t="s">
        <v>136</v>
      </c>
      <c r="H4" s="52" t="s">
        <v>32</v>
      </c>
      <c r="I4" s="52" t="s">
        <v>137</v>
      </c>
      <c r="J4" s="51"/>
      <c r="K4" s="51"/>
      <c r="L4" s="51"/>
      <c r="M4" s="51"/>
      <c r="N4" s="51" t="s">
        <v>138</v>
      </c>
      <c r="O4" s="51"/>
      <c r="P4" s="51"/>
      <c r="Q4" s="51" t="s">
        <v>38</v>
      </c>
      <c r="R4" s="51" t="s">
        <v>62</v>
      </c>
      <c r="S4" s="51"/>
      <c r="T4" s="51"/>
      <c r="U4" s="51"/>
      <c r="V4" s="51"/>
      <c r="W4" s="51"/>
    </row>
    <row r="5" ht="18.75" customHeight="1" spans="1:23">
      <c r="A5" s="51"/>
      <c r="B5" s="51"/>
      <c r="C5" s="51"/>
      <c r="D5" s="51"/>
      <c r="E5" s="51"/>
      <c r="F5" s="51"/>
      <c r="G5" s="51"/>
      <c r="H5" s="52" t="s">
        <v>139</v>
      </c>
      <c r="I5" s="52" t="s">
        <v>140</v>
      </c>
      <c r="J5" s="51" t="s">
        <v>36</v>
      </c>
      <c r="K5" s="51" t="s">
        <v>37</v>
      </c>
      <c r="L5" s="51"/>
      <c r="M5" s="51"/>
      <c r="N5" s="51" t="s">
        <v>138</v>
      </c>
      <c r="O5" s="51" t="s">
        <v>36</v>
      </c>
      <c r="P5" s="51" t="s">
        <v>37</v>
      </c>
      <c r="Q5" s="51" t="s">
        <v>38</v>
      </c>
      <c r="R5" s="51" t="s">
        <v>62</v>
      </c>
      <c r="S5" s="51" t="s">
        <v>41</v>
      </c>
      <c r="T5" s="51" t="s">
        <v>42</v>
      </c>
      <c r="U5" s="51" t="s">
        <v>43</v>
      </c>
      <c r="V5" s="51" t="s">
        <v>44</v>
      </c>
      <c r="W5" s="51" t="s">
        <v>45</v>
      </c>
    </row>
    <row r="6" ht="18.75" customHeight="1" spans="1:23">
      <c r="A6" s="51"/>
      <c r="B6" s="51"/>
      <c r="C6" s="51"/>
      <c r="D6" s="51"/>
      <c r="E6" s="51"/>
      <c r="F6" s="51"/>
      <c r="G6" s="51"/>
      <c r="H6" s="52"/>
      <c r="I6" s="52" t="s">
        <v>141</v>
      </c>
      <c r="J6" s="51" t="s">
        <v>142</v>
      </c>
      <c r="K6" s="51" t="s">
        <v>143</v>
      </c>
      <c r="L6" s="51" t="s">
        <v>144</v>
      </c>
      <c r="M6" s="51" t="s">
        <v>145</v>
      </c>
      <c r="N6" s="51" t="s">
        <v>35</v>
      </c>
      <c r="O6" s="51" t="s">
        <v>36</v>
      </c>
      <c r="P6" s="51" t="s">
        <v>37</v>
      </c>
      <c r="Q6" s="51"/>
      <c r="R6" s="51" t="s">
        <v>34</v>
      </c>
      <c r="S6" s="51" t="s">
        <v>41</v>
      </c>
      <c r="T6" s="51" t="s">
        <v>42</v>
      </c>
      <c r="U6" s="51" t="s">
        <v>43</v>
      </c>
      <c r="V6" s="51" t="s">
        <v>44</v>
      </c>
      <c r="W6" s="51" t="s">
        <v>45</v>
      </c>
    </row>
    <row r="7" ht="22.65" customHeight="1" spans="1:23">
      <c r="A7" s="51"/>
      <c r="B7" s="51"/>
      <c r="C7" s="51"/>
      <c r="D7" s="51"/>
      <c r="E7" s="51"/>
      <c r="F7" s="51"/>
      <c r="G7" s="51"/>
      <c r="H7" s="52"/>
      <c r="I7" s="52" t="s">
        <v>34</v>
      </c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</row>
    <row r="8" ht="18.75" customHeight="1" spans="1:23">
      <c r="A8" s="52" t="s">
        <v>46</v>
      </c>
      <c r="B8" s="52">
        <v>2</v>
      </c>
      <c r="C8" s="52">
        <v>3</v>
      </c>
      <c r="D8" s="52">
        <v>4</v>
      </c>
      <c r="E8" s="52">
        <v>5</v>
      </c>
      <c r="F8" s="52">
        <v>6</v>
      </c>
      <c r="G8" s="52">
        <v>7</v>
      </c>
      <c r="H8" s="52">
        <v>8</v>
      </c>
      <c r="I8" s="52">
        <v>9</v>
      </c>
      <c r="J8" s="52">
        <v>10</v>
      </c>
      <c r="K8" s="52">
        <v>11</v>
      </c>
      <c r="L8" s="52">
        <v>12</v>
      </c>
      <c r="M8" s="52">
        <v>13</v>
      </c>
      <c r="N8" s="52">
        <v>14</v>
      </c>
      <c r="O8" s="52">
        <v>15</v>
      </c>
      <c r="P8" s="52">
        <v>16</v>
      </c>
      <c r="Q8" s="52">
        <v>17</v>
      </c>
      <c r="R8" s="52">
        <v>18</v>
      </c>
      <c r="S8" s="52">
        <v>19</v>
      </c>
      <c r="T8" s="52">
        <v>20</v>
      </c>
      <c r="U8" s="52">
        <v>21</v>
      </c>
      <c r="V8" s="52">
        <v>22</v>
      </c>
      <c r="W8" s="52">
        <v>23</v>
      </c>
    </row>
    <row r="9" ht="18.75" customHeight="1" spans="1:23">
      <c r="A9" s="8" t="s">
        <v>56</v>
      </c>
      <c r="B9" s="8" t="s">
        <v>146</v>
      </c>
      <c r="C9" s="9" t="s">
        <v>147</v>
      </c>
      <c r="D9" s="8" t="s">
        <v>75</v>
      </c>
      <c r="E9" s="8" t="s">
        <v>76</v>
      </c>
      <c r="F9" s="8" t="s">
        <v>148</v>
      </c>
      <c r="G9" s="8" t="s">
        <v>149</v>
      </c>
      <c r="H9" s="16">
        <v>2129196</v>
      </c>
      <c r="I9" s="16">
        <v>2129196</v>
      </c>
      <c r="J9" s="16"/>
      <c r="K9" s="16"/>
      <c r="L9" s="16">
        <v>2129196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ht="18.75" customHeight="1" spans="1:23">
      <c r="A10" s="8" t="s">
        <v>56</v>
      </c>
      <c r="B10" s="8" t="s">
        <v>146</v>
      </c>
      <c r="C10" s="9" t="s">
        <v>147</v>
      </c>
      <c r="D10" s="8" t="s">
        <v>75</v>
      </c>
      <c r="E10" s="8" t="s">
        <v>76</v>
      </c>
      <c r="F10" s="8" t="s">
        <v>150</v>
      </c>
      <c r="G10" s="8" t="s">
        <v>151</v>
      </c>
      <c r="H10" s="16">
        <v>116760</v>
      </c>
      <c r="I10" s="16">
        <v>116760</v>
      </c>
      <c r="J10" s="16"/>
      <c r="K10" s="16"/>
      <c r="L10" s="16">
        <v>116760</v>
      </c>
      <c r="M10" s="16"/>
      <c r="N10" s="16"/>
      <c r="O10" s="16"/>
      <c r="P10" s="22"/>
      <c r="Q10" s="16"/>
      <c r="R10" s="16"/>
      <c r="S10" s="16"/>
      <c r="T10" s="16"/>
      <c r="U10" s="16"/>
      <c r="V10" s="16"/>
      <c r="W10" s="16"/>
    </row>
    <row r="11" ht="18.75" customHeight="1" spans="1:23">
      <c r="A11" s="8" t="s">
        <v>56</v>
      </c>
      <c r="B11" s="8" t="s">
        <v>146</v>
      </c>
      <c r="C11" s="9" t="s">
        <v>147</v>
      </c>
      <c r="D11" s="8" t="s">
        <v>75</v>
      </c>
      <c r="E11" s="8" t="s">
        <v>76</v>
      </c>
      <c r="F11" s="8" t="s">
        <v>152</v>
      </c>
      <c r="G11" s="8" t="s">
        <v>153</v>
      </c>
      <c r="H11" s="16">
        <v>580440</v>
      </c>
      <c r="I11" s="16">
        <v>580440</v>
      </c>
      <c r="J11" s="16"/>
      <c r="K11" s="16"/>
      <c r="L11" s="16">
        <v>580440</v>
      </c>
      <c r="M11" s="16"/>
      <c r="N11" s="16"/>
      <c r="O11" s="16"/>
      <c r="P11" s="22"/>
      <c r="Q11" s="16"/>
      <c r="R11" s="16"/>
      <c r="S11" s="16"/>
      <c r="T11" s="16"/>
      <c r="U11" s="16"/>
      <c r="V11" s="16"/>
      <c r="W11" s="16"/>
    </row>
    <row r="12" ht="18.75" customHeight="1" spans="1:23">
      <c r="A12" s="8" t="s">
        <v>56</v>
      </c>
      <c r="B12" s="8" t="s">
        <v>146</v>
      </c>
      <c r="C12" s="9" t="s">
        <v>147</v>
      </c>
      <c r="D12" s="8" t="s">
        <v>75</v>
      </c>
      <c r="E12" s="8" t="s">
        <v>76</v>
      </c>
      <c r="F12" s="8" t="s">
        <v>152</v>
      </c>
      <c r="G12" s="8" t="s">
        <v>153</v>
      </c>
      <c r="H12" s="16">
        <v>1050000</v>
      </c>
      <c r="I12" s="16">
        <v>1050000</v>
      </c>
      <c r="J12" s="16"/>
      <c r="K12" s="16"/>
      <c r="L12" s="16">
        <v>1050000</v>
      </c>
      <c r="M12" s="16"/>
      <c r="N12" s="16"/>
      <c r="O12" s="16"/>
      <c r="P12" s="22"/>
      <c r="Q12" s="16"/>
      <c r="R12" s="16"/>
      <c r="S12" s="16"/>
      <c r="T12" s="16"/>
      <c r="U12" s="16"/>
      <c r="V12" s="16"/>
      <c r="W12" s="16"/>
    </row>
    <row r="13" ht="18.75" customHeight="1" spans="1:23">
      <c r="A13" s="8" t="s">
        <v>56</v>
      </c>
      <c r="B13" s="8" t="s">
        <v>154</v>
      </c>
      <c r="C13" s="9" t="s">
        <v>155</v>
      </c>
      <c r="D13" s="8" t="s">
        <v>75</v>
      </c>
      <c r="E13" s="8" t="s">
        <v>76</v>
      </c>
      <c r="F13" s="8" t="s">
        <v>156</v>
      </c>
      <c r="G13" s="8" t="s">
        <v>157</v>
      </c>
      <c r="H13" s="16">
        <v>45063.96</v>
      </c>
      <c r="I13" s="16">
        <v>45063.96</v>
      </c>
      <c r="J13" s="16"/>
      <c r="K13" s="16"/>
      <c r="L13" s="16">
        <v>45063.96</v>
      </c>
      <c r="M13" s="16"/>
      <c r="N13" s="16"/>
      <c r="O13" s="16"/>
      <c r="P13" s="22"/>
      <c r="Q13" s="16"/>
      <c r="R13" s="16"/>
      <c r="S13" s="16"/>
      <c r="T13" s="16"/>
      <c r="U13" s="16"/>
      <c r="V13" s="16"/>
      <c r="W13" s="16"/>
    </row>
    <row r="14" ht="18.75" customHeight="1" spans="1:23">
      <c r="A14" s="8" t="s">
        <v>56</v>
      </c>
      <c r="B14" s="8" t="s">
        <v>154</v>
      </c>
      <c r="C14" s="9" t="s">
        <v>155</v>
      </c>
      <c r="D14" s="8" t="s">
        <v>83</v>
      </c>
      <c r="E14" s="8" t="s">
        <v>84</v>
      </c>
      <c r="F14" s="8" t="s">
        <v>158</v>
      </c>
      <c r="G14" s="8" t="s">
        <v>159</v>
      </c>
      <c r="H14" s="16">
        <v>721023.36</v>
      </c>
      <c r="I14" s="16">
        <v>721023.36</v>
      </c>
      <c r="J14" s="16"/>
      <c r="K14" s="16"/>
      <c r="L14" s="16">
        <v>721023.36</v>
      </c>
      <c r="M14" s="16"/>
      <c r="N14" s="16"/>
      <c r="O14" s="16"/>
      <c r="P14" s="22"/>
      <c r="Q14" s="16"/>
      <c r="R14" s="16"/>
      <c r="S14" s="16"/>
      <c r="T14" s="16"/>
      <c r="U14" s="16"/>
      <c r="V14" s="16"/>
      <c r="W14" s="16"/>
    </row>
    <row r="15" ht="18.75" customHeight="1" spans="1:23">
      <c r="A15" s="8" t="s">
        <v>56</v>
      </c>
      <c r="B15" s="8" t="s">
        <v>154</v>
      </c>
      <c r="C15" s="9" t="s">
        <v>155</v>
      </c>
      <c r="D15" s="8" t="s">
        <v>89</v>
      </c>
      <c r="E15" s="8" t="s">
        <v>90</v>
      </c>
      <c r="F15" s="8" t="s">
        <v>160</v>
      </c>
      <c r="G15" s="8" t="s">
        <v>161</v>
      </c>
      <c r="H15" s="16">
        <v>374030.87</v>
      </c>
      <c r="I15" s="16">
        <v>374030.87</v>
      </c>
      <c r="J15" s="16"/>
      <c r="K15" s="16"/>
      <c r="L15" s="16">
        <v>374030.87</v>
      </c>
      <c r="M15" s="16"/>
      <c r="N15" s="16"/>
      <c r="O15" s="16"/>
      <c r="P15" s="22"/>
      <c r="Q15" s="16"/>
      <c r="R15" s="16"/>
      <c r="S15" s="16"/>
      <c r="T15" s="16"/>
      <c r="U15" s="16"/>
      <c r="V15" s="16"/>
      <c r="W15" s="16"/>
    </row>
    <row r="16" ht="18.75" customHeight="1" spans="1:23">
      <c r="A16" s="8" t="s">
        <v>56</v>
      </c>
      <c r="B16" s="8" t="s">
        <v>154</v>
      </c>
      <c r="C16" s="9" t="s">
        <v>155</v>
      </c>
      <c r="D16" s="8" t="s">
        <v>91</v>
      </c>
      <c r="E16" s="8" t="s">
        <v>92</v>
      </c>
      <c r="F16" s="8" t="s">
        <v>162</v>
      </c>
      <c r="G16" s="8" t="s">
        <v>163</v>
      </c>
      <c r="H16" s="16">
        <v>180706.48</v>
      </c>
      <c r="I16" s="16">
        <v>180706.48</v>
      </c>
      <c r="J16" s="16"/>
      <c r="K16" s="16"/>
      <c r="L16" s="16">
        <v>180706.48</v>
      </c>
      <c r="M16" s="16"/>
      <c r="N16" s="16"/>
      <c r="O16" s="16"/>
      <c r="P16" s="22"/>
      <c r="Q16" s="16"/>
      <c r="R16" s="16"/>
      <c r="S16" s="16"/>
      <c r="T16" s="16"/>
      <c r="U16" s="16"/>
      <c r="V16" s="16"/>
      <c r="W16" s="16"/>
    </row>
    <row r="17" ht="18.75" customHeight="1" spans="1:23">
      <c r="A17" s="8" t="s">
        <v>56</v>
      </c>
      <c r="B17" s="8" t="s">
        <v>154</v>
      </c>
      <c r="C17" s="9" t="s">
        <v>155</v>
      </c>
      <c r="D17" s="8" t="s">
        <v>91</v>
      </c>
      <c r="E17" s="8" t="s">
        <v>92</v>
      </c>
      <c r="F17" s="8" t="s">
        <v>162</v>
      </c>
      <c r="G17" s="8" t="s">
        <v>163</v>
      </c>
      <c r="H17" s="16">
        <v>36051.44</v>
      </c>
      <c r="I17" s="16">
        <v>36051.44</v>
      </c>
      <c r="J17" s="16"/>
      <c r="K17" s="16"/>
      <c r="L17" s="16">
        <v>36051.44</v>
      </c>
      <c r="M17" s="16"/>
      <c r="N17" s="16"/>
      <c r="O17" s="16"/>
      <c r="P17" s="22"/>
      <c r="Q17" s="16"/>
      <c r="R17" s="16"/>
      <c r="S17" s="16"/>
      <c r="T17" s="16"/>
      <c r="U17" s="16"/>
      <c r="V17" s="16"/>
      <c r="W17" s="16"/>
    </row>
    <row r="18" ht="18.75" customHeight="1" spans="1:23">
      <c r="A18" s="8" t="s">
        <v>56</v>
      </c>
      <c r="B18" s="8" t="s">
        <v>154</v>
      </c>
      <c r="C18" s="9" t="s">
        <v>155</v>
      </c>
      <c r="D18" s="8" t="s">
        <v>93</v>
      </c>
      <c r="E18" s="8" t="s">
        <v>94</v>
      </c>
      <c r="F18" s="8" t="s">
        <v>156</v>
      </c>
      <c r="G18" s="8" t="s">
        <v>157</v>
      </c>
      <c r="H18" s="16">
        <v>14420.47</v>
      </c>
      <c r="I18" s="16">
        <v>14420.47</v>
      </c>
      <c r="J18" s="16"/>
      <c r="K18" s="16"/>
      <c r="L18" s="16">
        <v>14420.47</v>
      </c>
      <c r="M18" s="16"/>
      <c r="N18" s="16"/>
      <c r="O18" s="16"/>
      <c r="P18" s="22"/>
      <c r="Q18" s="16"/>
      <c r="R18" s="16"/>
      <c r="S18" s="16"/>
      <c r="T18" s="16"/>
      <c r="U18" s="16"/>
      <c r="V18" s="16"/>
      <c r="W18" s="16"/>
    </row>
    <row r="19" ht="18.75" customHeight="1" spans="1:23">
      <c r="A19" s="8" t="s">
        <v>56</v>
      </c>
      <c r="B19" s="8" t="s">
        <v>154</v>
      </c>
      <c r="C19" s="9" t="s">
        <v>155</v>
      </c>
      <c r="D19" s="8" t="s">
        <v>93</v>
      </c>
      <c r="E19" s="8" t="s">
        <v>94</v>
      </c>
      <c r="F19" s="8" t="s">
        <v>156</v>
      </c>
      <c r="G19" s="8" t="s">
        <v>157</v>
      </c>
      <c r="H19" s="16">
        <v>4942</v>
      </c>
      <c r="I19" s="16">
        <v>4942</v>
      </c>
      <c r="J19" s="16"/>
      <c r="K19" s="16"/>
      <c r="L19" s="16">
        <v>4942</v>
      </c>
      <c r="M19" s="16"/>
      <c r="N19" s="16"/>
      <c r="O19" s="16"/>
      <c r="P19" s="22"/>
      <c r="Q19" s="16"/>
      <c r="R19" s="16"/>
      <c r="S19" s="16"/>
      <c r="T19" s="16"/>
      <c r="U19" s="16"/>
      <c r="V19" s="16"/>
      <c r="W19" s="16"/>
    </row>
    <row r="20" ht="18.75" customHeight="1" spans="1:23">
      <c r="A20" s="8" t="s">
        <v>56</v>
      </c>
      <c r="B20" s="8" t="s">
        <v>154</v>
      </c>
      <c r="C20" s="9" t="s">
        <v>155</v>
      </c>
      <c r="D20" s="8" t="s">
        <v>93</v>
      </c>
      <c r="E20" s="8" t="s">
        <v>94</v>
      </c>
      <c r="F20" s="8" t="s">
        <v>156</v>
      </c>
      <c r="G20" s="8" t="s">
        <v>157</v>
      </c>
      <c r="H20" s="16">
        <v>12355</v>
      </c>
      <c r="I20" s="16">
        <v>12355</v>
      </c>
      <c r="J20" s="16"/>
      <c r="K20" s="16"/>
      <c r="L20" s="16">
        <v>12355</v>
      </c>
      <c r="M20" s="16"/>
      <c r="N20" s="16"/>
      <c r="O20" s="16"/>
      <c r="P20" s="22"/>
      <c r="Q20" s="16"/>
      <c r="R20" s="16"/>
      <c r="S20" s="16"/>
      <c r="T20" s="16"/>
      <c r="U20" s="16"/>
      <c r="V20" s="16"/>
      <c r="W20" s="16"/>
    </row>
    <row r="21" ht="18.75" customHeight="1" spans="1:23">
      <c r="A21" s="8" t="s">
        <v>56</v>
      </c>
      <c r="B21" s="8" t="s">
        <v>164</v>
      </c>
      <c r="C21" s="9" t="s">
        <v>100</v>
      </c>
      <c r="D21" s="8" t="s">
        <v>99</v>
      </c>
      <c r="E21" s="8" t="s">
        <v>100</v>
      </c>
      <c r="F21" s="8" t="s">
        <v>165</v>
      </c>
      <c r="G21" s="8" t="s">
        <v>100</v>
      </c>
      <c r="H21" s="16">
        <v>484308</v>
      </c>
      <c r="I21" s="16">
        <v>484308</v>
      </c>
      <c r="J21" s="16"/>
      <c r="K21" s="16"/>
      <c r="L21" s="16">
        <v>484308</v>
      </c>
      <c r="M21" s="16"/>
      <c r="N21" s="16"/>
      <c r="O21" s="16"/>
      <c r="P21" s="22"/>
      <c r="Q21" s="16"/>
      <c r="R21" s="16"/>
      <c r="S21" s="16"/>
      <c r="T21" s="16"/>
      <c r="U21" s="16"/>
      <c r="V21" s="16"/>
      <c r="W21" s="16"/>
    </row>
    <row r="22" ht="18.75" customHeight="1" spans="1:23">
      <c r="A22" s="8" t="s">
        <v>56</v>
      </c>
      <c r="B22" s="8" t="s">
        <v>166</v>
      </c>
      <c r="C22" s="9" t="s">
        <v>167</v>
      </c>
      <c r="D22" s="8" t="s">
        <v>81</v>
      </c>
      <c r="E22" s="8" t="s">
        <v>82</v>
      </c>
      <c r="F22" s="8" t="s">
        <v>168</v>
      </c>
      <c r="G22" s="8" t="s">
        <v>169</v>
      </c>
      <c r="H22" s="16">
        <v>201600</v>
      </c>
      <c r="I22" s="16">
        <v>201600</v>
      </c>
      <c r="J22" s="16"/>
      <c r="K22" s="16"/>
      <c r="L22" s="16">
        <v>201600</v>
      </c>
      <c r="M22" s="16"/>
      <c r="N22" s="16"/>
      <c r="O22" s="16"/>
      <c r="P22" s="22"/>
      <c r="Q22" s="16"/>
      <c r="R22" s="16"/>
      <c r="S22" s="16"/>
      <c r="T22" s="16"/>
      <c r="U22" s="16"/>
      <c r="V22" s="16"/>
      <c r="W22" s="16"/>
    </row>
    <row r="23" ht="18.75" customHeight="1" spans="1:23">
      <c r="A23" s="8" t="s">
        <v>56</v>
      </c>
      <c r="B23" s="8" t="s">
        <v>170</v>
      </c>
      <c r="C23" s="9" t="s">
        <v>171</v>
      </c>
      <c r="D23" s="8" t="s">
        <v>75</v>
      </c>
      <c r="E23" s="8" t="s">
        <v>76</v>
      </c>
      <c r="F23" s="8" t="s">
        <v>172</v>
      </c>
      <c r="G23" s="8" t="s">
        <v>171</v>
      </c>
      <c r="H23" s="16">
        <v>21000</v>
      </c>
      <c r="I23" s="16">
        <v>21000</v>
      </c>
      <c r="J23" s="16"/>
      <c r="K23" s="16"/>
      <c r="L23" s="16">
        <v>21000</v>
      </c>
      <c r="M23" s="16"/>
      <c r="N23" s="16"/>
      <c r="O23" s="16"/>
      <c r="P23" s="22"/>
      <c r="Q23" s="16"/>
      <c r="R23" s="16"/>
      <c r="S23" s="16"/>
      <c r="T23" s="16"/>
      <c r="U23" s="16"/>
      <c r="V23" s="16"/>
      <c r="W23" s="16"/>
    </row>
    <row r="24" ht="18.75" customHeight="1" spans="1:23">
      <c r="A24" s="8" t="s">
        <v>56</v>
      </c>
      <c r="B24" s="8" t="s">
        <v>173</v>
      </c>
      <c r="C24" s="9" t="s">
        <v>174</v>
      </c>
      <c r="D24" s="8" t="s">
        <v>75</v>
      </c>
      <c r="E24" s="8" t="s">
        <v>76</v>
      </c>
      <c r="F24" s="8" t="s">
        <v>175</v>
      </c>
      <c r="G24" s="8" t="s">
        <v>176</v>
      </c>
      <c r="H24" s="16">
        <v>45500</v>
      </c>
      <c r="I24" s="16">
        <v>45500</v>
      </c>
      <c r="J24" s="16"/>
      <c r="K24" s="16"/>
      <c r="L24" s="16">
        <v>45500</v>
      </c>
      <c r="M24" s="16"/>
      <c r="N24" s="16"/>
      <c r="O24" s="16"/>
      <c r="P24" s="22"/>
      <c r="Q24" s="16"/>
      <c r="R24" s="16"/>
      <c r="S24" s="16"/>
      <c r="T24" s="16"/>
      <c r="U24" s="16"/>
      <c r="V24" s="16"/>
      <c r="W24" s="16"/>
    </row>
    <row r="25" ht="18.75" customHeight="1" spans="1:23">
      <c r="A25" s="8" t="s">
        <v>56</v>
      </c>
      <c r="B25" s="8" t="s">
        <v>177</v>
      </c>
      <c r="C25" s="9" t="s">
        <v>178</v>
      </c>
      <c r="D25" s="8" t="s">
        <v>75</v>
      </c>
      <c r="E25" s="8" t="s">
        <v>76</v>
      </c>
      <c r="F25" s="8" t="s">
        <v>152</v>
      </c>
      <c r="G25" s="8" t="s">
        <v>153</v>
      </c>
      <c r="H25" s="16">
        <v>462000</v>
      </c>
      <c r="I25" s="16">
        <v>462000</v>
      </c>
      <c r="J25" s="16"/>
      <c r="K25" s="16"/>
      <c r="L25" s="16">
        <v>462000</v>
      </c>
      <c r="M25" s="16"/>
      <c r="N25" s="16"/>
      <c r="O25" s="16"/>
      <c r="P25" s="22"/>
      <c r="Q25" s="16"/>
      <c r="R25" s="16"/>
      <c r="S25" s="16"/>
      <c r="T25" s="16"/>
      <c r="U25" s="16"/>
      <c r="V25" s="16"/>
      <c r="W25" s="16"/>
    </row>
    <row r="26" ht="18.75" customHeight="1" spans="1:23">
      <c r="A26" s="8" t="s">
        <v>56</v>
      </c>
      <c r="B26" s="8" t="s">
        <v>177</v>
      </c>
      <c r="C26" s="9" t="s">
        <v>178</v>
      </c>
      <c r="D26" s="8" t="s">
        <v>75</v>
      </c>
      <c r="E26" s="8" t="s">
        <v>76</v>
      </c>
      <c r="F26" s="8" t="s">
        <v>152</v>
      </c>
      <c r="G26" s="8" t="s">
        <v>153</v>
      </c>
      <c r="H26" s="16">
        <v>168000</v>
      </c>
      <c r="I26" s="16">
        <v>168000</v>
      </c>
      <c r="J26" s="16"/>
      <c r="K26" s="16"/>
      <c r="L26" s="16">
        <v>168000</v>
      </c>
      <c r="M26" s="16"/>
      <c r="N26" s="16"/>
      <c r="O26" s="16"/>
      <c r="P26" s="22"/>
      <c r="Q26" s="16"/>
      <c r="R26" s="16"/>
      <c r="S26" s="16"/>
      <c r="T26" s="16"/>
      <c r="U26" s="16"/>
      <c r="V26" s="16"/>
      <c r="W26" s="16"/>
    </row>
    <row r="27" ht="18.75" customHeight="1" spans="1:23">
      <c r="A27" s="8" t="s">
        <v>56</v>
      </c>
      <c r="B27" s="8" t="s">
        <v>179</v>
      </c>
      <c r="C27" s="9" t="s">
        <v>180</v>
      </c>
      <c r="D27" s="8" t="s">
        <v>75</v>
      </c>
      <c r="E27" s="8" t="s">
        <v>76</v>
      </c>
      <c r="F27" s="8" t="s">
        <v>181</v>
      </c>
      <c r="G27" s="8" t="s">
        <v>182</v>
      </c>
      <c r="H27" s="16">
        <v>210000</v>
      </c>
      <c r="I27" s="16">
        <v>210000</v>
      </c>
      <c r="J27" s="16"/>
      <c r="K27" s="16"/>
      <c r="L27" s="16">
        <v>210000</v>
      </c>
      <c r="M27" s="16"/>
      <c r="N27" s="16"/>
      <c r="O27" s="16"/>
      <c r="P27" s="22"/>
      <c r="Q27" s="16"/>
      <c r="R27" s="16"/>
      <c r="S27" s="16"/>
      <c r="T27" s="16"/>
      <c r="U27" s="16"/>
      <c r="V27" s="16"/>
      <c r="W27" s="16"/>
    </row>
    <row r="28" ht="18.75" customHeight="1" spans="1:23">
      <c r="A28" s="8" t="s">
        <v>56</v>
      </c>
      <c r="B28" s="8" t="s">
        <v>183</v>
      </c>
      <c r="C28" s="9" t="s">
        <v>184</v>
      </c>
      <c r="D28" s="8" t="s">
        <v>75</v>
      </c>
      <c r="E28" s="8" t="s">
        <v>76</v>
      </c>
      <c r="F28" s="8" t="s">
        <v>181</v>
      </c>
      <c r="G28" s="8" t="s">
        <v>182</v>
      </c>
      <c r="H28" s="16">
        <v>494900</v>
      </c>
      <c r="I28" s="16">
        <v>494900</v>
      </c>
      <c r="J28" s="16"/>
      <c r="K28" s="16"/>
      <c r="L28" s="16">
        <v>494900</v>
      </c>
      <c r="M28" s="16"/>
      <c r="N28" s="16"/>
      <c r="O28" s="16"/>
      <c r="P28" s="22"/>
      <c r="Q28" s="16"/>
      <c r="R28" s="16"/>
      <c r="S28" s="16"/>
      <c r="T28" s="16"/>
      <c r="U28" s="16"/>
      <c r="V28" s="16"/>
      <c r="W28" s="16"/>
    </row>
    <row r="29" ht="18.75" customHeight="1" spans="1:23">
      <c r="A29" s="8" t="s">
        <v>56</v>
      </c>
      <c r="B29" s="8" t="s">
        <v>185</v>
      </c>
      <c r="C29" s="9" t="s">
        <v>186</v>
      </c>
      <c r="D29" s="8" t="s">
        <v>75</v>
      </c>
      <c r="E29" s="8" t="s">
        <v>76</v>
      </c>
      <c r="F29" s="8" t="s">
        <v>187</v>
      </c>
      <c r="G29" s="8" t="s">
        <v>188</v>
      </c>
      <c r="H29" s="16">
        <v>57780</v>
      </c>
      <c r="I29" s="16">
        <v>57780</v>
      </c>
      <c r="J29" s="16"/>
      <c r="K29" s="16"/>
      <c r="L29" s="16">
        <v>57780</v>
      </c>
      <c r="M29" s="16"/>
      <c r="N29" s="16"/>
      <c r="O29" s="16"/>
      <c r="P29" s="22"/>
      <c r="Q29" s="16"/>
      <c r="R29" s="16"/>
      <c r="S29" s="16"/>
      <c r="T29" s="16"/>
      <c r="U29" s="16"/>
      <c r="V29" s="16"/>
      <c r="W29" s="16"/>
    </row>
    <row r="30" ht="18.75" customHeight="1" spans="1:23">
      <c r="A30" s="8" t="s">
        <v>56</v>
      </c>
      <c r="B30" s="8" t="s">
        <v>185</v>
      </c>
      <c r="C30" s="9" t="s">
        <v>186</v>
      </c>
      <c r="D30" s="8" t="s">
        <v>75</v>
      </c>
      <c r="E30" s="8" t="s">
        <v>76</v>
      </c>
      <c r="F30" s="8" t="s">
        <v>189</v>
      </c>
      <c r="G30" s="8" t="s">
        <v>190</v>
      </c>
      <c r="H30" s="16">
        <v>38000</v>
      </c>
      <c r="I30" s="16">
        <v>38000</v>
      </c>
      <c r="J30" s="16"/>
      <c r="K30" s="16"/>
      <c r="L30" s="16">
        <v>38000</v>
      </c>
      <c r="M30" s="16"/>
      <c r="N30" s="16"/>
      <c r="O30" s="16"/>
      <c r="P30" s="22"/>
      <c r="Q30" s="16"/>
      <c r="R30" s="16"/>
      <c r="S30" s="16"/>
      <c r="T30" s="16"/>
      <c r="U30" s="16"/>
      <c r="V30" s="16"/>
      <c r="W30" s="16"/>
    </row>
    <row r="31" ht="18.75" customHeight="1" spans="1:23">
      <c r="A31" s="8" t="s">
        <v>56</v>
      </c>
      <c r="B31" s="8" t="s">
        <v>185</v>
      </c>
      <c r="C31" s="9" t="s">
        <v>186</v>
      </c>
      <c r="D31" s="8" t="s">
        <v>75</v>
      </c>
      <c r="E31" s="8" t="s">
        <v>76</v>
      </c>
      <c r="F31" s="8" t="s">
        <v>191</v>
      </c>
      <c r="G31" s="8" t="s">
        <v>192</v>
      </c>
      <c r="H31" s="16">
        <v>5000</v>
      </c>
      <c r="I31" s="16">
        <v>5000</v>
      </c>
      <c r="J31" s="16"/>
      <c r="K31" s="16"/>
      <c r="L31" s="16">
        <v>5000</v>
      </c>
      <c r="M31" s="16"/>
      <c r="N31" s="16"/>
      <c r="O31" s="16"/>
      <c r="P31" s="22"/>
      <c r="Q31" s="16"/>
      <c r="R31" s="16"/>
      <c r="S31" s="16"/>
      <c r="T31" s="16"/>
      <c r="U31" s="16"/>
      <c r="V31" s="16"/>
      <c r="W31" s="16"/>
    </row>
    <row r="32" ht="18.75" customHeight="1" spans="1:23">
      <c r="A32" s="8" t="s">
        <v>56</v>
      </c>
      <c r="B32" s="8" t="s">
        <v>185</v>
      </c>
      <c r="C32" s="9" t="s">
        <v>186</v>
      </c>
      <c r="D32" s="8" t="s">
        <v>75</v>
      </c>
      <c r="E32" s="8" t="s">
        <v>76</v>
      </c>
      <c r="F32" s="8" t="s">
        <v>193</v>
      </c>
      <c r="G32" s="8" t="s">
        <v>194</v>
      </c>
      <c r="H32" s="16">
        <v>30000</v>
      </c>
      <c r="I32" s="16">
        <v>30000</v>
      </c>
      <c r="J32" s="16"/>
      <c r="K32" s="16"/>
      <c r="L32" s="16">
        <v>30000</v>
      </c>
      <c r="M32" s="16"/>
      <c r="N32" s="16"/>
      <c r="O32" s="16"/>
      <c r="P32" s="22"/>
      <c r="Q32" s="16"/>
      <c r="R32" s="16"/>
      <c r="S32" s="16"/>
      <c r="T32" s="16"/>
      <c r="U32" s="16"/>
      <c r="V32" s="16"/>
      <c r="W32" s="16"/>
    </row>
    <row r="33" ht="18.75" customHeight="1" spans="1:23">
      <c r="A33" s="8" t="s">
        <v>56</v>
      </c>
      <c r="B33" s="8" t="s">
        <v>185</v>
      </c>
      <c r="C33" s="9" t="s">
        <v>186</v>
      </c>
      <c r="D33" s="8" t="s">
        <v>75</v>
      </c>
      <c r="E33" s="8" t="s">
        <v>76</v>
      </c>
      <c r="F33" s="8" t="s">
        <v>195</v>
      </c>
      <c r="G33" s="8" t="s">
        <v>196</v>
      </c>
      <c r="H33" s="16">
        <v>30000</v>
      </c>
      <c r="I33" s="16">
        <v>30000</v>
      </c>
      <c r="J33" s="16"/>
      <c r="K33" s="16"/>
      <c r="L33" s="16">
        <v>30000</v>
      </c>
      <c r="M33" s="16"/>
      <c r="N33" s="16"/>
      <c r="O33" s="16"/>
      <c r="P33" s="22"/>
      <c r="Q33" s="16"/>
      <c r="R33" s="16"/>
      <c r="S33" s="16"/>
      <c r="T33" s="16"/>
      <c r="U33" s="16"/>
      <c r="V33" s="16"/>
      <c r="W33" s="16"/>
    </row>
    <row r="34" ht="18.75" customHeight="1" spans="1:23">
      <c r="A34" s="8" t="s">
        <v>56</v>
      </c>
      <c r="B34" s="8" t="s">
        <v>185</v>
      </c>
      <c r="C34" s="9" t="s">
        <v>186</v>
      </c>
      <c r="D34" s="8" t="s">
        <v>75</v>
      </c>
      <c r="E34" s="8" t="s">
        <v>76</v>
      </c>
      <c r="F34" s="8" t="s">
        <v>175</v>
      </c>
      <c r="G34" s="8" t="s">
        <v>176</v>
      </c>
      <c r="H34" s="16">
        <v>320000</v>
      </c>
      <c r="I34" s="16">
        <v>320000</v>
      </c>
      <c r="J34" s="16"/>
      <c r="K34" s="16"/>
      <c r="L34" s="16">
        <v>320000</v>
      </c>
      <c r="M34" s="16"/>
      <c r="N34" s="16"/>
      <c r="O34" s="16"/>
      <c r="P34" s="22"/>
      <c r="Q34" s="16"/>
      <c r="R34" s="16"/>
      <c r="S34" s="16"/>
      <c r="T34" s="16"/>
      <c r="U34" s="16"/>
      <c r="V34" s="16"/>
      <c r="W34" s="16"/>
    </row>
    <row r="35" ht="18.75" customHeight="1" spans="1:23">
      <c r="A35" s="11" t="s">
        <v>32</v>
      </c>
      <c r="B35" s="11"/>
      <c r="C35" s="11"/>
      <c r="D35" s="11"/>
      <c r="E35" s="11"/>
      <c r="F35" s="11"/>
      <c r="G35" s="11"/>
      <c r="H35" s="16">
        <v>7833077.58</v>
      </c>
      <c r="I35" s="16">
        <v>7833077.58</v>
      </c>
      <c r="J35" s="16"/>
      <c r="K35" s="16"/>
      <c r="L35" s="16">
        <v>7833077.58</v>
      </c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</row>
  </sheetData>
  <mergeCells count="30">
    <mergeCell ref="A2:W2"/>
    <mergeCell ref="A3:G3"/>
    <mergeCell ref="I4:W4"/>
    <mergeCell ref="I5:M5"/>
    <mergeCell ref="N5:P5"/>
    <mergeCell ref="R5:W5"/>
    <mergeCell ref="A35:G35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scale="28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3"/>
  <sheetViews>
    <sheetView showZeros="0" topLeftCell="D4" workbookViewId="0">
      <selection activeCell="A1" sqref="A1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197</v>
      </c>
    </row>
    <row r="2" ht="45" customHeight="1" spans="1:23">
      <c r="A2" s="3" t="s">
        <v>198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ht="18.75" customHeight="1" spans="1:23">
      <c r="A3" s="4" t="str">
        <f>"单位名称："&amp;"通海县秀山幼儿园"</f>
        <v>单位名称：通海县秀山幼儿园</v>
      </c>
      <c r="B3" s="4"/>
      <c r="C3" s="4"/>
      <c r="D3" s="4"/>
      <c r="E3" s="4"/>
      <c r="F3" s="4"/>
      <c r="G3" s="4"/>
      <c r="H3" s="4"/>
      <c r="I3" s="50"/>
      <c r="J3" s="50"/>
      <c r="K3" s="50"/>
      <c r="L3" s="50"/>
      <c r="M3" s="50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12" t="s">
        <v>199</v>
      </c>
      <c r="B4" s="12" t="s">
        <v>131</v>
      </c>
      <c r="C4" s="12" t="s">
        <v>132</v>
      </c>
      <c r="D4" s="12" t="s">
        <v>200</v>
      </c>
      <c r="E4" s="12" t="s">
        <v>133</v>
      </c>
      <c r="F4" s="12" t="s">
        <v>134</v>
      </c>
      <c r="G4" s="12" t="s">
        <v>201</v>
      </c>
      <c r="H4" s="12" t="s">
        <v>136</v>
      </c>
      <c r="I4" s="43" t="s">
        <v>32</v>
      </c>
      <c r="J4" s="43" t="s">
        <v>202</v>
      </c>
      <c r="K4" s="12"/>
      <c r="L4" s="12"/>
      <c r="M4" s="12"/>
      <c r="N4" s="12" t="s">
        <v>138</v>
      </c>
      <c r="O4" s="12"/>
      <c r="P4" s="12"/>
      <c r="Q4" s="12" t="s">
        <v>38</v>
      </c>
      <c r="R4" s="12" t="s">
        <v>62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43" t="s">
        <v>139</v>
      </c>
      <c r="J5" s="43" t="s">
        <v>35</v>
      </c>
      <c r="K5" s="12"/>
      <c r="L5" s="12" t="s">
        <v>36</v>
      </c>
      <c r="M5" s="12" t="s">
        <v>37</v>
      </c>
      <c r="N5" s="12" t="s">
        <v>35</v>
      </c>
      <c r="O5" s="12" t="s">
        <v>36</v>
      </c>
      <c r="P5" s="12" t="s">
        <v>37</v>
      </c>
      <c r="Q5" s="12" t="s">
        <v>38</v>
      </c>
      <c r="R5" s="12" t="s">
        <v>34</v>
      </c>
      <c r="S5" s="12" t="s">
        <v>41</v>
      </c>
      <c r="T5" s="12" t="s">
        <v>42</v>
      </c>
      <c r="U5" s="12" t="s">
        <v>43</v>
      </c>
      <c r="V5" s="12" t="s">
        <v>44</v>
      </c>
      <c r="W5" s="12" t="s">
        <v>45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43"/>
      <c r="J6" s="43" t="s">
        <v>35</v>
      </c>
      <c r="K6" s="12"/>
      <c r="L6" s="12" t="s">
        <v>36</v>
      </c>
      <c r="M6" s="12" t="s">
        <v>37</v>
      </c>
      <c r="N6" s="12" t="s">
        <v>35</v>
      </c>
      <c r="O6" s="12" t="s">
        <v>36</v>
      </c>
      <c r="P6" s="12" t="s">
        <v>37</v>
      </c>
      <c r="Q6" s="12"/>
      <c r="R6" s="12" t="s">
        <v>34</v>
      </c>
      <c r="S6" s="12" t="s">
        <v>41</v>
      </c>
      <c r="T6" s="12" t="s">
        <v>42</v>
      </c>
      <c r="U6" s="12" t="s">
        <v>43</v>
      </c>
      <c r="V6" s="12" t="s">
        <v>44</v>
      </c>
      <c r="W6" s="12" t="s">
        <v>45</v>
      </c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43"/>
      <c r="J7" s="43" t="s">
        <v>34</v>
      </c>
      <c r="K7" s="12" t="s">
        <v>203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46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18.75" customHeight="1" spans="1:23">
      <c r="A9" s="8"/>
      <c r="B9" s="8"/>
      <c r="C9" s="9" t="s">
        <v>204</v>
      </c>
      <c r="D9" s="8"/>
      <c r="E9" s="8"/>
      <c r="F9" s="8"/>
      <c r="G9" s="8"/>
      <c r="H9" s="8"/>
      <c r="I9" s="10">
        <v>83677.66</v>
      </c>
      <c r="J9" s="10"/>
      <c r="K9" s="10"/>
      <c r="L9" s="10"/>
      <c r="M9" s="10"/>
      <c r="N9" s="10"/>
      <c r="O9" s="10"/>
      <c r="P9" s="10"/>
      <c r="Q9" s="10"/>
      <c r="R9" s="10">
        <v>83677.66</v>
      </c>
      <c r="S9" s="10"/>
      <c r="T9" s="10"/>
      <c r="U9" s="10"/>
      <c r="V9" s="10"/>
      <c r="W9" s="10">
        <v>83677.66</v>
      </c>
    </row>
    <row r="10" ht="18.75" customHeight="1" spans="1:23">
      <c r="A10" s="8" t="s">
        <v>205</v>
      </c>
      <c r="B10" s="8" t="s">
        <v>206</v>
      </c>
      <c r="C10" s="9" t="s">
        <v>204</v>
      </c>
      <c r="D10" s="8" t="s">
        <v>56</v>
      </c>
      <c r="E10" s="8" t="s">
        <v>75</v>
      </c>
      <c r="F10" s="8" t="s">
        <v>76</v>
      </c>
      <c r="G10" s="8" t="s">
        <v>187</v>
      </c>
      <c r="H10" s="8" t="s">
        <v>188</v>
      </c>
      <c r="I10" s="10">
        <v>83677.66</v>
      </c>
      <c r="J10" s="10"/>
      <c r="K10" s="10"/>
      <c r="L10" s="10"/>
      <c r="M10" s="10"/>
      <c r="N10" s="10"/>
      <c r="O10" s="10"/>
      <c r="P10" s="10"/>
      <c r="Q10" s="10"/>
      <c r="R10" s="10">
        <v>83677.66</v>
      </c>
      <c r="S10" s="10"/>
      <c r="T10" s="10"/>
      <c r="U10" s="10"/>
      <c r="V10" s="10"/>
      <c r="W10" s="10">
        <v>83677.66</v>
      </c>
    </row>
    <row r="11" ht="18.75" customHeight="1" spans="1:23">
      <c r="A11" s="22"/>
      <c r="B11" s="22"/>
      <c r="C11" s="9" t="s">
        <v>207</v>
      </c>
      <c r="D11" s="22"/>
      <c r="E11" s="22"/>
      <c r="F11" s="22"/>
      <c r="G11" s="22"/>
      <c r="H11" s="22"/>
      <c r="I11" s="10">
        <v>18816</v>
      </c>
      <c r="J11" s="10">
        <v>18816</v>
      </c>
      <c r="K11" s="10">
        <v>18816</v>
      </c>
      <c r="L11" s="10"/>
      <c r="M11" s="10"/>
      <c r="N11" s="10"/>
      <c r="O11" s="10"/>
      <c r="P11" s="22"/>
      <c r="Q11" s="10"/>
      <c r="R11" s="10"/>
      <c r="S11" s="10"/>
      <c r="T11" s="10"/>
      <c r="U11" s="10"/>
      <c r="V11" s="10"/>
      <c r="W11" s="10"/>
    </row>
    <row r="12" ht="18.75" customHeight="1" spans="1:23">
      <c r="A12" s="8" t="s">
        <v>205</v>
      </c>
      <c r="B12" s="8" t="s">
        <v>208</v>
      </c>
      <c r="C12" s="9" t="s">
        <v>207</v>
      </c>
      <c r="D12" s="8" t="s">
        <v>56</v>
      </c>
      <c r="E12" s="8" t="s">
        <v>75</v>
      </c>
      <c r="F12" s="8" t="s">
        <v>76</v>
      </c>
      <c r="G12" s="8" t="s">
        <v>187</v>
      </c>
      <c r="H12" s="8" t="s">
        <v>188</v>
      </c>
      <c r="I12" s="10">
        <v>18816</v>
      </c>
      <c r="J12" s="10">
        <v>18816</v>
      </c>
      <c r="K12" s="10">
        <v>18816</v>
      </c>
      <c r="L12" s="10"/>
      <c r="M12" s="10"/>
      <c r="N12" s="10"/>
      <c r="O12" s="10"/>
      <c r="P12" s="22"/>
      <c r="Q12" s="10"/>
      <c r="R12" s="10"/>
      <c r="S12" s="10"/>
      <c r="T12" s="10"/>
      <c r="U12" s="10"/>
      <c r="V12" s="10"/>
      <c r="W12" s="10"/>
    </row>
    <row r="13" ht="18.75" customHeight="1" spans="1:23">
      <c r="A13" s="22"/>
      <c r="B13" s="22"/>
      <c r="C13" s="9" t="s">
        <v>209</v>
      </c>
      <c r="D13" s="22"/>
      <c r="E13" s="22"/>
      <c r="F13" s="22"/>
      <c r="G13" s="22"/>
      <c r="H13" s="22"/>
      <c r="I13" s="10">
        <v>1200000</v>
      </c>
      <c r="J13" s="10"/>
      <c r="K13" s="10"/>
      <c r="L13" s="10"/>
      <c r="M13" s="10"/>
      <c r="N13" s="10"/>
      <c r="O13" s="10"/>
      <c r="P13" s="22"/>
      <c r="Q13" s="10"/>
      <c r="R13" s="10">
        <v>1200000</v>
      </c>
      <c r="S13" s="10"/>
      <c r="T13" s="10"/>
      <c r="U13" s="10"/>
      <c r="V13" s="10"/>
      <c r="W13" s="10">
        <v>1200000</v>
      </c>
    </row>
    <row r="14" ht="18.75" customHeight="1" spans="1:23">
      <c r="A14" s="8" t="s">
        <v>205</v>
      </c>
      <c r="B14" s="8" t="s">
        <v>210</v>
      </c>
      <c r="C14" s="9" t="s">
        <v>209</v>
      </c>
      <c r="D14" s="8" t="s">
        <v>56</v>
      </c>
      <c r="E14" s="8" t="s">
        <v>75</v>
      </c>
      <c r="F14" s="8" t="s">
        <v>76</v>
      </c>
      <c r="G14" s="8" t="s">
        <v>187</v>
      </c>
      <c r="H14" s="8" t="s">
        <v>188</v>
      </c>
      <c r="I14" s="10">
        <v>1200000</v>
      </c>
      <c r="J14" s="10"/>
      <c r="K14" s="10"/>
      <c r="L14" s="10"/>
      <c r="M14" s="10"/>
      <c r="N14" s="10"/>
      <c r="O14" s="10"/>
      <c r="P14" s="22"/>
      <c r="Q14" s="10"/>
      <c r="R14" s="10">
        <v>1200000</v>
      </c>
      <c r="S14" s="10"/>
      <c r="T14" s="10"/>
      <c r="U14" s="10"/>
      <c r="V14" s="10"/>
      <c r="W14" s="10">
        <v>1200000</v>
      </c>
    </row>
    <row r="15" ht="18.75" customHeight="1" spans="1:23">
      <c r="A15" s="22"/>
      <c r="B15" s="22"/>
      <c r="C15" s="9" t="s">
        <v>211</v>
      </c>
      <c r="D15" s="22"/>
      <c r="E15" s="22"/>
      <c r="F15" s="22"/>
      <c r="G15" s="22"/>
      <c r="H15" s="22"/>
      <c r="I15" s="10">
        <v>297600</v>
      </c>
      <c r="J15" s="10">
        <v>297600</v>
      </c>
      <c r="K15" s="10">
        <v>297600</v>
      </c>
      <c r="L15" s="10"/>
      <c r="M15" s="10"/>
      <c r="N15" s="10"/>
      <c r="O15" s="10"/>
      <c r="P15" s="22"/>
      <c r="Q15" s="10"/>
      <c r="R15" s="10"/>
      <c r="S15" s="10"/>
      <c r="T15" s="10"/>
      <c r="U15" s="10"/>
      <c r="V15" s="10"/>
      <c r="W15" s="10"/>
    </row>
    <row r="16" ht="18.75" customHeight="1" spans="1:23">
      <c r="A16" s="8" t="s">
        <v>205</v>
      </c>
      <c r="B16" s="8" t="s">
        <v>212</v>
      </c>
      <c r="C16" s="9" t="s">
        <v>211</v>
      </c>
      <c r="D16" s="8" t="s">
        <v>56</v>
      </c>
      <c r="E16" s="8" t="s">
        <v>75</v>
      </c>
      <c r="F16" s="8" t="s">
        <v>76</v>
      </c>
      <c r="G16" s="8" t="s">
        <v>187</v>
      </c>
      <c r="H16" s="8" t="s">
        <v>188</v>
      </c>
      <c r="I16" s="10">
        <v>297600</v>
      </c>
      <c r="J16" s="10">
        <v>297600</v>
      </c>
      <c r="K16" s="10">
        <v>297600</v>
      </c>
      <c r="L16" s="10"/>
      <c r="M16" s="10"/>
      <c r="N16" s="10"/>
      <c r="O16" s="10"/>
      <c r="P16" s="22"/>
      <c r="Q16" s="10"/>
      <c r="R16" s="10"/>
      <c r="S16" s="10"/>
      <c r="T16" s="10"/>
      <c r="U16" s="10"/>
      <c r="V16" s="10"/>
      <c r="W16" s="10"/>
    </row>
    <row r="17" ht="18.75" customHeight="1" spans="1:23">
      <c r="A17" s="22"/>
      <c r="B17" s="22"/>
      <c r="C17" s="9" t="s">
        <v>213</v>
      </c>
      <c r="D17" s="22"/>
      <c r="E17" s="22"/>
      <c r="F17" s="22"/>
      <c r="G17" s="22"/>
      <c r="H17" s="22"/>
      <c r="I17" s="10">
        <v>1008</v>
      </c>
      <c r="J17" s="10">
        <v>1008</v>
      </c>
      <c r="K17" s="10">
        <v>1008</v>
      </c>
      <c r="L17" s="10"/>
      <c r="M17" s="10"/>
      <c r="N17" s="10"/>
      <c r="O17" s="10"/>
      <c r="P17" s="22"/>
      <c r="Q17" s="10"/>
      <c r="R17" s="10"/>
      <c r="S17" s="10"/>
      <c r="T17" s="10"/>
      <c r="U17" s="10"/>
      <c r="V17" s="10"/>
      <c r="W17" s="10"/>
    </row>
    <row r="18" ht="18.75" customHeight="1" spans="1:23">
      <c r="A18" s="8" t="s">
        <v>214</v>
      </c>
      <c r="B18" s="8" t="s">
        <v>215</v>
      </c>
      <c r="C18" s="9" t="s">
        <v>213</v>
      </c>
      <c r="D18" s="8" t="s">
        <v>56</v>
      </c>
      <c r="E18" s="8" t="s">
        <v>75</v>
      </c>
      <c r="F18" s="8" t="s">
        <v>76</v>
      </c>
      <c r="G18" s="8" t="s">
        <v>168</v>
      </c>
      <c r="H18" s="8" t="s">
        <v>169</v>
      </c>
      <c r="I18" s="10">
        <v>1008</v>
      </c>
      <c r="J18" s="10">
        <v>1008</v>
      </c>
      <c r="K18" s="10">
        <v>1008</v>
      </c>
      <c r="L18" s="10"/>
      <c r="M18" s="10"/>
      <c r="N18" s="10"/>
      <c r="O18" s="10"/>
      <c r="P18" s="22"/>
      <c r="Q18" s="10"/>
      <c r="R18" s="10"/>
      <c r="S18" s="10"/>
      <c r="T18" s="10"/>
      <c r="U18" s="10"/>
      <c r="V18" s="10"/>
      <c r="W18" s="10"/>
    </row>
    <row r="19" ht="18.75" customHeight="1" spans="1:23">
      <c r="A19" s="22"/>
      <c r="B19" s="22"/>
      <c r="C19" s="9" t="s">
        <v>216</v>
      </c>
      <c r="D19" s="22"/>
      <c r="E19" s="22"/>
      <c r="F19" s="22"/>
      <c r="G19" s="22"/>
      <c r="H19" s="22"/>
      <c r="I19" s="10">
        <v>507632.56</v>
      </c>
      <c r="J19" s="10">
        <v>507632.56</v>
      </c>
      <c r="K19" s="10">
        <v>507632.56</v>
      </c>
      <c r="L19" s="10"/>
      <c r="M19" s="10"/>
      <c r="N19" s="10"/>
      <c r="O19" s="10"/>
      <c r="P19" s="22"/>
      <c r="Q19" s="10"/>
      <c r="R19" s="10"/>
      <c r="S19" s="10"/>
      <c r="T19" s="10"/>
      <c r="U19" s="10"/>
      <c r="V19" s="10"/>
      <c r="W19" s="10"/>
    </row>
    <row r="20" ht="18.75" customHeight="1" spans="1:23">
      <c r="A20" s="8" t="s">
        <v>214</v>
      </c>
      <c r="B20" s="8" t="s">
        <v>217</v>
      </c>
      <c r="C20" s="9" t="s">
        <v>216</v>
      </c>
      <c r="D20" s="8" t="s">
        <v>56</v>
      </c>
      <c r="E20" s="8" t="s">
        <v>75</v>
      </c>
      <c r="F20" s="8" t="s">
        <v>76</v>
      </c>
      <c r="G20" s="8" t="s">
        <v>168</v>
      </c>
      <c r="H20" s="8" t="s">
        <v>169</v>
      </c>
      <c r="I20" s="10">
        <v>507632.56</v>
      </c>
      <c r="J20" s="10">
        <v>507632.56</v>
      </c>
      <c r="K20" s="10">
        <v>507632.56</v>
      </c>
      <c r="L20" s="10"/>
      <c r="M20" s="10"/>
      <c r="N20" s="10"/>
      <c r="O20" s="10"/>
      <c r="P20" s="22"/>
      <c r="Q20" s="10"/>
      <c r="R20" s="10"/>
      <c r="S20" s="10"/>
      <c r="T20" s="10"/>
      <c r="U20" s="10"/>
      <c r="V20" s="10"/>
      <c r="W20" s="10"/>
    </row>
    <row r="21" ht="18.75" customHeight="1" spans="1:23">
      <c r="A21" s="22"/>
      <c r="B21" s="22"/>
      <c r="C21" s="9" t="s">
        <v>218</v>
      </c>
      <c r="D21" s="22"/>
      <c r="E21" s="22"/>
      <c r="F21" s="22"/>
      <c r="G21" s="22"/>
      <c r="H21" s="22"/>
      <c r="I21" s="10">
        <v>273600</v>
      </c>
      <c r="J21" s="10">
        <v>273600</v>
      </c>
      <c r="K21" s="10">
        <v>273600</v>
      </c>
      <c r="L21" s="10"/>
      <c r="M21" s="10"/>
      <c r="N21" s="10"/>
      <c r="O21" s="10"/>
      <c r="P21" s="22"/>
      <c r="Q21" s="10"/>
      <c r="R21" s="10"/>
      <c r="S21" s="10"/>
      <c r="T21" s="10"/>
      <c r="U21" s="10"/>
      <c r="V21" s="10"/>
      <c r="W21" s="10"/>
    </row>
    <row r="22" ht="18.75" customHeight="1" spans="1:23">
      <c r="A22" s="8" t="s">
        <v>214</v>
      </c>
      <c r="B22" s="8" t="s">
        <v>219</v>
      </c>
      <c r="C22" s="9" t="s">
        <v>218</v>
      </c>
      <c r="D22" s="8" t="s">
        <v>56</v>
      </c>
      <c r="E22" s="8" t="s">
        <v>75</v>
      </c>
      <c r="F22" s="8" t="s">
        <v>76</v>
      </c>
      <c r="G22" s="8" t="s">
        <v>168</v>
      </c>
      <c r="H22" s="8" t="s">
        <v>169</v>
      </c>
      <c r="I22" s="10">
        <v>273600</v>
      </c>
      <c r="J22" s="10">
        <v>273600</v>
      </c>
      <c r="K22" s="10">
        <v>273600</v>
      </c>
      <c r="L22" s="10"/>
      <c r="M22" s="10"/>
      <c r="N22" s="10"/>
      <c r="O22" s="10"/>
      <c r="P22" s="22"/>
      <c r="Q22" s="10"/>
      <c r="R22" s="10"/>
      <c r="S22" s="10"/>
      <c r="T22" s="10"/>
      <c r="U22" s="10"/>
      <c r="V22" s="10"/>
      <c r="W22" s="10"/>
    </row>
    <row r="23" ht="18.75" customHeight="1" spans="1:23">
      <c r="A23" s="11" t="s">
        <v>32</v>
      </c>
      <c r="B23" s="11"/>
      <c r="C23" s="11"/>
      <c r="D23" s="11"/>
      <c r="E23" s="11"/>
      <c r="F23" s="11"/>
      <c r="G23" s="11"/>
      <c r="H23" s="11"/>
      <c r="I23" s="10">
        <v>2382334.22</v>
      </c>
      <c r="J23" s="10">
        <v>1098656.56</v>
      </c>
      <c r="K23" s="10">
        <v>1098656.56</v>
      </c>
      <c r="L23" s="10"/>
      <c r="M23" s="10"/>
      <c r="N23" s="10"/>
      <c r="O23" s="10"/>
      <c r="P23" s="10"/>
      <c r="Q23" s="10"/>
      <c r="R23" s="10">
        <v>1283677.66</v>
      </c>
      <c r="S23" s="10"/>
      <c r="T23" s="10"/>
      <c r="U23" s="10"/>
      <c r="V23" s="10"/>
      <c r="W23" s="10">
        <v>1283677.66</v>
      </c>
    </row>
  </sheetData>
  <mergeCells count="28">
    <mergeCell ref="A2:W2"/>
    <mergeCell ref="A3:H3"/>
    <mergeCell ref="J4:M4"/>
    <mergeCell ref="N4:P4"/>
    <mergeCell ref="R4:W4"/>
    <mergeCell ref="A23:H2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scale="27" pageOrder="overThenDown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49"/>
  <sheetViews>
    <sheetView showZeros="0" workbookViewId="0">
      <selection activeCell="A33" sqref="$A33:$XFD33"/>
    </sheetView>
  </sheetViews>
  <sheetFormatPr defaultColWidth="8.85" defaultRowHeight="15" customHeight="1"/>
  <cols>
    <col min="1" max="1" width="44.4166666666667" customWidth="1"/>
    <col min="2" max="2" width="138.516666666667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93.1166666666667" customWidth="1"/>
  </cols>
  <sheetData>
    <row r="1" customHeight="1" spans="1:10">
      <c r="A1" s="19" t="s">
        <v>220</v>
      </c>
      <c r="B1" s="19"/>
      <c r="C1" s="19"/>
      <c r="D1" s="19"/>
      <c r="E1" s="19"/>
      <c r="F1" s="19"/>
      <c r="G1" s="19"/>
      <c r="H1" s="19"/>
      <c r="I1" s="19"/>
      <c r="J1" s="19"/>
    </row>
    <row r="2" ht="45" customHeight="1" spans="1:10">
      <c r="A2" s="28" t="s">
        <v>221</v>
      </c>
      <c r="B2" s="28"/>
      <c r="C2" s="28"/>
      <c r="D2" s="28"/>
      <c r="E2" s="28"/>
      <c r="F2" s="28"/>
      <c r="G2" s="28"/>
      <c r="H2" s="28"/>
      <c r="I2" s="28"/>
      <c r="J2" s="28"/>
    </row>
    <row r="3" ht="20.25" customHeight="1" spans="1:10">
      <c r="A3" s="18" t="str">
        <f>"单位名称："&amp;"通海县秀山幼儿园"</f>
        <v>单位名称：通海县秀山幼儿园</v>
      </c>
      <c r="B3" s="18"/>
      <c r="C3" s="18"/>
      <c r="D3" s="18"/>
      <c r="E3" s="18"/>
      <c r="F3" s="18"/>
      <c r="G3" s="18"/>
      <c r="H3" s="18"/>
      <c r="I3" s="18"/>
      <c r="J3" s="18"/>
    </row>
    <row r="4" ht="20.25" customHeight="1" spans="1:10">
      <c r="A4" s="29" t="s">
        <v>222</v>
      </c>
      <c r="B4" s="29" t="s">
        <v>223</v>
      </c>
      <c r="C4" s="29" t="s">
        <v>224</v>
      </c>
      <c r="D4" s="29" t="s">
        <v>225</v>
      </c>
      <c r="E4" s="29" t="s">
        <v>226</v>
      </c>
      <c r="F4" s="29" t="s">
        <v>227</v>
      </c>
      <c r="G4" s="29" t="s">
        <v>228</v>
      </c>
      <c r="H4" s="29" t="s">
        <v>229</v>
      </c>
      <c r="I4" s="29" t="s">
        <v>230</v>
      </c>
      <c r="J4" s="29" t="s">
        <v>231</v>
      </c>
    </row>
    <row r="5" ht="26" customHeight="1" spans="1:10">
      <c r="A5" s="29"/>
      <c r="B5" s="29"/>
      <c r="C5" s="29"/>
      <c r="D5" s="29"/>
      <c r="E5" s="29"/>
      <c r="F5" s="29"/>
      <c r="G5" s="29"/>
      <c r="H5" s="29"/>
      <c r="I5" s="29"/>
      <c r="J5" s="29"/>
    </row>
    <row r="6" ht="31" customHeight="1" spans="1:10">
      <c r="A6" s="31">
        <v>1</v>
      </c>
      <c r="B6" s="31">
        <v>2</v>
      </c>
      <c r="C6" s="31">
        <v>3</v>
      </c>
      <c r="D6" s="31">
        <v>4</v>
      </c>
      <c r="E6" s="31">
        <v>5</v>
      </c>
      <c r="F6" s="31">
        <v>6</v>
      </c>
      <c r="G6" s="31">
        <v>7</v>
      </c>
      <c r="H6" s="31">
        <v>8</v>
      </c>
      <c r="I6" s="31">
        <v>9</v>
      </c>
      <c r="J6" s="31">
        <v>10</v>
      </c>
    </row>
    <row r="7" ht="27" customHeight="1" spans="1:10">
      <c r="A7" s="22" t="s">
        <v>56</v>
      </c>
      <c r="B7" s="22"/>
      <c r="C7" s="22"/>
      <c r="E7" s="37"/>
      <c r="F7" s="37"/>
      <c r="G7" s="37"/>
      <c r="H7" s="37"/>
      <c r="I7" s="37"/>
      <c r="J7" s="37"/>
    </row>
    <row r="8" ht="67" customHeight="1" spans="1:10">
      <c r="A8" s="46" t="s">
        <v>213</v>
      </c>
      <c r="B8" s="22" t="s">
        <v>232</v>
      </c>
      <c r="C8" s="23"/>
      <c r="D8" s="23"/>
      <c r="E8" s="37"/>
      <c r="F8" s="37"/>
      <c r="G8" s="37"/>
      <c r="H8" s="37"/>
      <c r="I8" s="37"/>
      <c r="J8" s="37"/>
    </row>
    <row r="9" ht="20.25" customHeight="1" spans="1:10">
      <c r="A9" s="22"/>
      <c r="B9" s="22"/>
      <c r="C9" s="22" t="s">
        <v>233</v>
      </c>
      <c r="D9" s="47" t="s">
        <v>234</v>
      </c>
      <c r="E9" s="48" t="s">
        <v>235</v>
      </c>
      <c r="F9" s="38" t="s">
        <v>236</v>
      </c>
      <c r="G9" s="23" t="s">
        <v>237</v>
      </c>
      <c r="H9" s="38" t="s">
        <v>238</v>
      </c>
      <c r="I9" s="38" t="s">
        <v>239</v>
      </c>
      <c r="J9" s="48" t="s">
        <v>240</v>
      </c>
    </row>
    <row r="10" ht="20.25" customHeight="1" spans="1:10">
      <c r="A10" s="22"/>
      <c r="B10" s="22"/>
      <c r="C10" s="22" t="s">
        <v>233</v>
      </c>
      <c r="D10" s="47" t="s">
        <v>241</v>
      </c>
      <c r="E10" s="48" t="s">
        <v>242</v>
      </c>
      <c r="F10" s="38" t="s">
        <v>236</v>
      </c>
      <c r="G10" s="23" t="s">
        <v>237</v>
      </c>
      <c r="H10" s="38" t="s">
        <v>238</v>
      </c>
      <c r="I10" s="38" t="s">
        <v>239</v>
      </c>
      <c r="J10" s="48" t="s">
        <v>243</v>
      </c>
    </row>
    <row r="11" ht="25" customHeight="1" spans="1:10">
      <c r="A11" s="22"/>
      <c r="B11" s="22"/>
      <c r="C11" s="22" t="s">
        <v>233</v>
      </c>
      <c r="D11" s="47" t="s">
        <v>244</v>
      </c>
      <c r="E11" s="48" t="s">
        <v>245</v>
      </c>
      <c r="F11" s="38" t="s">
        <v>236</v>
      </c>
      <c r="G11" s="23" t="s">
        <v>237</v>
      </c>
      <c r="H11" s="38" t="s">
        <v>238</v>
      </c>
      <c r="I11" s="38" t="s">
        <v>239</v>
      </c>
      <c r="J11" s="48" t="s">
        <v>246</v>
      </c>
    </row>
    <row r="12" ht="30" customHeight="1" spans="1:10">
      <c r="A12" s="22"/>
      <c r="B12" s="22"/>
      <c r="C12" s="22" t="s">
        <v>247</v>
      </c>
      <c r="D12" s="47" t="s">
        <v>248</v>
      </c>
      <c r="E12" s="48" t="s">
        <v>249</v>
      </c>
      <c r="F12" s="38" t="s">
        <v>250</v>
      </c>
      <c r="G12" s="23" t="s">
        <v>251</v>
      </c>
      <c r="H12" s="38" t="s">
        <v>238</v>
      </c>
      <c r="I12" s="38" t="s">
        <v>239</v>
      </c>
      <c r="J12" s="48" t="s">
        <v>252</v>
      </c>
    </row>
    <row r="13" ht="26" customHeight="1" spans="1:10">
      <c r="A13" s="22"/>
      <c r="B13" s="22"/>
      <c r="C13" s="22" t="s">
        <v>253</v>
      </c>
      <c r="D13" s="47" t="s">
        <v>254</v>
      </c>
      <c r="E13" s="48" t="s">
        <v>255</v>
      </c>
      <c r="F13" s="38" t="s">
        <v>250</v>
      </c>
      <c r="G13" s="23" t="s">
        <v>256</v>
      </c>
      <c r="H13" s="38" t="s">
        <v>238</v>
      </c>
      <c r="I13" s="38" t="s">
        <v>239</v>
      </c>
      <c r="J13" s="48" t="s">
        <v>257</v>
      </c>
    </row>
    <row r="14" ht="60" customHeight="1" spans="1:10">
      <c r="A14" s="46" t="s">
        <v>207</v>
      </c>
      <c r="B14" s="22" t="s">
        <v>258</v>
      </c>
      <c r="C14" s="22"/>
      <c r="D14" s="22"/>
      <c r="E14" s="22"/>
      <c r="F14" s="22"/>
      <c r="G14" s="22"/>
      <c r="H14" s="22"/>
      <c r="I14" s="22"/>
      <c r="J14" s="22"/>
    </row>
    <row r="15" ht="20.25" customHeight="1" spans="1:10">
      <c r="A15" s="22"/>
      <c r="B15" s="22"/>
      <c r="C15" s="22" t="s">
        <v>233</v>
      </c>
      <c r="D15" s="47" t="s">
        <v>234</v>
      </c>
      <c r="E15" s="48" t="s">
        <v>259</v>
      </c>
      <c r="F15" s="38" t="s">
        <v>236</v>
      </c>
      <c r="G15" s="23" t="s">
        <v>237</v>
      </c>
      <c r="H15" s="38" t="s">
        <v>238</v>
      </c>
      <c r="I15" s="38" t="s">
        <v>239</v>
      </c>
      <c r="J15" s="48" t="s">
        <v>260</v>
      </c>
    </row>
    <row r="16" ht="20.25" customHeight="1" spans="1:10">
      <c r="A16" s="22"/>
      <c r="B16" s="22"/>
      <c r="C16" s="22" t="s">
        <v>233</v>
      </c>
      <c r="D16" s="47" t="s">
        <v>241</v>
      </c>
      <c r="E16" s="48" t="s">
        <v>261</v>
      </c>
      <c r="F16" s="38" t="s">
        <v>236</v>
      </c>
      <c r="G16" s="23" t="s">
        <v>237</v>
      </c>
      <c r="H16" s="38" t="s">
        <v>238</v>
      </c>
      <c r="I16" s="38" t="s">
        <v>239</v>
      </c>
      <c r="J16" s="48" t="s">
        <v>262</v>
      </c>
    </row>
    <row r="17" ht="27" customHeight="1" spans="1:10">
      <c r="A17" s="22"/>
      <c r="B17" s="22"/>
      <c r="C17" s="22" t="s">
        <v>233</v>
      </c>
      <c r="D17" s="47" t="s">
        <v>244</v>
      </c>
      <c r="E17" s="48" t="s">
        <v>245</v>
      </c>
      <c r="F17" s="38" t="s">
        <v>236</v>
      </c>
      <c r="G17" s="23" t="s">
        <v>237</v>
      </c>
      <c r="H17" s="38" t="s">
        <v>238</v>
      </c>
      <c r="I17" s="38" t="s">
        <v>239</v>
      </c>
      <c r="J17" s="48" t="s">
        <v>263</v>
      </c>
    </row>
    <row r="18" ht="25" customHeight="1" spans="1:10">
      <c r="A18" s="22"/>
      <c r="B18" s="22"/>
      <c r="C18" s="22" t="s">
        <v>247</v>
      </c>
      <c r="D18" s="47" t="s">
        <v>248</v>
      </c>
      <c r="E18" s="48" t="s">
        <v>264</v>
      </c>
      <c r="F18" s="38" t="s">
        <v>250</v>
      </c>
      <c r="G18" s="23" t="s">
        <v>265</v>
      </c>
      <c r="H18" s="38" t="s">
        <v>238</v>
      </c>
      <c r="I18" s="38" t="s">
        <v>239</v>
      </c>
      <c r="J18" s="48" t="s">
        <v>266</v>
      </c>
    </row>
    <row r="19" ht="20.25" customHeight="1" spans="1:10">
      <c r="A19" s="22"/>
      <c r="B19" s="22"/>
      <c r="C19" s="22" t="s">
        <v>253</v>
      </c>
      <c r="D19" s="47" t="s">
        <v>254</v>
      </c>
      <c r="E19" s="48" t="s">
        <v>267</v>
      </c>
      <c r="F19" s="38" t="s">
        <v>250</v>
      </c>
      <c r="G19" s="23" t="s">
        <v>256</v>
      </c>
      <c r="H19" s="38" t="s">
        <v>238</v>
      </c>
      <c r="I19" s="38" t="s">
        <v>239</v>
      </c>
      <c r="J19" s="48" t="s">
        <v>268</v>
      </c>
    </row>
    <row r="20" ht="69" customHeight="1" spans="1:10">
      <c r="A20" s="46" t="s">
        <v>211</v>
      </c>
      <c r="B20" s="22" t="s">
        <v>269</v>
      </c>
      <c r="C20" s="22"/>
      <c r="D20" s="22"/>
      <c r="E20" s="22"/>
      <c r="F20" s="22"/>
      <c r="G20" s="22"/>
      <c r="H20" s="22"/>
      <c r="I20" s="22"/>
      <c r="J20" s="22"/>
    </row>
    <row r="21" ht="20.25" customHeight="1" spans="1:10">
      <c r="A21" s="22"/>
      <c r="B21" s="22"/>
      <c r="C21" s="22" t="s">
        <v>233</v>
      </c>
      <c r="D21" s="47" t="s">
        <v>234</v>
      </c>
      <c r="E21" s="48" t="s">
        <v>270</v>
      </c>
      <c r="F21" s="38" t="s">
        <v>236</v>
      </c>
      <c r="G21" s="23" t="s">
        <v>237</v>
      </c>
      <c r="H21" s="38" t="s">
        <v>238</v>
      </c>
      <c r="I21" s="38" t="s">
        <v>239</v>
      </c>
      <c r="J21" s="48" t="s">
        <v>260</v>
      </c>
    </row>
    <row r="22" ht="20.25" customHeight="1" spans="1:10">
      <c r="A22" s="22"/>
      <c r="B22" s="22"/>
      <c r="C22" s="22" t="s">
        <v>233</v>
      </c>
      <c r="D22" s="47" t="s">
        <v>241</v>
      </c>
      <c r="E22" s="48" t="s">
        <v>271</v>
      </c>
      <c r="F22" s="38" t="s">
        <v>236</v>
      </c>
      <c r="G22" s="23" t="s">
        <v>237</v>
      </c>
      <c r="H22" s="38" t="s">
        <v>238</v>
      </c>
      <c r="I22" s="38" t="s">
        <v>239</v>
      </c>
      <c r="J22" s="48" t="s">
        <v>272</v>
      </c>
    </row>
    <row r="23" ht="24" customHeight="1" spans="1:10">
      <c r="A23" s="22"/>
      <c r="B23" s="22"/>
      <c r="C23" s="22" t="s">
        <v>233</v>
      </c>
      <c r="D23" s="47" t="s">
        <v>244</v>
      </c>
      <c r="E23" s="48" t="s">
        <v>273</v>
      </c>
      <c r="F23" s="38" t="s">
        <v>236</v>
      </c>
      <c r="G23" s="23" t="s">
        <v>237</v>
      </c>
      <c r="H23" s="38" t="s">
        <v>238</v>
      </c>
      <c r="I23" s="38" t="s">
        <v>239</v>
      </c>
      <c r="J23" s="48" t="s">
        <v>274</v>
      </c>
    </row>
    <row r="24" ht="24" customHeight="1" spans="1:10">
      <c r="A24" s="22"/>
      <c r="B24" s="22"/>
      <c r="C24" s="22" t="s">
        <v>247</v>
      </c>
      <c r="D24" s="47" t="s">
        <v>248</v>
      </c>
      <c r="E24" s="48" t="s">
        <v>264</v>
      </c>
      <c r="F24" s="38" t="s">
        <v>250</v>
      </c>
      <c r="G24" s="23" t="s">
        <v>265</v>
      </c>
      <c r="H24" s="38" t="s">
        <v>238</v>
      </c>
      <c r="I24" s="38" t="s">
        <v>239</v>
      </c>
      <c r="J24" s="48" t="s">
        <v>266</v>
      </c>
    </row>
    <row r="25" ht="20.25" customHeight="1" spans="1:10">
      <c r="A25" s="22"/>
      <c r="B25" s="22"/>
      <c r="C25" s="22" t="s">
        <v>253</v>
      </c>
      <c r="D25" s="47" t="s">
        <v>254</v>
      </c>
      <c r="E25" s="48" t="s">
        <v>267</v>
      </c>
      <c r="F25" s="38" t="s">
        <v>250</v>
      </c>
      <c r="G25" s="23" t="s">
        <v>256</v>
      </c>
      <c r="H25" s="38" t="s">
        <v>238</v>
      </c>
      <c r="I25" s="38" t="s">
        <v>239</v>
      </c>
      <c r="J25" s="48" t="s">
        <v>275</v>
      </c>
    </row>
    <row r="26" ht="31" customHeight="1" spans="1:10">
      <c r="A26" s="46" t="s">
        <v>209</v>
      </c>
      <c r="B26" s="22" t="s">
        <v>276</v>
      </c>
      <c r="C26" s="22"/>
      <c r="D26" s="22"/>
      <c r="E26" s="22"/>
      <c r="F26" s="22"/>
      <c r="G26" s="22"/>
      <c r="H26" s="22"/>
      <c r="I26" s="22"/>
      <c r="J26" s="22"/>
    </row>
    <row r="27" ht="20.25" customHeight="1" spans="1:10">
      <c r="A27" s="22"/>
      <c r="B27" s="22"/>
      <c r="C27" s="22" t="s">
        <v>233</v>
      </c>
      <c r="D27" s="47" t="s">
        <v>234</v>
      </c>
      <c r="E27" s="48" t="s">
        <v>277</v>
      </c>
      <c r="F27" s="38" t="s">
        <v>236</v>
      </c>
      <c r="G27" s="23" t="s">
        <v>278</v>
      </c>
      <c r="H27" s="38" t="s">
        <v>279</v>
      </c>
      <c r="I27" s="38" t="s">
        <v>239</v>
      </c>
      <c r="J27" s="48" t="s">
        <v>280</v>
      </c>
    </row>
    <row r="28" ht="20.25" customHeight="1" spans="1:10">
      <c r="A28" s="22"/>
      <c r="B28" s="22"/>
      <c r="C28" s="22" t="s">
        <v>233</v>
      </c>
      <c r="D28" s="47" t="s">
        <v>244</v>
      </c>
      <c r="E28" s="48" t="s">
        <v>281</v>
      </c>
      <c r="F28" s="38" t="s">
        <v>236</v>
      </c>
      <c r="G28" s="23" t="s">
        <v>237</v>
      </c>
      <c r="H28" s="38" t="s">
        <v>238</v>
      </c>
      <c r="I28" s="38" t="s">
        <v>239</v>
      </c>
      <c r="J28" s="48" t="s">
        <v>282</v>
      </c>
    </row>
    <row r="29" ht="20.25" customHeight="1" spans="1:10">
      <c r="A29" s="22"/>
      <c r="B29" s="22"/>
      <c r="C29" s="22" t="s">
        <v>247</v>
      </c>
      <c r="D29" s="47" t="s">
        <v>248</v>
      </c>
      <c r="E29" s="48" t="s">
        <v>249</v>
      </c>
      <c r="F29" s="38" t="s">
        <v>250</v>
      </c>
      <c r="G29" s="23" t="s">
        <v>256</v>
      </c>
      <c r="H29" s="38" t="s">
        <v>238</v>
      </c>
      <c r="I29" s="38" t="s">
        <v>239</v>
      </c>
      <c r="J29" s="48" t="s">
        <v>283</v>
      </c>
    </row>
    <row r="30" ht="20.25" customHeight="1" spans="1:10">
      <c r="A30" s="22"/>
      <c r="B30" s="22"/>
      <c r="C30" s="22" t="s">
        <v>247</v>
      </c>
      <c r="D30" s="47" t="s">
        <v>284</v>
      </c>
      <c r="E30" s="48" t="s">
        <v>285</v>
      </c>
      <c r="F30" s="38" t="s">
        <v>250</v>
      </c>
      <c r="G30" s="23" t="s">
        <v>256</v>
      </c>
      <c r="H30" s="38" t="s">
        <v>238</v>
      </c>
      <c r="I30" s="38" t="s">
        <v>239</v>
      </c>
      <c r="J30" s="48" t="s">
        <v>286</v>
      </c>
    </row>
    <row r="31" ht="20.25" customHeight="1" spans="1:10">
      <c r="A31" s="22"/>
      <c r="B31" s="22"/>
      <c r="C31" s="22" t="s">
        <v>253</v>
      </c>
      <c r="D31" s="47" t="s">
        <v>254</v>
      </c>
      <c r="E31" s="48" t="s">
        <v>287</v>
      </c>
      <c r="F31" s="38" t="s">
        <v>250</v>
      </c>
      <c r="G31" s="23" t="s">
        <v>256</v>
      </c>
      <c r="H31" s="38" t="s">
        <v>238</v>
      </c>
      <c r="I31" s="38" t="s">
        <v>239</v>
      </c>
      <c r="J31" s="48" t="s">
        <v>288</v>
      </c>
    </row>
    <row r="32" ht="48" customHeight="1" spans="1:10">
      <c r="A32" s="46" t="s">
        <v>218</v>
      </c>
      <c r="B32" s="22" t="s">
        <v>289</v>
      </c>
      <c r="C32" s="22"/>
      <c r="D32" s="22"/>
      <c r="E32" s="22"/>
      <c r="F32" s="22"/>
      <c r="G32" s="22"/>
      <c r="H32" s="22"/>
      <c r="I32" s="22"/>
      <c r="J32" s="22"/>
    </row>
    <row r="33" ht="20.25" customHeight="1" spans="1:10">
      <c r="A33" s="22"/>
      <c r="B33" s="22"/>
      <c r="C33" s="22" t="s">
        <v>233</v>
      </c>
      <c r="D33" s="47" t="s">
        <v>234</v>
      </c>
      <c r="E33" s="48" t="s">
        <v>277</v>
      </c>
      <c r="F33" s="38" t="s">
        <v>236</v>
      </c>
      <c r="G33" s="23" t="s">
        <v>278</v>
      </c>
      <c r="H33" s="38" t="s">
        <v>279</v>
      </c>
      <c r="I33" s="38" t="s">
        <v>239</v>
      </c>
      <c r="J33" s="48" t="s">
        <v>290</v>
      </c>
    </row>
    <row r="34" ht="20.25" customHeight="1" spans="1:10">
      <c r="A34" s="22"/>
      <c r="B34" s="22"/>
      <c r="C34" s="22" t="s">
        <v>233</v>
      </c>
      <c r="D34" s="47" t="s">
        <v>244</v>
      </c>
      <c r="E34" s="48" t="s">
        <v>281</v>
      </c>
      <c r="F34" s="38" t="s">
        <v>236</v>
      </c>
      <c r="G34" s="23" t="s">
        <v>237</v>
      </c>
      <c r="H34" s="38" t="s">
        <v>238</v>
      </c>
      <c r="I34" s="38" t="s">
        <v>239</v>
      </c>
      <c r="J34" s="48" t="s">
        <v>291</v>
      </c>
    </row>
    <row r="35" ht="20.25" customHeight="1" spans="1:10">
      <c r="A35" s="22"/>
      <c r="B35" s="22"/>
      <c r="C35" s="22" t="s">
        <v>247</v>
      </c>
      <c r="D35" s="47" t="s">
        <v>248</v>
      </c>
      <c r="E35" s="48" t="s">
        <v>249</v>
      </c>
      <c r="F35" s="38" t="s">
        <v>236</v>
      </c>
      <c r="G35" s="23" t="s">
        <v>237</v>
      </c>
      <c r="H35" s="38" t="s">
        <v>238</v>
      </c>
      <c r="I35" s="38" t="s">
        <v>239</v>
      </c>
      <c r="J35" s="48" t="s">
        <v>292</v>
      </c>
    </row>
    <row r="36" ht="20.25" customHeight="1" spans="1:10">
      <c r="A36" s="22"/>
      <c r="B36" s="22"/>
      <c r="C36" s="22" t="s">
        <v>247</v>
      </c>
      <c r="D36" s="47" t="s">
        <v>284</v>
      </c>
      <c r="E36" s="48" t="s">
        <v>293</v>
      </c>
      <c r="F36" s="38" t="s">
        <v>236</v>
      </c>
      <c r="G36" s="23" t="s">
        <v>237</v>
      </c>
      <c r="H36" s="38" t="s">
        <v>238</v>
      </c>
      <c r="I36" s="38" t="s">
        <v>239</v>
      </c>
      <c r="J36" s="48" t="s">
        <v>294</v>
      </c>
    </row>
    <row r="37" ht="20.25" customHeight="1" spans="1:10">
      <c r="A37" s="22"/>
      <c r="B37" s="22"/>
      <c r="C37" s="22" t="s">
        <v>253</v>
      </c>
      <c r="D37" s="47" t="s">
        <v>254</v>
      </c>
      <c r="E37" s="48" t="s">
        <v>287</v>
      </c>
      <c r="F37" s="38" t="s">
        <v>236</v>
      </c>
      <c r="G37" s="23" t="s">
        <v>237</v>
      </c>
      <c r="H37" s="38" t="s">
        <v>238</v>
      </c>
      <c r="I37" s="38" t="s">
        <v>239</v>
      </c>
      <c r="J37" s="48" t="s">
        <v>295</v>
      </c>
    </row>
    <row r="38" ht="52" customHeight="1" spans="1:10">
      <c r="A38" s="46" t="s">
        <v>216</v>
      </c>
      <c r="B38" s="22" t="s">
        <v>296</v>
      </c>
      <c r="C38" s="22"/>
      <c r="D38" s="22"/>
      <c r="E38" s="22"/>
      <c r="F38" s="22"/>
      <c r="G38" s="22"/>
      <c r="H38" s="22"/>
      <c r="I38" s="22"/>
      <c r="J38" s="22"/>
    </row>
    <row r="39" ht="20.25" customHeight="1" spans="1:10">
      <c r="A39" s="22"/>
      <c r="B39" s="22"/>
      <c r="C39" s="22" t="s">
        <v>233</v>
      </c>
      <c r="D39" s="47" t="s">
        <v>234</v>
      </c>
      <c r="E39" s="48" t="s">
        <v>297</v>
      </c>
      <c r="F39" s="38" t="s">
        <v>236</v>
      </c>
      <c r="G39" s="23" t="s">
        <v>46</v>
      </c>
      <c r="H39" s="38" t="s">
        <v>279</v>
      </c>
      <c r="I39" s="38" t="s">
        <v>239</v>
      </c>
      <c r="J39" s="48" t="s">
        <v>290</v>
      </c>
    </row>
    <row r="40" ht="20.25" customHeight="1" spans="1:10">
      <c r="A40" s="22"/>
      <c r="B40" s="22"/>
      <c r="C40" s="22" t="s">
        <v>233</v>
      </c>
      <c r="D40" s="47" t="s">
        <v>244</v>
      </c>
      <c r="E40" s="48" t="s">
        <v>281</v>
      </c>
      <c r="F40" s="38" t="s">
        <v>236</v>
      </c>
      <c r="G40" s="23" t="s">
        <v>237</v>
      </c>
      <c r="H40" s="38" t="s">
        <v>238</v>
      </c>
      <c r="I40" s="38" t="s">
        <v>239</v>
      </c>
      <c r="J40" s="48" t="s">
        <v>298</v>
      </c>
    </row>
    <row r="41" ht="20.25" customHeight="1" spans="1:10">
      <c r="A41" s="22"/>
      <c r="B41" s="22"/>
      <c r="C41" s="22" t="s">
        <v>247</v>
      </c>
      <c r="D41" s="47" t="s">
        <v>248</v>
      </c>
      <c r="E41" s="48" t="s">
        <v>249</v>
      </c>
      <c r="F41" s="38" t="s">
        <v>236</v>
      </c>
      <c r="G41" s="23" t="s">
        <v>237</v>
      </c>
      <c r="H41" s="38" t="s">
        <v>238</v>
      </c>
      <c r="I41" s="38" t="s">
        <v>239</v>
      </c>
      <c r="J41" s="48" t="s">
        <v>299</v>
      </c>
    </row>
    <row r="42" ht="20.25" customHeight="1" spans="1:10">
      <c r="A42" s="22"/>
      <c r="B42" s="22"/>
      <c r="C42" s="22" t="s">
        <v>247</v>
      </c>
      <c r="D42" s="47" t="s">
        <v>284</v>
      </c>
      <c r="E42" s="48" t="s">
        <v>293</v>
      </c>
      <c r="F42" s="38" t="s">
        <v>236</v>
      </c>
      <c r="G42" s="23" t="s">
        <v>237</v>
      </c>
      <c r="H42" s="38" t="s">
        <v>238</v>
      </c>
      <c r="I42" s="38" t="s">
        <v>239</v>
      </c>
      <c r="J42" s="48" t="s">
        <v>294</v>
      </c>
    </row>
    <row r="43" ht="20.25" customHeight="1" spans="1:10">
      <c r="A43" s="22"/>
      <c r="B43" s="22"/>
      <c r="C43" s="22" t="s">
        <v>253</v>
      </c>
      <c r="D43" s="47" t="s">
        <v>254</v>
      </c>
      <c r="E43" s="48" t="s">
        <v>287</v>
      </c>
      <c r="F43" s="38" t="s">
        <v>250</v>
      </c>
      <c r="G43" s="23" t="s">
        <v>265</v>
      </c>
      <c r="H43" s="38" t="s">
        <v>238</v>
      </c>
      <c r="I43" s="38" t="s">
        <v>239</v>
      </c>
      <c r="J43" s="48" t="s">
        <v>300</v>
      </c>
    </row>
    <row r="44" ht="31" customHeight="1" spans="1:10">
      <c r="A44" s="46" t="s">
        <v>204</v>
      </c>
      <c r="B44" s="22" t="s">
        <v>301</v>
      </c>
      <c r="C44" s="22"/>
      <c r="D44" s="22"/>
      <c r="E44" s="22"/>
      <c r="F44" s="22"/>
      <c r="G44" s="22"/>
      <c r="H44" s="22"/>
      <c r="I44" s="22"/>
      <c r="J44" s="22"/>
    </row>
    <row r="45" ht="20.25" customHeight="1" spans="1:10">
      <c r="A45" s="22"/>
      <c r="B45" s="22"/>
      <c r="C45" s="22" t="s">
        <v>233</v>
      </c>
      <c r="D45" s="47" t="s">
        <v>234</v>
      </c>
      <c r="E45" s="48" t="s">
        <v>277</v>
      </c>
      <c r="F45" s="38" t="s">
        <v>250</v>
      </c>
      <c r="G45" s="23" t="s">
        <v>47</v>
      </c>
      <c r="H45" s="38" t="s">
        <v>279</v>
      </c>
      <c r="I45" s="38" t="s">
        <v>239</v>
      </c>
      <c r="J45" s="48" t="s">
        <v>302</v>
      </c>
    </row>
    <row r="46" ht="20.25" customHeight="1" spans="1:10">
      <c r="A46" s="22"/>
      <c r="B46" s="22"/>
      <c r="C46" s="22" t="s">
        <v>233</v>
      </c>
      <c r="D46" s="47" t="s">
        <v>241</v>
      </c>
      <c r="E46" s="48" t="s">
        <v>303</v>
      </c>
      <c r="F46" s="38" t="s">
        <v>250</v>
      </c>
      <c r="G46" s="23" t="s">
        <v>256</v>
      </c>
      <c r="H46" s="38" t="s">
        <v>238</v>
      </c>
      <c r="I46" s="38" t="s">
        <v>239</v>
      </c>
      <c r="J46" s="48" t="s">
        <v>304</v>
      </c>
    </row>
    <row r="47" ht="20.25" customHeight="1" spans="1:10">
      <c r="A47" s="22"/>
      <c r="B47" s="22"/>
      <c r="C47" s="22" t="s">
        <v>233</v>
      </c>
      <c r="D47" s="47" t="s">
        <v>244</v>
      </c>
      <c r="E47" s="48" t="s">
        <v>281</v>
      </c>
      <c r="F47" s="38" t="s">
        <v>250</v>
      </c>
      <c r="G47" s="23" t="s">
        <v>256</v>
      </c>
      <c r="H47" s="38" t="s">
        <v>238</v>
      </c>
      <c r="I47" s="38" t="s">
        <v>239</v>
      </c>
      <c r="J47" s="48" t="s">
        <v>305</v>
      </c>
    </row>
    <row r="48" ht="20.25" customHeight="1" spans="1:10">
      <c r="A48" s="22"/>
      <c r="B48" s="22"/>
      <c r="C48" s="22" t="s">
        <v>247</v>
      </c>
      <c r="D48" s="47" t="s">
        <v>248</v>
      </c>
      <c r="E48" s="48" t="s">
        <v>249</v>
      </c>
      <c r="F48" s="38" t="s">
        <v>306</v>
      </c>
      <c r="G48" s="23" t="s">
        <v>256</v>
      </c>
      <c r="H48" s="38" t="s">
        <v>238</v>
      </c>
      <c r="I48" s="38" t="s">
        <v>239</v>
      </c>
      <c r="J48" s="48" t="s">
        <v>307</v>
      </c>
    </row>
    <row r="49" ht="20.25" customHeight="1" spans="1:10">
      <c r="A49" s="22"/>
      <c r="B49" s="22"/>
      <c r="C49" s="22" t="s">
        <v>253</v>
      </c>
      <c r="D49" s="47" t="s">
        <v>254</v>
      </c>
      <c r="E49" s="48" t="s">
        <v>308</v>
      </c>
      <c r="F49" s="38" t="s">
        <v>250</v>
      </c>
      <c r="G49" s="23" t="s">
        <v>265</v>
      </c>
      <c r="H49" s="38" t="s">
        <v>238</v>
      </c>
      <c r="I49" s="38" t="s">
        <v>239</v>
      </c>
      <c r="J49" s="48" t="s">
        <v>309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432638888888889" right="0.314583333333333" top="0.472222222222222" bottom="0.511805555555556" header="0.5" footer="0.5"/>
  <pageSetup paperSize="1" scale="35" pageOrder="overThenDown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微醉的～阳光</cp:lastModifiedBy>
  <dcterms:created xsi:type="dcterms:W3CDTF">2026-03-16T01:06:00Z</dcterms:created>
  <dcterms:modified xsi:type="dcterms:W3CDTF">2026-03-16T07:14:26Z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E7E768B6B0C54F2387566A9A8C96C858_12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