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<sst xmlns="http://schemas.openxmlformats.org/spreadsheetml/2006/main" count="962" uniqueCount="367">
  <si>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</si>
  <si>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</si>
  <si>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</si>
  <si>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</si>
  <si>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</si>
  <si>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</si>
  <si>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</si>
  <si>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</si>
  <si>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</si>
  <si>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</si>
  <si>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</si>
  <si>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</si>
  <si>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</si>
  <si>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</si>
  <si>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</si>
  <si>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</si>
  <si>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</si>
  <si>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</si>
  <si>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</si>
  <si>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</si>
  <si>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</si>
  <si>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</si>
  <si>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</si>
  <si>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</si>
  <si>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</si>
  <si>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</si>
  <si>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</si>
  <si>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</si>
  <si>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</si>
  <si>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</si>
  <si>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</si>
  <si>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</si>
  <si>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</si>
  <si>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</si>
  <si>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</si>
  <si>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</si>
  <si>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</si>
  <si>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</si>
  <si>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</si>
  <si>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</si>
  <si>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</si>
  <si>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</si>
  <si>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</si>
  <si>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</si>
  <si>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</si>
  <si>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</si>
  <si>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</si>
  <si>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</si>
  <si>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</si>
  <si>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</si>
  <si>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</si>
  <si>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</si>
  <si>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</si>
  <si>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</si>
  <si>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</si>
  <si>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105004</t>
  </si>
  <si>
    <t>通海县第一幼儿园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</si>
  <si>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</si>
  <si>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</si>
  <si>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</si>
  <si>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</si>
  <si>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</si>
  <si>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</si>
  <si>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</si>
  <si>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</si>
  <si>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</si>
  <si>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</si>
  <si>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</si>
  <si>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</si>
  <si>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</si>
  <si>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</si>
  <si>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</si>
  <si>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</si>
  <si>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</si>
  <si>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</si>
  <si>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</si>
  <si>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</si>
  <si>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</si>
  <si>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</si>
  <si>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</si>
  <si>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</si>
  <si>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</si>
  <si>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</si>
  <si>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</si>
  <si>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</si>
  <si>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</si>
  <si>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</si>
  <si>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</si>
  <si>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</si>
  <si>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</si>
  <si>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</si>
  <si>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</si>
  <si>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</si>
  <si>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</si>
  <si>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</si>
  <si>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</si>
  <si>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</si>
  <si>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</si>
  <si>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</si>
  <si>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</si>
  <si>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</si>
  <si>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</si>
  <si>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</si>
  <si>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</si>
  <si>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</si>
  <si>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</si>
  <si>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</si>
  <si>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</si>
  <si>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</si>
  <si>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</si>
  <si>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</si>
  <si>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</si>
  <si>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</si>
  <si>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</si>
  <si>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</si>
  <si>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</si>
  <si>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</si>
  <si>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</si>
  <si>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</si>
  <si>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</si>
  <si>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</si>
  <si>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</si>
  <si>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</si>
  <si>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</si>
  <si>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</si>
  <si>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</si>
  <si>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</si>
  <si>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备注：通海县第一幼儿园2026年无一般公共预算“三公”经费支出预算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</si>
  <si>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</si>
  <si>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</si>
  <si>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</si>
  <si>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</si>
  <si>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</si>
  <si>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</si>
  <si>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</si>
  <si>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</si>
  <si>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</si>
  <si>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</si>
  <si>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</si>
  <si>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</si>
  <si>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</si>
  <si>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</si>
  <si>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</si>
  <si>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</si>
  <si>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</si>
  <si>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</si>
  <si>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530423210000000004472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</si>
  <si>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</si>
  <si>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</si>
  <si>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</si>
  <si>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</si>
  <si>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</si>
  <si>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</si>
  <si>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</si>
  <si>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530423210000000004473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</si>
  <si>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</si>
  <si>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</si>
  <si>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</si>
  <si>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</si>
  <si>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</si>
  <si>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</si>
  <si>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</si>
  <si>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</si>
  <si>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</si>
  <si>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530423210000000004474</t>
  </si>
  <si>
    <t>30113</t>
  </si>
  <si>
    <t>530423210000000004475</t>
  </si>
  <si>
    <t>对个人和家庭的补助</t>
  </si>
  <si>
    <t>30305</t>
  </si>
  <si>
    <t>生活补助</t>
  </si>
  <si>
    <t>530423210000000004479</t>
  </si>
  <si>
    <t>工会经费</t>
  </si>
  <si>
    <t>30228</t>
  </si>
  <si>
    <t>530423231100001488142</t>
  </si>
  <si>
    <t>事业人员奖励性绩效工资增量</t>
  </si>
  <si>
    <t>530423231100001488143</t>
  </si>
  <si>
    <t>人员经费预留</t>
  </si>
  <si>
    <t>30199</t>
  </si>
  <si>
    <t>其他工资福利支出</t>
  </si>
  <si>
    <t>530423231100001488146</t>
  </si>
  <si>
    <t>福利费经费</t>
  </si>
  <si>
    <t>30299</t>
  </si>
  <si>
    <t>其他商品和服务支出</t>
  </si>
  <si>
    <t>530423241100002122366</t>
  </si>
  <si>
    <t>办公费经费</t>
  </si>
  <si>
    <t>30201</t>
  </si>
  <si>
    <t>办公费</t>
  </si>
  <si>
    <t>30205</t>
  </si>
  <si>
    <t>水费</t>
  </si>
  <si>
    <t>30206</t>
  </si>
  <si>
    <t>电费</t>
  </si>
  <si>
    <t>30216</t>
  </si>
  <si>
    <t>培训费</t>
  </si>
  <si>
    <t>530423241100002646333</t>
  </si>
  <si>
    <t>编外人员工资</t>
  </si>
  <si>
    <t>530423261100005118423</t>
  </si>
  <si>
    <t>编外临聘人员经费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</si>
  <si>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</si>
  <si>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</si>
  <si>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</si>
  <si>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</si>
  <si>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</si>
  <si>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</si>
  <si>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</si>
  <si>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单位自有资金</t>
  </si>
  <si>
    <t>313 事业发展类</t>
  </si>
  <si>
    <t>530423231100001552033</t>
  </si>
  <si>
    <t>免保育教育费专项资金</t>
  </si>
  <si>
    <t>530423261100005021621</t>
  </si>
  <si>
    <t>食堂账户专项资金</t>
  </si>
  <si>
    <t>530423261100005021825</t>
  </si>
  <si>
    <t>学前教育家庭经济困难学生资助经费</t>
  </si>
  <si>
    <t>312 民生类</t>
  </si>
  <si>
    <t>530423241100003167692</t>
  </si>
  <si>
    <t>学前教育生均公用经费专项资金</t>
  </si>
  <si>
    <t>530423251100003714878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</si>
  <si>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</si>
  <si>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</si>
  <si>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</si>
  <si>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</si>
  <si>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</si>
  <si>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</si>
  <si>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</si>
  <si>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</si>
  <si>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</si>
  <si>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</si>
  <si>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</si>
  <si>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</si>
  <si>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根据玉政办发14号文件，以教育事业统计人数为依据，秋季我校幼儿人数809人，经过各下属学校排查摸底，我校本年预计资助幼生人数250人。补助标准：300元/生·年，比例中央、省、市、县分别为8:0.14:0.036:0.024，县级预计下达资金1800元。全面贯彻实施贫困学生资助体系，确保学前教育家庭经济困难学生生活补助覆盖率达90%以上，实现建档立卡贫困学生资助全覆盖，促进各学校教育协调发展，使教育质量得到更快提升，优质教育资源总量不断扩大，满足人民群众接受高质量、高水平教育的需求，确保学生和家长满意度大于85%。依法保障家庭经济困难学生平等受教育权，确保不让一名家庭经济困难学生因贫失学的工作目标，提高家庭经济困难学生入学率，确保家庭经济困难学生入学率为100%。学校确保该项目资金按时、足额到位，当年补助资金到位率达100%，并督促学校按规定使用，督促学校加强管理，提高资金使用效益。</t>
  </si>
  <si>
    <t>产出指标</t>
  </si>
  <si>
    <t>数量指标</t>
  </si>
  <si>
    <t>补助人数</t>
  </si>
  <si>
    <t>=</t>
  </si>
  <si>
    <t>250</t>
  </si>
  <si>
    <t>人</t>
  </si>
  <si>
    <t>定量指标</t>
  </si>
  <si>
    <t>反映补助项目的开展情况。</t>
  </si>
  <si>
    <t>质量指标</t>
  </si>
  <si>
    <t>补助标准</t>
  </si>
  <si>
    <t>300</t>
  </si>
  <si>
    <t>元/人</t>
  </si>
  <si>
    <t>反映补助标准是否按文件执行。</t>
  </si>
  <si>
    <t>效益指标</t>
  </si>
  <si>
    <t>社会效益</t>
  </si>
  <si>
    <t>补助对象准确率</t>
  </si>
  <si>
    <t>100</t>
  </si>
  <si>
    <t>%</t>
  </si>
  <si>
    <t>反映各学校幼儿园补助对象认定的准确性情况。
获补对象准确率=抽检符合标准的补助对象数/抽检实际补助对象数*100%晓程度。</t>
  </si>
  <si>
    <t>补助事项公示度</t>
  </si>
  <si>
    <t>&gt;=</t>
  </si>
  <si>
    <t>95</t>
  </si>
  <si>
    <t>反映各学校幼儿园补助对象认定的准确性情况。
获补对象准确率=抽检符合标准的补助对象数/抽检实际补助对象数*100%</t>
  </si>
  <si>
    <t>满意度指标</t>
  </si>
  <si>
    <t>服务对象满意度</t>
  </si>
  <si>
    <t>补助幼儿满意度</t>
  </si>
  <si>
    <t>反映学生对项目实施的满意度。
补助学生满意度=（对项目实施满意的使用人员/问卷调查人数）*100%</t>
  </si>
  <si>
    <t>本次下达经费主要用于我园教育、教学与日常工作的正常运转，以保证正常的教育教学之需，同时加强本园文化、师资、基础建设，来促进幼儿园的发展；资金使用做到专款专用，能有计划、合理地使用经费，厉行节约；量入为出，保证重点；规范管理，提高效益，真正达到勤俭办学的目的，将每一分钱都用在刀刃上。</t>
  </si>
  <si>
    <t>项目开展数量</t>
  </si>
  <si>
    <t>个</t>
  </si>
  <si>
    <t>反映获补助人员、企业的数量情况，也适用补贴、资助等形式的补助。</t>
  </si>
  <si>
    <t>计划完工率</t>
  </si>
  <si>
    <t>90</t>
  </si>
  <si>
    <t>反映获补助对象认定的准确性情况。
获补对象准确率=抽检符合标准的补助对象数/抽检实际补助对象数*100%</t>
  </si>
  <si>
    <t>时效指标</t>
  </si>
  <si>
    <t>发放及时率</t>
  </si>
  <si>
    <t>85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</si>
  <si>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</si>
  <si>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</si>
  <si>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</si>
  <si>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</si>
  <si>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</si>
  <si>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 xml:space="preserve">  学前教育免保育教育资金的绩效目标核心是为实现“补偿”与“提升”的目的，它不仅补偿学校因免保教费而减少的非税收入，保障其生存，更要将资金投入到最关键的地方；通过规范、高效地落实免保教费资金，保障学校基本办学条件，稳定师资队伍，支持专业建设与教学改革，确保我园不因非税收入减少而影响日常运转问题，达到全面提升教育办学水平和人才培养质量的效果，满意度达85%以上。</t>
  </si>
  <si>
    <t>850</t>
  </si>
  <si>
    <t>反映项目的开展规模情况</t>
  </si>
  <si>
    <t>政策宣传次数</t>
  </si>
  <si>
    <t>次</t>
  </si>
  <si>
    <t>反映补助政策的宣传力度情况。即通过门户网站、报刊、通信、电视、户外广告等对补助政策进行宣传的次数。</t>
  </si>
  <si>
    <t>获补对象准确率</t>
  </si>
  <si>
    <t>获补覆盖率</t>
  </si>
  <si>
    <t>获补覆盖率=实际获得补助人数（企业数）/申请符合标准人数（企业数）*100%</t>
  </si>
  <si>
    <t>学前幼儿入学率</t>
  </si>
  <si>
    <t xml:space="preserve">反映学前幼儿入学情况                                                  学前幼儿入学率=学前幼儿入学人数*100%
</t>
  </si>
  <si>
    <t>反映补助对象满意度。
使用人员满意度=（对项目实施满意的使用人员/问卷调查人数）*100%</t>
  </si>
  <si>
    <t xml:space="preserve">1.完成所有付款的支付。
2.做好项目的绩效管理评价工作。
</t>
  </si>
  <si>
    <t>兑现准确率</t>
  </si>
  <si>
    <t>反映补助准确发放的情况。
补助兑现准确率=补助兑付额/应付额*100%</t>
  </si>
  <si>
    <t>资金到位率</t>
  </si>
  <si>
    <t>反映项目资金的保障情况
资金到位率=实际资金/应到位资金*100%</t>
  </si>
  <si>
    <t>受益人群覆盖率</t>
  </si>
  <si>
    <t>反映项目实施受益人群或地区的实现情况。
受益人群覆盖率=（实际实现受益人群数/计划实现受益人群数）*100%</t>
  </si>
  <si>
    <t>办学质量提升率</t>
  </si>
  <si>
    <t>反映建设项目设施设计功能的实现情况。
设计功能实现率=（实际实现设计功能数/计划实现设计功能数）*100%</t>
  </si>
  <si>
    <t>受益人群满意度</t>
  </si>
  <si>
    <t>反映师生对项目实施的满意度。
使用人员满意度=（对项目实施满意的使用人员/问卷调查人数）*100%</t>
  </si>
  <si>
    <r>
      <t xml:space="preserve">  根据玉政发（2020）14号和云教财（2017）514号，以在园幼儿人数为依据，按时足额下达学前教育生均公用经费，补助标准100元/生.年，市县按6：4比例分担。公办幼儿园生均公用经费按照600元/生.年执行，县100%。本项目将对我幼儿园809名在园幼儿实施资助，申请县级资金517760元。确保幼儿园的正常运行，确保资金按时、足额到位，资助人数覆盖率、资助标准达标率、当年补助资金到位率均为100%，督促幼儿园明确学前生均公用经费的支出范围，确保资金规范使用，督促学校加强管理，提高资金使用效益，促进学前教育事业发展，进一步改善学前教育的状况，确保幼儿入园率达85%及以上。做好该项政策的宣传、咨询等工作，使家长满意度达85%及以上。
</t>
    </r>
    <r>
      <rPr>
        <sz val="9"/>
        <rFont val="Arial"/>
        <charset val="134"/>
      </rPr>
      <t xml:space="preserve">		</t>
    </r>
  </si>
  <si>
    <t>获补对象数</t>
  </si>
  <si>
    <t>809</t>
  </si>
  <si>
    <t>反映项目的获补人数</t>
  </si>
  <si>
    <t>反映获补助对象认定的准确性情况。
获补对象准确率=获补对象人数/总人数*100%</t>
  </si>
  <si>
    <t>补助标准达标率</t>
  </si>
  <si>
    <t>反映获补的幼儿达标情况。
补助标准达标率=获补对象人数/总人数*100%</t>
  </si>
  <si>
    <t>预算06表</t>
  </si>
  <si>
    <t>2026年部门政府性基金预算支出预算表</t>
  </si>
  <si>
    <t>政府性基金预算支出</t>
  </si>
  <si>
    <t>备注：通海县第一幼儿园2026年无政府性基金预算支出预算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</si>
  <si>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</si>
  <si>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</si>
  <si>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</si>
  <si>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</si>
  <si>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</si>
  <si>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</si>
  <si>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</si>
  <si>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</si>
  <si>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</si>
  <si>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</si>
  <si>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</si>
  <si>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</si>
  <si>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车辆加油</t>
  </si>
  <si>
    <t>学年</t>
  </si>
  <si>
    <t>车辆维修</t>
  </si>
  <si>
    <t>年</t>
  </si>
  <si>
    <t>印刷服务</t>
  </si>
  <si>
    <t>复印纸</t>
  </si>
  <si>
    <t>打印机</t>
  </si>
  <si>
    <t>台</t>
  </si>
  <si>
    <t>车辆保险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</si>
  <si>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</si>
  <si>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</si>
  <si>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</si>
  <si>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</si>
  <si>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</si>
  <si>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备注：通海县第一幼儿园2026年无政府购买服务预算</t>
  </si>
  <si>
    <t>预算表09-1表</t>
  </si>
  <si>
    <t>2026年对下转移支付预算表</t>
  </si>
  <si>
    <t>单位名称（项目）</t>
  </si>
  <si>
    <t>地区</t>
  </si>
  <si>
    <t>秀山</t>
  </si>
  <si>
    <t>九龙</t>
  </si>
  <si>
    <t>四街</t>
  </si>
  <si>
    <t>纳古</t>
  </si>
  <si>
    <t>河西</t>
  </si>
  <si>
    <t>杨广</t>
  </si>
  <si>
    <t>里山</t>
  </si>
  <si>
    <t>兴蒙</t>
  </si>
  <si>
    <t>高大</t>
  </si>
  <si>
    <t>备注：通海县第一幼儿园2026年无对下转移支付预算</t>
  </si>
  <si>
    <t>预算09-2表</t>
  </si>
  <si>
    <t>2026年对下转移支付绩效目标表</t>
  </si>
  <si>
    <t>备注：通海县第一幼儿园2026年无对下转移支付绩效目标预算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</si>
  <si>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</si>
  <si>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</si>
  <si>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</si>
  <si>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</si>
  <si>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</si>
  <si>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</si>
  <si>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</si>
  <si>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</si>
  <si>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</si>
  <si>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A02021003 A4黑白打印机</t>
  </si>
  <si>
    <t>预算11表</t>
  </si>
  <si>
    <t>2026年上级补助项目支出预算表</t>
  </si>
  <si>
    <t>上级补助</t>
  </si>
  <si>
    <t>备注：通海县第一幼儿园2026年无上级补助项目支出预算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</si>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</sst>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#,##0.00;\-#,##0.00;;@"/>
    <numFmt numFmtId="178" formatCode="#,##0;\-#,##0;;@"/>
    <numFmt numFmtId="43" formatCode="_ * #,##0.00_ ;_ * \-#,##0.00_ ;_ * &quot;-&quot;??_ ;_ @_ "/>
    <numFmt numFmtId="179" formatCode="yyyy\-mm\-dd\ hh:mm:ss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yyyy\-mm\-dd"/>
  </numFmts>
  <fonts count="38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9" fontId="2" fillId="0" borderId="1">
      <alignment horizontal="right"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2" fillId="0" borderId="1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22" fillId="15" borderId="7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6" fillId="27" borderId="13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8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7" fontId="2" fillId="0" borderId="1">
      <alignment horizontal="right" vertical="center"/>
    </xf>
    <xf numFmtId="49" fontId="2" fillId="0" borderId="1">
      <alignment horizontal="left" vertical="center" wrapText="1"/>
    </xf>
    <xf numFmtId="177" fontId="2" fillId="0" borderId="1">
      <alignment horizontal="right" vertical="center"/>
    </xf>
    <xf numFmtId="176" fontId="2" fillId="0" borderId="1">
      <alignment horizontal="right" vertical="center"/>
    </xf>
    <xf numFmtId="178" fontId="2" fillId="0" borderId="1">
      <alignment horizontal="right" vertical="center"/>
    </xf>
  </cellStyleXfs>
  <cellXfs count="84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177" fontId="2" fillId="0" borderId="1" xfId="54" applyNumberFormat="1" applyFont="1" applyBorder="1" applyAlignment="1">
      <alignment horizontal="center" vertical="center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0" fontId="10" fillId="0" borderId="0" xfId="0" applyFont="1">
      <alignment vertical="top"/>
    </xf>
    <xf numFmtId="0" fontId="1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8" fontId="2" fillId="0" borderId="1" xfId="56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8" fontId="6" fillId="0" borderId="1" xfId="56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7" fontId="2" fillId="0" borderId="1" xfId="53" applyNumberFormat="1" applyFont="1" applyBorder="1" applyAlignment="1">
      <alignment horizontal="right"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178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7" fontId="2" fillId="0" borderId="1" xfId="0" applyNumberFormat="1" applyFont="1" applyBorder="1" applyAlignment="1">
      <alignment horizontal="left" vertical="center" wrapText="1"/>
    </xf>
    <xf numFmtId="177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77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F16" sqref="F16"/>
    </sheetView>
  </sheetViews>
  <sheetFormatPr defaultColWidth="8.85" defaultRowHeight="15" customHeight="1" outlineLevelCol="3"/>
  <cols>
    <col min="1" max="4" width="35.7083333333333" customWidth="1"/>
    <col min="5" max="5" width="33.125" customWidth="1"/>
    <col min="6" max="6" width="22.625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"单位名称："&amp;"通海县第一幼儿园"</f>
        <v>单位名称：通海县第一幼儿园</v>
      </c>
      <c r="B3" s="4"/>
      <c r="C3" s="71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11605820.85</v>
      </c>
      <c r="C7" s="14" t="str">
        <f>"一"&amp;"、"&amp;"教育支出"</f>
        <v>一、教育支出</v>
      </c>
      <c r="D7" s="16">
        <v>11166797.56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1365912.96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855974.33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617136</v>
      </c>
    </row>
    <row r="11" ht="22.5" customHeight="1" spans="1:4">
      <c r="A11" s="14" t="s">
        <v>12</v>
      </c>
      <c r="B11" s="16">
        <v>2400000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72" t="s">
        <v>16</v>
      </c>
      <c r="B15" s="16"/>
      <c r="C15" s="75"/>
      <c r="D15" s="16"/>
    </row>
    <row r="16" ht="22.5" customHeight="1" spans="1:4">
      <c r="A16" s="72" t="s">
        <v>17</v>
      </c>
      <c r="B16" s="16">
        <v>2400000</v>
      </c>
      <c r="C16" s="75"/>
      <c r="D16" s="16"/>
    </row>
    <row r="17" ht="22.5" customHeight="1" spans="1:4">
      <c r="A17" s="72"/>
      <c r="B17" s="16"/>
      <c r="C17" s="75"/>
      <c r="D17" s="16"/>
    </row>
    <row r="18" ht="22.5" customHeight="1" spans="1:4">
      <c r="A18" s="73" t="s">
        <v>18</v>
      </c>
      <c r="B18" s="74">
        <v>14005820.85</v>
      </c>
      <c r="C18" s="75" t="s">
        <v>19</v>
      </c>
      <c r="D18" s="74">
        <v>14005820.85</v>
      </c>
    </row>
    <row r="19" ht="22.5" customHeight="1" spans="1:4">
      <c r="A19" s="82" t="s">
        <v>20</v>
      </c>
      <c r="B19" s="16"/>
      <c r="C19" s="83" t="s">
        <v>21</v>
      </c>
      <c r="D19" s="49"/>
    </row>
    <row r="20" ht="22.5" customHeight="1" spans="1:4">
      <c r="A20" s="72" t="s">
        <v>22</v>
      </c>
      <c r="B20" s="74"/>
      <c r="C20" s="72" t="s">
        <v>22</v>
      </c>
      <c r="D20" s="74"/>
    </row>
    <row r="21" ht="22.5" customHeight="1" spans="1:4">
      <c r="A21" s="72" t="s">
        <v>23</v>
      </c>
      <c r="B21" s="74"/>
      <c r="C21" s="72" t="s">
        <v>24</v>
      </c>
      <c r="D21" s="74"/>
    </row>
    <row r="22" ht="22.5" customHeight="1" spans="1:4">
      <c r="A22" s="73" t="s">
        <v>25</v>
      </c>
      <c r="B22" s="74">
        <v>14005820.85</v>
      </c>
      <c r="C22" s="75" t="s">
        <v>26</v>
      </c>
      <c r="D22" s="74">
        <v>14005820.85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7" sqref="C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3" t="s">
        <v>301</v>
      </c>
    </row>
    <row r="2" ht="37.5" customHeight="1" spans="1:6">
      <c r="A2" s="3" t="s">
        <v>302</v>
      </c>
      <c r="B2" s="3"/>
      <c r="C2" s="3"/>
      <c r="D2" s="3"/>
      <c r="E2" s="3"/>
      <c r="F2" s="3"/>
    </row>
    <row r="3" ht="18.75" customHeight="1" spans="1:6">
      <c r="A3" s="44" t="str">
        <f>"单位名称："&amp;"通海县第一幼儿园"</f>
        <v>单位名称：通海县第一幼儿园</v>
      </c>
      <c r="B3" s="44"/>
      <c r="C3" s="44"/>
      <c r="D3" s="45"/>
      <c r="E3" s="45"/>
      <c r="F3" s="46" t="s">
        <v>29</v>
      </c>
    </row>
    <row r="4" ht="18.75" customHeight="1" spans="1:6">
      <c r="A4" s="12" t="s">
        <v>130</v>
      </c>
      <c r="B4" s="12" t="s">
        <v>59</v>
      </c>
      <c r="C4" s="12" t="s">
        <v>60</v>
      </c>
      <c r="D4" s="47" t="s">
        <v>303</v>
      </c>
      <c r="E4" s="47"/>
      <c r="F4" s="47"/>
    </row>
    <row r="5" ht="18.75" customHeight="1" spans="1:6">
      <c r="A5" s="12" t="s">
        <v>59</v>
      </c>
      <c r="B5" s="12" t="s">
        <v>59</v>
      </c>
      <c r="C5" s="12" t="s">
        <v>60</v>
      </c>
      <c r="D5" s="47" t="s">
        <v>34</v>
      </c>
      <c r="E5" s="47" t="s">
        <v>63</v>
      </c>
      <c r="F5" s="47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8" t="s">
        <v>101</v>
      </c>
      <c r="B8" s="48"/>
      <c r="C8" s="48"/>
      <c r="D8" s="49"/>
      <c r="E8" s="49"/>
      <c r="F8" s="49"/>
    </row>
    <row r="9" customHeight="1" spans="1:1">
      <c r="A9" t="s">
        <v>304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C20" sqref="C20"/>
    </sheetView>
  </sheetViews>
  <sheetFormatPr defaultColWidth="8.85" defaultRowHeight="15" customHeight="1"/>
  <cols>
    <col min="1" max="1" width="16.25" customWidth="1"/>
    <col min="2" max="2" width="12.25" customWidth="1"/>
    <col min="3" max="3" width="31.4166666666667" customWidth="1"/>
    <col min="4" max="4" width="8.875" customWidth="1"/>
    <col min="5" max="5" width="8.5" customWidth="1"/>
    <col min="6" max="6" width="12.5" customWidth="1"/>
    <col min="7" max="7" width="12" customWidth="1"/>
    <col min="8" max="8" width="12.625" customWidth="1"/>
    <col min="9" max="9" width="9.125" customWidth="1"/>
    <col min="10" max="10" width="10.125" customWidth="1"/>
    <col min="11" max="11" width="10.25" customWidth="1"/>
    <col min="12" max="12" width="9.125" customWidth="1"/>
    <col min="13" max="13" width="11.25" customWidth="1"/>
    <col min="14" max="14" width="9.75" customWidth="1"/>
    <col min="15" max="15" width="10.75" customWidth="1"/>
    <col min="16" max="16" width="9.5" customWidth="1"/>
    <col min="17" max="17" width="10.375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9" t="s">
        <v>305</v>
      </c>
    </row>
    <row r="2" ht="45" customHeight="1" spans="1:17">
      <c r="A2" s="32" t="s">
        <v>306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41"/>
      <c r="O2" s="41"/>
      <c r="P2" s="41"/>
      <c r="Q2" s="41"/>
    </row>
    <row r="3" ht="20.25" customHeight="1" spans="1:17">
      <c r="A3" s="18" t="str">
        <f>"单位名称："&amp;"通海县第一幼儿园"</f>
        <v>单位名称：通海县第一幼儿园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307</v>
      </c>
      <c r="B4" s="21" t="s">
        <v>308</v>
      </c>
      <c r="C4" s="21" t="s">
        <v>309</v>
      </c>
      <c r="D4" s="21" t="s">
        <v>310</v>
      </c>
      <c r="E4" s="21" t="s">
        <v>311</v>
      </c>
      <c r="F4" s="21" t="s">
        <v>312</v>
      </c>
      <c r="G4" s="21" t="s">
        <v>137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313</v>
      </c>
      <c r="B5" s="21" t="s">
        <v>308</v>
      </c>
      <c r="C5" s="21" t="s">
        <v>309</v>
      </c>
      <c r="D5" s="21" t="s">
        <v>310</v>
      </c>
      <c r="E5" s="21" t="s">
        <v>311</v>
      </c>
      <c r="F5" s="21" t="s">
        <v>312</v>
      </c>
      <c r="G5" s="21" t="s">
        <v>32</v>
      </c>
      <c r="H5" s="21" t="s">
        <v>35</v>
      </c>
      <c r="I5" s="21" t="s">
        <v>314</v>
      </c>
      <c r="J5" s="21" t="s">
        <v>315</v>
      </c>
      <c r="K5" s="21" t="s">
        <v>38</v>
      </c>
      <c r="L5" s="21" t="s">
        <v>316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2" t="s">
        <v>43</v>
      </c>
      <c r="P6" s="42" t="s">
        <v>44</v>
      </c>
      <c r="Q6" s="42" t="s">
        <v>45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38" t="s">
        <v>184</v>
      </c>
      <c r="B8" s="28"/>
      <c r="C8" s="28"/>
      <c r="D8" s="39"/>
      <c r="E8" s="39"/>
      <c r="F8" s="39">
        <v>13600</v>
      </c>
      <c r="G8" s="39">
        <v>13600</v>
      </c>
      <c r="H8" s="39">
        <v>13600</v>
      </c>
      <c r="I8" s="39"/>
      <c r="J8" s="35"/>
      <c r="K8" s="35"/>
      <c r="L8" s="39"/>
      <c r="M8" s="39"/>
      <c r="N8" s="39"/>
      <c r="O8" s="39"/>
      <c r="P8" s="39"/>
      <c r="Q8" s="39"/>
    </row>
    <row r="9" ht="20.25" customHeight="1" spans="1:17">
      <c r="A9" s="28"/>
      <c r="B9" s="28" t="s">
        <v>317</v>
      </c>
      <c r="C9" s="28" t="str">
        <f>"C23120302"&amp;"  "&amp;"车辆加油、添加燃料服务"</f>
        <v>C23120302  车辆加油、添加燃料服务</v>
      </c>
      <c r="D9" s="40" t="s">
        <v>318</v>
      </c>
      <c r="E9" s="23">
        <v>1</v>
      </c>
      <c r="F9" s="39">
        <v>1200</v>
      </c>
      <c r="G9" s="39">
        <v>1200</v>
      </c>
      <c r="H9" s="35">
        <v>1200</v>
      </c>
      <c r="I9" s="35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8"/>
      <c r="B10" s="28" t="s">
        <v>319</v>
      </c>
      <c r="C10" s="28" t="str">
        <f>"C23120301"&amp;"  "&amp;"车辆维修和保养服务"</f>
        <v>C23120301  车辆维修和保养服务</v>
      </c>
      <c r="D10" s="40" t="s">
        <v>320</v>
      </c>
      <c r="E10" s="23">
        <v>1</v>
      </c>
      <c r="F10" s="39">
        <v>2500</v>
      </c>
      <c r="G10" s="39">
        <v>2500</v>
      </c>
      <c r="H10" s="35">
        <v>2500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6" customHeight="1" spans="1:17">
      <c r="A11" s="28"/>
      <c r="B11" s="28" t="s">
        <v>321</v>
      </c>
      <c r="C11" s="28" t="str">
        <f>"C2309019901"&amp;"  "&amp;"公文用纸、资料汇编、信封印刷服务"</f>
        <v>C2309019901  公文用纸、资料汇编、信封印刷服务</v>
      </c>
      <c r="D11" s="40" t="s">
        <v>318</v>
      </c>
      <c r="E11" s="23">
        <v>1</v>
      </c>
      <c r="F11" s="39">
        <v>4000</v>
      </c>
      <c r="G11" s="39">
        <v>4000</v>
      </c>
      <c r="H11" s="35">
        <v>4000</v>
      </c>
      <c r="I11" s="35"/>
      <c r="J11" s="35"/>
      <c r="K11" s="35"/>
      <c r="L11" s="39"/>
      <c r="M11" s="39"/>
      <c r="N11" s="39"/>
      <c r="O11" s="39"/>
      <c r="P11" s="39"/>
      <c r="Q11" s="39"/>
    </row>
    <row r="12" ht="20.25" customHeight="1" spans="1:17">
      <c r="A12" s="28"/>
      <c r="B12" s="28" t="s">
        <v>322</v>
      </c>
      <c r="C12" s="28" t="str">
        <f>"A05040101"&amp;"  "&amp;"复印纸"</f>
        <v>A05040101  复印纸</v>
      </c>
      <c r="D12" s="40" t="s">
        <v>318</v>
      </c>
      <c r="E12" s="23">
        <v>1</v>
      </c>
      <c r="F12" s="39">
        <v>3200</v>
      </c>
      <c r="G12" s="39">
        <v>3200</v>
      </c>
      <c r="H12" s="35">
        <v>3200</v>
      </c>
      <c r="I12" s="35"/>
      <c r="J12" s="35"/>
      <c r="K12" s="35"/>
      <c r="L12" s="39"/>
      <c r="M12" s="39"/>
      <c r="N12" s="39"/>
      <c r="O12" s="39"/>
      <c r="P12" s="39"/>
      <c r="Q12" s="39"/>
    </row>
    <row r="13" ht="20.25" customHeight="1" spans="1:17">
      <c r="A13" s="28"/>
      <c r="B13" s="28" t="s">
        <v>323</v>
      </c>
      <c r="C13" s="28" t="str">
        <f>"A02021003"&amp;"  "&amp;"A4黑白打印机"</f>
        <v>A02021003  A4黑白打印机</v>
      </c>
      <c r="D13" s="40" t="s">
        <v>324</v>
      </c>
      <c r="E13" s="23">
        <v>1</v>
      </c>
      <c r="F13" s="39">
        <v>800</v>
      </c>
      <c r="G13" s="39">
        <v>800</v>
      </c>
      <c r="H13" s="35">
        <v>800</v>
      </c>
      <c r="I13" s="35"/>
      <c r="J13" s="35"/>
      <c r="K13" s="35"/>
      <c r="L13" s="39"/>
      <c r="M13" s="39"/>
      <c r="N13" s="39"/>
      <c r="O13" s="39"/>
      <c r="P13" s="39"/>
      <c r="Q13" s="39"/>
    </row>
    <row r="14" ht="20.25" customHeight="1" spans="1:17">
      <c r="A14" s="28"/>
      <c r="B14" s="28" t="s">
        <v>325</v>
      </c>
      <c r="C14" s="28" t="str">
        <f>"C1804010201"&amp;"  "&amp;"机动车保险服务"</f>
        <v>C1804010201  机动车保险服务</v>
      </c>
      <c r="D14" s="40" t="s">
        <v>320</v>
      </c>
      <c r="E14" s="23">
        <v>1</v>
      </c>
      <c r="F14" s="39">
        <v>1900</v>
      </c>
      <c r="G14" s="39">
        <v>1900</v>
      </c>
      <c r="H14" s="35">
        <v>1900</v>
      </c>
      <c r="I14" s="35"/>
      <c r="J14" s="35"/>
      <c r="K14" s="35"/>
      <c r="L14" s="39"/>
      <c r="M14" s="39"/>
      <c r="N14" s="39"/>
      <c r="O14" s="39"/>
      <c r="P14" s="39"/>
      <c r="Q14" s="39"/>
    </row>
    <row r="15" ht="20.25" customHeight="1" spans="1:17">
      <c r="A15" s="23" t="s">
        <v>32</v>
      </c>
      <c r="B15" s="23"/>
      <c r="C15" s="23"/>
      <c r="D15" s="40"/>
      <c r="E15" s="40"/>
      <c r="F15" s="39">
        <v>13600</v>
      </c>
      <c r="G15" s="39">
        <v>13600</v>
      </c>
      <c r="H15" s="39">
        <v>13600</v>
      </c>
      <c r="I15" s="39"/>
      <c r="J15" s="39"/>
      <c r="K15" s="39"/>
      <c r="L15" s="39"/>
      <c r="M15" s="39"/>
      <c r="N15" s="39"/>
      <c r="O15" s="39"/>
      <c r="P15" s="39"/>
      <c r="Q15" s="39"/>
    </row>
  </sheetData>
  <mergeCells count="17">
    <mergeCell ref="A1:M1"/>
    <mergeCell ref="A2:Q2"/>
    <mergeCell ref="A3:M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14583333333333" right="0.314583333333333" top="1" bottom="1" header="0.314583333333333" footer="0.314583333333333"/>
  <pageSetup paperSize="1" scale="66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D24" sqref="D24"/>
    </sheetView>
  </sheetViews>
  <sheetFormatPr defaultColWidth="8.85" defaultRowHeight="15" customHeight="1"/>
  <cols>
    <col min="1" max="1" width="21.875" customWidth="1"/>
    <col min="2" max="2" width="19.5" customWidth="1"/>
    <col min="3" max="3" width="15.25" customWidth="1"/>
    <col min="4" max="4" width="12.625" customWidth="1"/>
    <col min="5" max="5" width="10.875" customWidth="1"/>
    <col min="6" max="7" width="10.5" customWidth="1"/>
    <col min="8" max="8" width="11.5" customWidth="1"/>
    <col min="9" max="9" width="12.125" customWidth="1"/>
    <col min="10" max="10" width="10.625" customWidth="1"/>
    <col min="11" max="11" width="12.25" customWidth="1"/>
    <col min="12" max="12" width="10.625" customWidth="1"/>
    <col min="13" max="13" width="10.75" customWidth="1"/>
    <col min="14" max="14" width="10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326</v>
      </c>
    </row>
    <row r="2" ht="45" customHeight="1" spans="1:14">
      <c r="A2" s="32" t="s">
        <v>327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25" customHeight="1" spans="1:14">
      <c r="A3" s="18" t="str">
        <f>"单位名称："&amp;"通海县第一幼儿园"</f>
        <v>单位名称：通海县第一幼儿园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3" t="s">
        <v>307</v>
      </c>
      <c r="B4" s="33" t="s">
        <v>328</v>
      </c>
      <c r="C4" s="33" t="s">
        <v>329</v>
      </c>
      <c r="D4" s="33" t="s">
        <v>137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1" spans="1:14">
      <c r="A5" s="33" t="s">
        <v>313</v>
      </c>
      <c r="B5" s="33"/>
      <c r="C5" s="33" t="s">
        <v>330</v>
      </c>
      <c r="D5" s="33" t="s">
        <v>32</v>
      </c>
      <c r="E5" s="33" t="s">
        <v>35</v>
      </c>
      <c r="F5" s="33" t="s">
        <v>314</v>
      </c>
      <c r="G5" s="33" t="s">
        <v>315</v>
      </c>
      <c r="H5" s="33" t="s">
        <v>38</v>
      </c>
      <c r="I5" s="33" t="s">
        <v>316</v>
      </c>
      <c r="J5" s="33"/>
      <c r="K5" s="33"/>
      <c r="L5" s="33"/>
      <c r="M5" s="33"/>
      <c r="N5" s="33"/>
    </row>
    <row r="6" ht="28.65" customHeight="1" spans="1:14">
      <c r="A6" s="33"/>
      <c r="B6" s="33"/>
      <c r="C6" s="33"/>
      <c r="D6" s="33"/>
      <c r="E6" s="33" t="s">
        <v>34</v>
      </c>
      <c r="F6" s="33"/>
      <c r="G6" s="33"/>
      <c r="H6" s="33"/>
      <c r="I6" s="33" t="s">
        <v>34</v>
      </c>
      <c r="J6" s="33" t="s">
        <v>41</v>
      </c>
      <c r="K6" s="33" t="s">
        <v>42</v>
      </c>
      <c r="L6" s="36" t="s">
        <v>43</v>
      </c>
      <c r="M6" s="36" t="s">
        <v>44</v>
      </c>
      <c r="N6" s="36" t="s">
        <v>45</v>
      </c>
    </row>
    <row r="7" ht="20.2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1" spans="1:14">
      <c r="A8" s="28"/>
      <c r="B8" s="28"/>
      <c r="C8" s="2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0.25" customHeight="1" spans="1:14">
      <c r="A9" s="28"/>
      <c r="B9" s="28"/>
      <c r="C9" s="28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3" t="s">
        <v>32</v>
      </c>
      <c r="B10" s="23"/>
      <c r="C10" s="2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customHeight="1" spans="1:1">
      <c r="A11" t="s">
        <v>331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69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0"/>
  <sheetViews>
    <sheetView showZeros="0" workbookViewId="0">
      <selection activeCell="O3" sqref="O3"/>
    </sheetView>
  </sheetViews>
  <sheetFormatPr defaultColWidth="8.85" defaultRowHeight="15" customHeight="1"/>
  <cols>
    <col min="1" max="1" width="24.375" customWidth="1"/>
    <col min="2" max="2" width="12.375" customWidth="1"/>
    <col min="3" max="3" width="14.25" customWidth="1"/>
    <col min="4" max="4" width="12.75" customWidth="1"/>
    <col min="5" max="5" width="10.125" customWidth="1"/>
    <col min="6" max="6" width="11.25" customWidth="1"/>
    <col min="7" max="7" width="12.125" customWidth="1"/>
    <col min="8" max="8" width="13.25" customWidth="1"/>
    <col min="9" max="9" width="12.625" customWidth="1"/>
    <col min="10" max="10" width="13.625" customWidth="1"/>
    <col min="11" max="11" width="12.625" customWidth="1"/>
    <col min="12" max="13" width="13.5" customWidth="1"/>
  </cols>
  <sheetData>
    <row r="1" customFormat="1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customFormat="1" ht="24.15" customHeight="1" spans="1:1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 t="s">
        <v>332</v>
      </c>
    </row>
    <row r="3" customFormat="1" ht="45.15" customHeight="1" spans="1:13">
      <c r="A3" s="25" t="s">
        <v>333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customFormat="1" ht="18.75" customHeight="1" spans="1:13">
      <c r="A4" s="18" t="str">
        <f>"单位名称："&amp;"通海县第一幼儿园"</f>
        <v>单位名称：通海县第一幼儿园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29</v>
      </c>
    </row>
    <row r="5" customFormat="1" ht="22.5" customHeight="1" spans="1:13">
      <c r="A5" s="31" t="s">
        <v>334</v>
      </c>
      <c r="B5" s="31" t="s">
        <v>137</v>
      </c>
      <c r="C5" s="31"/>
      <c r="D5" s="31"/>
      <c r="E5" s="31" t="s">
        <v>335</v>
      </c>
      <c r="F5" s="31"/>
      <c r="G5" s="31"/>
      <c r="H5" s="31"/>
      <c r="I5" s="31"/>
      <c r="J5" s="31"/>
      <c r="K5" s="31"/>
      <c r="L5" s="31"/>
      <c r="M5" s="31"/>
    </row>
    <row r="6" customFormat="1" ht="22.5" customHeight="1" spans="1:13">
      <c r="A6" s="31"/>
      <c r="B6" s="31" t="s">
        <v>32</v>
      </c>
      <c r="C6" s="31" t="s">
        <v>35</v>
      </c>
      <c r="D6" s="31" t="s">
        <v>314</v>
      </c>
      <c r="E6" s="31" t="s">
        <v>336</v>
      </c>
      <c r="F6" s="31" t="s">
        <v>337</v>
      </c>
      <c r="G6" s="31" t="s">
        <v>338</v>
      </c>
      <c r="H6" s="31" t="s">
        <v>339</v>
      </c>
      <c r="I6" s="31" t="s">
        <v>340</v>
      </c>
      <c r="J6" s="31" t="s">
        <v>341</v>
      </c>
      <c r="K6" s="31" t="s">
        <v>342</v>
      </c>
      <c r="L6" s="31" t="s">
        <v>343</v>
      </c>
      <c r="M6" s="31" t="s">
        <v>344</v>
      </c>
    </row>
    <row r="7" customFormat="1" ht="18.75" customHeight="1" spans="1:1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customFormat="1" ht="18.75" customHeight="1" spans="1:1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customFormat="1" ht="18.75" customHeight="1" spans="1:13">
      <c r="A9" s="23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="29" customFormat="1" customHeight="1" spans="1:1">
      <c r="A10" s="29" t="s">
        <v>345</v>
      </c>
    </row>
  </sheetData>
  <mergeCells count="5">
    <mergeCell ref="A3:M3"/>
    <mergeCell ref="A4:C4"/>
    <mergeCell ref="B5:D5"/>
    <mergeCell ref="E5:M5"/>
    <mergeCell ref="A5:A6"/>
  </mergeCells>
  <pageMargins left="0.75" right="0.75" top="1" bottom="1" header="0.5" footer="0.5"/>
  <pageSetup paperSize="1" scale="7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20" sqref="E20"/>
    </sheetView>
  </sheetViews>
  <sheetFormatPr defaultColWidth="8.85" defaultRowHeight="15" customHeight="1" outlineLevelRow="7"/>
  <cols>
    <col min="1" max="1" width="17.25" customWidth="1"/>
    <col min="2" max="2" width="17" customWidth="1"/>
    <col min="3" max="3" width="18.625" customWidth="1"/>
    <col min="4" max="4" width="18.75" customWidth="1"/>
    <col min="5" max="5" width="16.75" customWidth="1"/>
    <col min="6" max="6" width="18.375" customWidth="1"/>
    <col min="7" max="7" width="20.25" customWidth="1"/>
    <col min="8" max="8" width="17.625" customWidth="1"/>
    <col min="9" max="9" width="18.5" customWidth="1"/>
    <col min="10" max="10" width="2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346</v>
      </c>
    </row>
    <row r="2" ht="52.05" customHeight="1" spans="1:10">
      <c r="A2" s="25" t="s">
        <v>347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tr">
        <f>"单位名称："&amp;"通海县第一幼儿园"</f>
        <v>单位名称：通海县第一幼儿园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218</v>
      </c>
      <c r="B4" s="21" t="s">
        <v>219</v>
      </c>
      <c r="C4" s="21" t="s">
        <v>220</v>
      </c>
      <c r="D4" s="21" t="s">
        <v>221</v>
      </c>
      <c r="E4" s="21" t="s">
        <v>222</v>
      </c>
      <c r="F4" s="21" t="s">
        <v>223</v>
      </c>
      <c r="G4" s="21" t="s">
        <v>224</v>
      </c>
      <c r="H4" s="21" t="s">
        <v>225</v>
      </c>
      <c r="I4" s="21" t="s">
        <v>226</v>
      </c>
      <c r="J4" s="21" t="s">
        <v>227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ht="18.75" customHeight="1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customHeight="1" spans="1:1">
      <c r="A8" t="s">
        <v>348</v>
      </c>
    </row>
  </sheetData>
  <mergeCells count="2">
    <mergeCell ref="A2:J2"/>
    <mergeCell ref="A3:C3"/>
  </mergeCells>
  <pageMargins left="0.393055555555556" right="0.393055555555556" top="1" bottom="1" header="0.393055555555556" footer="0.393055555555556"/>
  <pageSetup paperSize="1" scale="72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7"/>
  <sheetViews>
    <sheetView showZeros="0" workbookViewId="0">
      <selection activeCell="G19" sqref="G19"/>
    </sheetView>
  </sheetViews>
  <sheetFormatPr defaultColWidth="8.85" defaultRowHeight="15" customHeight="1" outlineLevelRow="6" outlineLevelCol="7"/>
  <cols>
    <col min="1" max="1" width="21.625" customWidth="1"/>
    <col min="2" max="2" width="20.125" customWidth="1"/>
    <col min="3" max="3" width="28.575" customWidth="1"/>
    <col min="4" max="4" width="19.25" customWidth="1"/>
    <col min="5" max="5" width="21.125" customWidth="1"/>
    <col min="6" max="6" width="22.75" customWidth="1"/>
    <col min="7" max="7" width="25" customWidth="1"/>
    <col min="8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349</v>
      </c>
    </row>
    <row r="2" ht="41.4" customHeight="1" spans="1:8">
      <c r="A2" s="20" t="s">
        <v>350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"单位名称："&amp;"通海县第一幼儿园"</f>
        <v>单位名称：通海县第一幼儿园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130</v>
      </c>
      <c r="B4" s="21" t="s">
        <v>351</v>
      </c>
      <c r="C4" s="21" t="s">
        <v>352</v>
      </c>
      <c r="D4" s="21" t="s">
        <v>353</v>
      </c>
      <c r="E4" s="21" t="s">
        <v>310</v>
      </c>
      <c r="F4" s="21" t="s">
        <v>354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311</v>
      </c>
      <c r="G5" s="21" t="s">
        <v>355</v>
      </c>
      <c r="H5" s="21" t="s">
        <v>356</v>
      </c>
    </row>
    <row r="6" ht="20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20" customHeight="1" spans="1:8">
      <c r="A7" s="22" t="s">
        <v>56</v>
      </c>
      <c r="B7" s="22" t="s">
        <v>357</v>
      </c>
      <c r="C7" s="22" t="s">
        <v>358</v>
      </c>
      <c r="D7" s="22" t="s">
        <v>323</v>
      </c>
      <c r="E7" s="23" t="s">
        <v>324</v>
      </c>
      <c r="F7" s="23">
        <v>1</v>
      </c>
      <c r="G7" s="24">
        <v>800</v>
      </c>
      <c r="H7" s="24">
        <v>800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66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8.85" defaultRowHeight="15" customHeight="1"/>
  <cols>
    <col min="1" max="1" width="15.25" customWidth="1"/>
    <col min="2" max="2" width="22.25" customWidth="1"/>
    <col min="3" max="3" width="21.25" customWidth="1"/>
    <col min="4" max="4" width="17.1416666666667" customWidth="1"/>
    <col min="5" max="5" width="17.625" customWidth="1"/>
    <col min="6" max="6" width="13.75" customWidth="1"/>
    <col min="7" max="7" width="20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359</v>
      </c>
    </row>
    <row r="2" ht="45" customHeight="1" spans="1:11">
      <c r="A2" s="3" t="s">
        <v>360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"单位名称："&amp;"通海县第一幼儿园"</f>
        <v>单位名称：通海县第一幼儿园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199</v>
      </c>
      <c r="B4" s="12" t="s">
        <v>132</v>
      </c>
      <c r="C4" s="12" t="s">
        <v>200</v>
      </c>
      <c r="D4" s="12" t="s">
        <v>133</v>
      </c>
      <c r="E4" s="12" t="s">
        <v>134</v>
      </c>
      <c r="F4" s="12" t="s">
        <v>201</v>
      </c>
      <c r="G4" s="12" t="s">
        <v>136</v>
      </c>
      <c r="H4" s="12" t="s">
        <v>32</v>
      </c>
      <c r="I4" s="12" t="s">
        <v>361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363</v>
      </c>
    </row>
    <row r="2" ht="45" customHeight="1" spans="1:7">
      <c r="A2" s="3" t="s">
        <v>364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"单位名称："&amp;"通海县第一幼儿园"</f>
        <v>单位名称：通海县第一幼儿园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200</v>
      </c>
      <c r="B4" s="6" t="s">
        <v>199</v>
      </c>
      <c r="C4" s="6" t="s">
        <v>132</v>
      </c>
      <c r="D4" s="6" t="s">
        <v>365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205</v>
      </c>
      <c r="C8" s="9" t="s">
        <v>207</v>
      </c>
      <c r="D8" s="8" t="s">
        <v>366</v>
      </c>
      <c r="E8" s="10">
        <v>36720</v>
      </c>
      <c r="F8" s="10"/>
      <c r="G8" s="10"/>
    </row>
    <row r="9" ht="20.25" customHeight="1" spans="1:7">
      <c r="A9" s="8" t="s">
        <v>56</v>
      </c>
      <c r="B9" s="8" t="s">
        <v>212</v>
      </c>
      <c r="C9" s="9" t="s">
        <v>211</v>
      </c>
      <c r="D9" s="8" t="s">
        <v>366</v>
      </c>
      <c r="E9" s="10">
        <v>1800</v>
      </c>
      <c r="F9" s="10"/>
      <c r="G9" s="10"/>
    </row>
    <row r="10" ht="20.25" customHeight="1" spans="1:7">
      <c r="A10" s="8" t="s">
        <v>56</v>
      </c>
      <c r="B10" s="8" t="s">
        <v>212</v>
      </c>
      <c r="C10" s="9" t="s">
        <v>214</v>
      </c>
      <c r="D10" s="8" t="s">
        <v>366</v>
      </c>
      <c r="E10" s="10">
        <v>517760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556280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393055555555556" right="0.393055555555556" top="1" bottom="1" header="0.393055555555556" footer="0.393055555555556"/>
  <pageSetup paperSize="9" scale="85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D1" workbookViewId="0">
      <selection activeCell="P30" sqref="P30"/>
    </sheetView>
  </sheetViews>
  <sheetFormatPr defaultColWidth="8.85" defaultRowHeight="15" customHeight="1"/>
  <cols>
    <col min="1" max="1" width="15.25" customWidth="1"/>
    <col min="2" max="2" width="15.875" customWidth="1"/>
    <col min="3" max="3" width="14.75" customWidth="1"/>
    <col min="4" max="5" width="17.1416666666667" customWidth="1"/>
    <col min="6" max="6" width="9.125" customWidth="1"/>
    <col min="7" max="7" width="9.625" customWidth="1"/>
    <col min="8" max="8" width="10.375" customWidth="1"/>
    <col min="9" max="9" width="17.1416666666667" customWidth="1"/>
    <col min="10" max="10" width="12.5" customWidth="1"/>
    <col min="11" max="11" width="15.25" customWidth="1"/>
    <col min="12" max="12" width="12.75" customWidth="1"/>
    <col min="13" max="13" width="15.5" customWidth="1"/>
    <col min="14" max="14" width="17.1416666666667" customWidth="1"/>
    <col min="15" max="16" width="11.375" customWidth="1"/>
    <col min="17" max="17" width="14.125" customWidth="1"/>
    <col min="18" max="18" width="15.375" customWidth="1"/>
    <col min="19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"单位名称："&amp;"通海县第一幼儿园"</f>
        <v>单位名称：通海县第一幼儿园</v>
      </c>
      <c r="B3" s="4"/>
      <c r="C3" s="4"/>
      <c r="D3" s="4"/>
      <c r="E3" s="58"/>
      <c r="F3" s="58"/>
      <c r="G3" s="58"/>
      <c r="H3" s="58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6" t="s">
        <v>31</v>
      </c>
      <c r="C4" s="76" t="s">
        <v>32</v>
      </c>
      <c r="D4" s="76" t="s">
        <v>33</v>
      </c>
      <c r="E4" s="76"/>
      <c r="F4" s="76"/>
      <c r="G4" s="76"/>
      <c r="H4" s="76"/>
      <c r="I4" s="76"/>
      <c r="J4" s="79"/>
      <c r="K4" s="79"/>
      <c r="L4" s="79"/>
      <c r="M4" s="79"/>
      <c r="N4" s="79"/>
      <c r="O4" s="76" t="s">
        <v>20</v>
      </c>
      <c r="P4" s="76"/>
      <c r="Q4" s="76"/>
      <c r="R4" s="76"/>
      <c r="S4" s="76"/>
    </row>
    <row r="5" ht="18.75" customHeight="1" spans="1:19">
      <c r="A5" s="12"/>
      <c r="B5" s="76"/>
      <c r="C5" s="76"/>
      <c r="D5" s="77" t="s">
        <v>34</v>
      </c>
      <c r="E5" s="77" t="s">
        <v>35</v>
      </c>
      <c r="F5" s="77" t="s">
        <v>36</v>
      </c>
      <c r="G5" s="77" t="s">
        <v>37</v>
      </c>
      <c r="H5" s="77" t="s">
        <v>38</v>
      </c>
      <c r="I5" s="80" t="s">
        <v>39</v>
      </c>
      <c r="J5" s="81"/>
      <c r="K5" s="81"/>
      <c r="L5" s="81"/>
      <c r="M5" s="81"/>
      <c r="N5" s="81"/>
      <c r="O5" s="80" t="s">
        <v>34</v>
      </c>
      <c r="P5" s="80" t="s">
        <v>35</v>
      </c>
      <c r="Q5" s="80" t="s">
        <v>36</v>
      </c>
      <c r="R5" s="80" t="s">
        <v>37</v>
      </c>
      <c r="S5" s="77" t="s">
        <v>40</v>
      </c>
    </row>
    <row r="6" ht="20" customHeight="1" spans="1:19">
      <c r="A6" s="12"/>
      <c r="B6" s="76"/>
      <c r="C6" s="76"/>
      <c r="D6" s="77"/>
      <c r="E6" s="77"/>
      <c r="F6" s="77"/>
      <c r="G6" s="77"/>
      <c r="H6" s="77"/>
      <c r="I6" s="80" t="s">
        <v>34</v>
      </c>
      <c r="J6" s="80" t="s">
        <v>41</v>
      </c>
      <c r="K6" s="80" t="s">
        <v>42</v>
      </c>
      <c r="L6" s="80" t="s">
        <v>43</v>
      </c>
      <c r="M6" s="80" t="s">
        <v>44</v>
      </c>
      <c r="N6" s="80" t="s">
        <v>45</v>
      </c>
      <c r="O6" s="80"/>
      <c r="P6" s="80"/>
      <c r="Q6" s="80"/>
      <c r="R6" s="80"/>
      <c r="S6" s="77"/>
    </row>
    <row r="7" ht="20" customHeight="1" spans="1:19">
      <c r="A7" s="78" t="s">
        <v>46</v>
      </c>
      <c r="B7" s="13" t="s">
        <v>47</v>
      </c>
      <c r="C7" s="13" t="s">
        <v>48</v>
      </c>
      <c r="D7" s="13" t="s">
        <v>49</v>
      </c>
      <c r="E7" s="78" t="s">
        <v>50</v>
      </c>
      <c r="F7" s="13" t="s">
        <v>51</v>
      </c>
      <c r="G7" s="13" t="s">
        <v>52</v>
      </c>
      <c r="H7" s="78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" customHeight="1" spans="1:19">
      <c r="A8" s="15" t="s">
        <v>55</v>
      </c>
      <c r="B8" s="15" t="s">
        <v>56</v>
      </c>
      <c r="C8" s="16">
        <v>14005820.85</v>
      </c>
      <c r="D8" s="16">
        <v>11605820.85</v>
      </c>
      <c r="E8" s="16">
        <v>11605820.85</v>
      </c>
      <c r="F8" s="16"/>
      <c r="G8" s="16"/>
      <c r="H8" s="16"/>
      <c r="I8" s="16">
        <v>2400000</v>
      </c>
      <c r="J8" s="16"/>
      <c r="K8" s="16"/>
      <c r="L8" s="16"/>
      <c r="M8" s="16"/>
      <c r="N8" s="16">
        <v>2400000</v>
      </c>
      <c r="O8" s="16"/>
      <c r="P8" s="16"/>
      <c r="Q8" s="16"/>
      <c r="R8" s="16"/>
      <c r="S8" s="16"/>
    </row>
    <row r="9" ht="20" customHeight="1" spans="1:19">
      <c r="A9" s="48" t="s">
        <v>32</v>
      </c>
      <c r="B9" s="48"/>
      <c r="C9" s="16">
        <v>14005820.85</v>
      </c>
      <c r="D9" s="16">
        <v>11605820.85</v>
      </c>
      <c r="E9" s="16">
        <v>11605820.85</v>
      </c>
      <c r="F9" s="16"/>
      <c r="G9" s="16"/>
      <c r="H9" s="16"/>
      <c r="I9" s="16">
        <v>2400000</v>
      </c>
      <c r="J9" s="16"/>
      <c r="K9" s="16"/>
      <c r="L9" s="16"/>
      <c r="M9" s="16"/>
      <c r="N9" s="16">
        <v>2400000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93055555555556" right="0.393055555555556" top="1" bottom="1" header="0.393055555555556" footer="0.393055555555556"/>
  <pageSetup paperSize="9" scale="52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B26" sqref="B26"/>
    </sheetView>
  </sheetViews>
  <sheetFormatPr defaultColWidth="8.85" defaultRowHeight="15" customHeight="1"/>
  <cols>
    <col min="1" max="1" width="10.75" customWidth="1"/>
    <col min="2" max="2" width="28.575" customWidth="1"/>
    <col min="3" max="3" width="12.125" customWidth="1"/>
    <col min="4" max="4" width="14.375" customWidth="1"/>
    <col min="5" max="5" width="14.25" customWidth="1"/>
    <col min="6" max="6" width="12.625" customWidth="1"/>
    <col min="7" max="7" width="11.375" customWidth="1"/>
    <col min="8" max="8" width="10.625" customWidth="1"/>
    <col min="9" max="9" width="12" customWidth="1"/>
    <col min="10" max="10" width="13.25" customWidth="1"/>
    <col min="11" max="11" width="12.25" customWidth="1"/>
    <col min="12" max="12" width="16.75" customWidth="1"/>
    <col min="1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7"/>
      <c r="L2" s="57"/>
      <c r="M2" s="57"/>
      <c r="N2" s="57"/>
      <c r="O2" s="57"/>
    </row>
    <row r="3" ht="18.75" customHeight="1" spans="1:15">
      <c r="A3" s="44" t="str">
        <f>"单位名称："&amp;"通海县第一幼儿园"</f>
        <v>单位名称：通海县第一幼儿园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7" t="s">
        <v>32</v>
      </c>
      <c r="D4" s="47" t="s">
        <v>35</v>
      </c>
      <c r="E4" s="47"/>
      <c r="F4" s="47"/>
      <c r="G4" s="12" t="s">
        <v>36</v>
      </c>
      <c r="H4" s="12" t="s">
        <v>37</v>
      </c>
      <c r="I4" s="12" t="s">
        <v>61</v>
      </c>
      <c r="J4" s="47" t="s">
        <v>62</v>
      </c>
      <c r="K4" s="47"/>
      <c r="L4" s="47"/>
      <c r="M4" s="47"/>
      <c r="N4" s="47"/>
      <c r="O4" s="47"/>
    </row>
    <row r="5" ht="18.75" customHeight="1" spans="1:15">
      <c r="A5" s="12"/>
      <c r="B5" s="12"/>
      <c r="C5" s="47"/>
      <c r="D5" s="47" t="s">
        <v>34</v>
      </c>
      <c r="E5" s="47" t="s">
        <v>63</v>
      </c>
      <c r="F5" s="47" t="s">
        <v>64</v>
      </c>
      <c r="G5" s="12"/>
      <c r="H5" s="12"/>
      <c r="I5" s="12"/>
      <c r="J5" s="47" t="s">
        <v>34</v>
      </c>
      <c r="K5" s="47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11166797.56</v>
      </c>
      <c r="D7" s="16">
        <v>8766797.56</v>
      </c>
      <c r="E7" s="16">
        <v>8210517.56</v>
      </c>
      <c r="F7" s="16">
        <v>556280</v>
      </c>
      <c r="G7" s="16"/>
      <c r="H7" s="16"/>
      <c r="I7" s="16"/>
      <c r="J7" s="16">
        <v>2400000</v>
      </c>
      <c r="K7" s="16"/>
      <c r="L7" s="16"/>
      <c r="M7" s="16"/>
      <c r="N7" s="16"/>
      <c r="O7" s="16">
        <v>2400000</v>
      </c>
    </row>
    <row r="8" ht="20.25" customHeight="1" spans="1:15">
      <c r="A8" s="69" t="s">
        <v>73</v>
      </c>
      <c r="B8" s="69" t="s">
        <v>74</v>
      </c>
      <c r="C8" s="16">
        <v>11166797.56</v>
      </c>
      <c r="D8" s="16">
        <v>8766797.56</v>
      </c>
      <c r="E8" s="16">
        <v>8210517.56</v>
      </c>
      <c r="F8" s="16">
        <v>556280</v>
      </c>
      <c r="G8" s="16"/>
      <c r="H8" s="16"/>
      <c r="I8" s="16"/>
      <c r="J8" s="16">
        <v>2400000</v>
      </c>
      <c r="K8" s="16"/>
      <c r="L8" s="16"/>
      <c r="M8" s="16"/>
      <c r="N8" s="16"/>
      <c r="O8" s="16">
        <v>2400000</v>
      </c>
    </row>
    <row r="9" ht="20.25" customHeight="1" spans="1:15">
      <c r="A9" s="70" t="s">
        <v>75</v>
      </c>
      <c r="B9" s="70" t="s">
        <v>76</v>
      </c>
      <c r="C9" s="16">
        <v>11166797.56</v>
      </c>
      <c r="D9" s="16">
        <v>8766797.56</v>
      </c>
      <c r="E9" s="16">
        <v>8210517.56</v>
      </c>
      <c r="F9" s="16">
        <v>556280</v>
      </c>
      <c r="G9" s="16"/>
      <c r="H9" s="16"/>
      <c r="I9" s="16"/>
      <c r="J9" s="16">
        <v>2400000</v>
      </c>
      <c r="K9" s="16"/>
      <c r="L9" s="16"/>
      <c r="M9" s="16"/>
      <c r="N9" s="16"/>
      <c r="O9" s="16">
        <v>2400000</v>
      </c>
    </row>
    <row r="10" ht="20.25" customHeight="1" spans="1:15">
      <c r="A10" s="15" t="s">
        <v>77</v>
      </c>
      <c r="B10" s="15" t="s">
        <v>78</v>
      </c>
      <c r="C10" s="16">
        <v>1365912.96</v>
      </c>
      <c r="D10" s="16">
        <v>1365912.96</v>
      </c>
      <c r="E10" s="16">
        <v>1365912.96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9" t="s">
        <v>79</v>
      </c>
      <c r="B11" s="69" t="s">
        <v>80</v>
      </c>
      <c r="C11" s="16">
        <v>1365912.96</v>
      </c>
      <c r="D11" s="16">
        <v>1365912.96</v>
      </c>
      <c r="E11" s="16">
        <v>1365912.96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70" t="s">
        <v>81</v>
      </c>
      <c r="B12" s="70" t="s">
        <v>82</v>
      </c>
      <c r="C12" s="16">
        <v>446400</v>
      </c>
      <c r="D12" s="16">
        <v>446400</v>
      </c>
      <c r="E12" s="16">
        <v>446400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7" customHeight="1" spans="1:15">
      <c r="A13" s="70" t="s">
        <v>83</v>
      </c>
      <c r="B13" s="70" t="s">
        <v>84</v>
      </c>
      <c r="C13" s="16">
        <v>919512.96</v>
      </c>
      <c r="D13" s="16">
        <v>919512.96</v>
      </c>
      <c r="E13" s="16">
        <v>919512.96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85</v>
      </c>
      <c r="B14" s="15" t="s">
        <v>86</v>
      </c>
      <c r="C14" s="16">
        <v>855974.33</v>
      </c>
      <c r="D14" s="16">
        <v>855974.33</v>
      </c>
      <c r="E14" s="16">
        <v>855974.33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9" t="s">
        <v>87</v>
      </c>
      <c r="B15" s="69" t="s">
        <v>88</v>
      </c>
      <c r="C15" s="16">
        <v>855974.33</v>
      </c>
      <c r="D15" s="16">
        <v>855974.33</v>
      </c>
      <c r="E15" s="16">
        <v>855974.33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70" t="s">
        <v>89</v>
      </c>
      <c r="B16" s="70" t="s">
        <v>90</v>
      </c>
      <c r="C16" s="16">
        <v>476997.35</v>
      </c>
      <c r="D16" s="16">
        <v>476997.35</v>
      </c>
      <c r="E16" s="16">
        <v>476997.35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70" t="s">
        <v>91</v>
      </c>
      <c r="B17" s="70" t="s">
        <v>92</v>
      </c>
      <c r="C17" s="16">
        <v>333052.72</v>
      </c>
      <c r="D17" s="16">
        <v>333052.72</v>
      </c>
      <c r="E17" s="16">
        <v>333052.72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70" t="s">
        <v>93</v>
      </c>
      <c r="B18" s="70" t="s">
        <v>94</v>
      </c>
      <c r="C18" s="16">
        <v>45924.26</v>
      </c>
      <c r="D18" s="16">
        <v>45924.26</v>
      </c>
      <c r="E18" s="16">
        <v>45924.26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617136</v>
      </c>
      <c r="D19" s="16">
        <v>617136</v>
      </c>
      <c r="E19" s="16">
        <v>617136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9" t="s">
        <v>97</v>
      </c>
      <c r="B20" s="69" t="s">
        <v>98</v>
      </c>
      <c r="C20" s="16">
        <v>617136</v>
      </c>
      <c r="D20" s="16">
        <v>617136</v>
      </c>
      <c r="E20" s="16">
        <v>617136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70" t="s">
        <v>99</v>
      </c>
      <c r="B21" s="70" t="s">
        <v>100</v>
      </c>
      <c r="C21" s="16">
        <v>617136</v>
      </c>
      <c r="D21" s="16">
        <v>617136</v>
      </c>
      <c r="E21" s="16">
        <v>617136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8" t="s">
        <v>101</v>
      </c>
      <c r="B22" s="48"/>
      <c r="C22" s="16">
        <v>14005820.85</v>
      </c>
      <c r="D22" s="16">
        <v>11605820.85</v>
      </c>
      <c r="E22" s="16">
        <v>11049540.85</v>
      </c>
      <c r="F22" s="16">
        <v>556280</v>
      </c>
      <c r="G22" s="16"/>
      <c r="H22" s="16"/>
      <c r="I22" s="16"/>
      <c r="J22" s="16">
        <v>2400000</v>
      </c>
      <c r="K22" s="16"/>
      <c r="L22" s="16"/>
      <c r="M22" s="16"/>
      <c r="N22" s="16"/>
      <c r="O22" s="16">
        <v>2400000</v>
      </c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393055555555556" right="0.393055555555556" top="1" bottom="1" header="0.393055555555556" footer="0.393055555555556"/>
  <pageSetup paperSize="9" scale="64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7" sqref="B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"单位名称："&amp;"通海县第一幼儿园"</f>
        <v>单位名称：通海县第一幼儿园</v>
      </c>
      <c r="B3" s="4"/>
      <c r="C3" s="71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11605820.85</v>
      </c>
      <c r="C7" s="14" t="s">
        <v>106</v>
      </c>
      <c r="D7" s="16">
        <v>11605820.85</v>
      </c>
    </row>
    <row r="8" ht="22.5" customHeight="1" spans="1:4">
      <c r="A8" s="14" t="s">
        <v>107</v>
      </c>
      <c r="B8" s="16">
        <v>11605820.85</v>
      </c>
      <c r="C8" s="14" t="str">
        <f>"（"&amp;"一"&amp;"）"&amp;"教育支出"</f>
        <v>（一）教育支出</v>
      </c>
      <c r="D8" s="16">
        <v>8766797.56</v>
      </c>
    </row>
    <row r="9" ht="22.5" customHeight="1" spans="1:4">
      <c r="A9" s="14" t="s">
        <v>108</v>
      </c>
      <c r="B9" s="16"/>
      <c r="C9" s="14" t="str">
        <f>"（"&amp;"二"&amp;"）"&amp;"社会保障和就业支出"</f>
        <v>（二）社会保障和就业支出</v>
      </c>
      <c r="D9" s="16">
        <v>1365912.96</v>
      </c>
    </row>
    <row r="10" ht="22.5" customHeight="1" spans="1:4">
      <c r="A10" s="14" t="s">
        <v>109</v>
      </c>
      <c r="B10" s="16"/>
      <c r="C10" s="14" t="str">
        <f>"（"&amp;"三"&amp;"）"&amp;"卫生健康支出"</f>
        <v>（三）卫生健康支出</v>
      </c>
      <c r="D10" s="16">
        <v>855974.33</v>
      </c>
    </row>
    <row r="11" ht="22.5" customHeight="1" spans="1:4">
      <c r="A11" s="14" t="s">
        <v>110</v>
      </c>
      <c r="B11" s="16"/>
      <c r="C11" s="14" t="str">
        <f>"（"&amp;"四"&amp;"）"&amp;"住房保障支出"</f>
        <v>（四）住房保障支出</v>
      </c>
      <c r="D11" s="16">
        <v>617136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72"/>
      <c r="B15" s="16"/>
      <c r="C15" s="14" t="s">
        <v>111</v>
      </c>
      <c r="D15" s="16"/>
    </row>
    <row r="16" ht="22.5" customHeight="1" spans="1:4">
      <c r="A16" s="73" t="s">
        <v>112</v>
      </c>
      <c r="B16" s="74">
        <v>11605820.85</v>
      </c>
      <c r="C16" s="75" t="s">
        <v>113</v>
      </c>
      <c r="D16" s="74">
        <v>11605820.85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93055555555556" right="0.393055555555556" top="1" bottom="1" header="0.5" footer="0.5"/>
  <pageSetup paperSize="1" scale="93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4" t="str">
        <f>"单位名称："&amp;"通海县第一幼儿园"</f>
        <v>单位名称：通海县第一幼儿园</v>
      </c>
      <c r="B3" s="44"/>
      <c r="C3" s="44"/>
      <c r="D3" s="45"/>
      <c r="E3" s="45"/>
      <c r="F3" s="45"/>
      <c r="G3" s="46" t="s">
        <v>29</v>
      </c>
    </row>
    <row r="4" ht="18.75" customHeight="1" spans="1:7">
      <c r="A4" s="12" t="s">
        <v>116</v>
      </c>
      <c r="B4" s="12" t="s">
        <v>60</v>
      </c>
      <c r="C4" s="47" t="s">
        <v>32</v>
      </c>
      <c r="D4" s="47" t="s">
        <v>63</v>
      </c>
      <c r="E4" s="47"/>
      <c r="F4" s="47"/>
      <c r="G4" s="12" t="s">
        <v>64</v>
      </c>
    </row>
    <row r="5" ht="18.75" customHeight="1" spans="1:7">
      <c r="A5" s="12" t="s">
        <v>59</v>
      </c>
      <c r="B5" s="12" t="s">
        <v>60</v>
      </c>
      <c r="C5" s="47"/>
      <c r="D5" s="47" t="s">
        <v>34</v>
      </c>
      <c r="E5" s="47" t="s">
        <v>117</v>
      </c>
      <c r="F5" s="47" t="s">
        <v>118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8766797.56</v>
      </c>
      <c r="D7" s="16">
        <v>8210517.56</v>
      </c>
      <c r="E7" s="16">
        <v>7741217.56</v>
      </c>
      <c r="F7" s="16">
        <v>469300</v>
      </c>
      <c r="G7" s="16">
        <v>556280</v>
      </c>
    </row>
    <row r="8" ht="20.25" customHeight="1" spans="1:7">
      <c r="A8" s="69" t="s">
        <v>73</v>
      </c>
      <c r="B8" s="69" t="s">
        <v>74</v>
      </c>
      <c r="C8" s="16">
        <v>8766797.56</v>
      </c>
      <c r="D8" s="16">
        <v>8210517.56</v>
      </c>
      <c r="E8" s="16">
        <v>7741217.56</v>
      </c>
      <c r="F8" s="16">
        <v>469300</v>
      </c>
      <c r="G8" s="16">
        <v>556280</v>
      </c>
    </row>
    <row r="9" ht="20.25" customHeight="1" spans="1:7">
      <c r="A9" s="70" t="s">
        <v>75</v>
      </c>
      <c r="B9" s="70" t="s">
        <v>76</v>
      </c>
      <c r="C9" s="16">
        <v>8766797.56</v>
      </c>
      <c r="D9" s="16">
        <v>8210517.56</v>
      </c>
      <c r="E9" s="16">
        <v>7741217.56</v>
      </c>
      <c r="F9" s="16">
        <v>469300</v>
      </c>
      <c r="G9" s="16">
        <v>556280</v>
      </c>
    </row>
    <row r="10" ht="20.25" customHeight="1" spans="1:7">
      <c r="A10" s="15" t="s">
        <v>77</v>
      </c>
      <c r="B10" s="15" t="s">
        <v>78</v>
      </c>
      <c r="C10" s="16">
        <v>1365912.96</v>
      </c>
      <c r="D10" s="16">
        <v>1365912.96</v>
      </c>
      <c r="E10" s="16">
        <v>1365912.96</v>
      </c>
      <c r="F10" s="16"/>
      <c r="G10" s="16"/>
    </row>
    <row r="11" ht="20.25" customHeight="1" spans="1:7">
      <c r="A11" s="69" t="s">
        <v>79</v>
      </c>
      <c r="B11" s="69" t="s">
        <v>80</v>
      </c>
      <c r="C11" s="16">
        <v>1365912.96</v>
      </c>
      <c r="D11" s="16">
        <v>1365912.96</v>
      </c>
      <c r="E11" s="16">
        <v>1365912.96</v>
      </c>
      <c r="F11" s="16"/>
      <c r="G11" s="16"/>
    </row>
    <row r="12" ht="20.25" customHeight="1" spans="1:7">
      <c r="A12" s="70" t="s">
        <v>81</v>
      </c>
      <c r="B12" s="70" t="s">
        <v>82</v>
      </c>
      <c r="C12" s="16">
        <v>446400</v>
      </c>
      <c r="D12" s="16">
        <v>446400</v>
      </c>
      <c r="E12" s="16">
        <v>446400</v>
      </c>
      <c r="F12" s="16"/>
      <c r="G12" s="16"/>
    </row>
    <row r="13" ht="24" customHeight="1" spans="1:7">
      <c r="A13" s="70" t="s">
        <v>83</v>
      </c>
      <c r="B13" s="70" t="s">
        <v>84</v>
      </c>
      <c r="C13" s="16">
        <v>919512.96</v>
      </c>
      <c r="D13" s="16">
        <v>919512.96</v>
      </c>
      <c r="E13" s="16">
        <v>919512.96</v>
      </c>
      <c r="F13" s="16"/>
      <c r="G13" s="16"/>
    </row>
    <row r="14" ht="20.25" customHeight="1" spans="1:7">
      <c r="A14" s="15" t="s">
        <v>85</v>
      </c>
      <c r="B14" s="15" t="s">
        <v>86</v>
      </c>
      <c r="C14" s="16">
        <v>855974.33</v>
      </c>
      <c r="D14" s="16">
        <v>855974.33</v>
      </c>
      <c r="E14" s="16">
        <v>855974.33</v>
      </c>
      <c r="F14" s="16"/>
      <c r="G14" s="16"/>
    </row>
    <row r="15" ht="20.25" customHeight="1" spans="1:7">
      <c r="A15" s="69" t="s">
        <v>87</v>
      </c>
      <c r="B15" s="69" t="s">
        <v>88</v>
      </c>
      <c r="C15" s="16">
        <v>855974.33</v>
      </c>
      <c r="D15" s="16">
        <v>855974.33</v>
      </c>
      <c r="E15" s="16">
        <v>855974.33</v>
      </c>
      <c r="F15" s="16"/>
      <c r="G15" s="16"/>
    </row>
    <row r="16" ht="20.25" customHeight="1" spans="1:7">
      <c r="A16" s="70" t="s">
        <v>89</v>
      </c>
      <c r="B16" s="70" t="s">
        <v>90</v>
      </c>
      <c r="C16" s="16">
        <v>476997.35</v>
      </c>
      <c r="D16" s="16">
        <v>476997.35</v>
      </c>
      <c r="E16" s="16">
        <v>476997.35</v>
      </c>
      <c r="F16" s="16"/>
      <c r="G16" s="16"/>
    </row>
    <row r="17" ht="20.25" customHeight="1" spans="1:7">
      <c r="A17" s="70" t="s">
        <v>91</v>
      </c>
      <c r="B17" s="70" t="s">
        <v>92</v>
      </c>
      <c r="C17" s="16">
        <v>333052.72</v>
      </c>
      <c r="D17" s="16">
        <v>333052.72</v>
      </c>
      <c r="E17" s="16">
        <v>333052.72</v>
      </c>
      <c r="F17" s="16"/>
      <c r="G17" s="16"/>
    </row>
    <row r="18" ht="20.25" customHeight="1" spans="1:7">
      <c r="A18" s="70" t="s">
        <v>93</v>
      </c>
      <c r="B18" s="70" t="s">
        <v>94</v>
      </c>
      <c r="C18" s="16">
        <v>45924.26</v>
      </c>
      <c r="D18" s="16">
        <v>45924.26</v>
      </c>
      <c r="E18" s="16">
        <v>45924.26</v>
      </c>
      <c r="F18" s="16"/>
      <c r="G18" s="16"/>
    </row>
    <row r="19" ht="20.25" customHeight="1" spans="1:7">
      <c r="A19" s="15" t="s">
        <v>95</v>
      </c>
      <c r="B19" s="15" t="s">
        <v>96</v>
      </c>
      <c r="C19" s="16">
        <v>617136</v>
      </c>
      <c r="D19" s="16">
        <v>617136</v>
      </c>
      <c r="E19" s="16">
        <v>617136</v>
      </c>
      <c r="F19" s="16"/>
      <c r="G19" s="16"/>
    </row>
    <row r="20" ht="20.25" customHeight="1" spans="1:7">
      <c r="A20" s="69" t="s">
        <v>97</v>
      </c>
      <c r="B20" s="69" t="s">
        <v>98</v>
      </c>
      <c r="C20" s="16">
        <v>617136</v>
      </c>
      <c r="D20" s="16">
        <v>617136</v>
      </c>
      <c r="E20" s="16">
        <v>617136</v>
      </c>
      <c r="F20" s="16"/>
      <c r="G20" s="16"/>
    </row>
    <row r="21" ht="20.25" customHeight="1" spans="1:7">
      <c r="A21" s="70" t="s">
        <v>99</v>
      </c>
      <c r="B21" s="70" t="s">
        <v>100</v>
      </c>
      <c r="C21" s="16">
        <v>617136</v>
      </c>
      <c r="D21" s="16">
        <v>617136</v>
      </c>
      <c r="E21" s="16">
        <v>617136</v>
      </c>
      <c r="F21" s="16"/>
      <c r="G21" s="16"/>
    </row>
    <row r="22" ht="20.25" customHeight="1" spans="1:7">
      <c r="A22" s="48" t="s">
        <v>101</v>
      </c>
      <c r="B22" s="48"/>
      <c r="C22" s="49">
        <v>11605820.85</v>
      </c>
      <c r="D22" s="49">
        <v>11049540.85</v>
      </c>
      <c r="E22" s="49">
        <v>10580240.85</v>
      </c>
      <c r="F22" s="49">
        <v>469300</v>
      </c>
      <c r="G22" s="49">
        <v>556280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393055555555556" right="0.393055555555556" top="1" bottom="0.590277777777778" header="0.5" footer="0.5"/>
  <pageSetup paperSize="1" scale="84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6" sqref="B16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63"/>
      <c r="B1" s="63"/>
      <c r="C1" s="64"/>
      <c r="D1" s="1"/>
      <c r="E1" s="1"/>
      <c r="F1" s="65" t="s">
        <v>119</v>
      </c>
    </row>
    <row r="2" ht="41.25" customHeight="1" spans="1:6">
      <c r="A2" s="66" t="s">
        <v>120</v>
      </c>
      <c r="B2" s="66"/>
      <c r="C2" s="66"/>
      <c r="D2" s="66"/>
      <c r="E2" s="66"/>
      <c r="F2" s="66"/>
    </row>
    <row r="3" ht="18.75" customHeight="1" spans="1:6">
      <c r="A3" s="4" t="str">
        <f>"单位名称："&amp;"通海县第一幼儿园"</f>
        <v>单位名称：通海县第一幼儿园</v>
      </c>
      <c r="B3" s="4"/>
      <c r="C3" s="4"/>
      <c r="D3" s="56"/>
      <c r="E3" s="1"/>
      <c r="F3" s="65" t="s">
        <v>29</v>
      </c>
    </row>
    <row r="4" ht="22" customHeight="1" spans="1:6">
      <c r="A4" s="12" t="s">
        <v>121</v>
      </c>
      <c r="B4" s="47" t="s">
        <v>122</v>
      </c>
      <c r="C4" s="47" t="s">
        <v>123</v>
      </c>
      <c r="D4" s="47"/>
      <c r="E4" s="47"/>
      <c r="F4" s="47" t="s">
        <v>124</v>
      </c>
    </row>
    <row r="5" ht="24" customHeight="1" spans="1:6">
      <c r="A5" s="12"/>
      <c r="B5" s="47"/>
      <c r="C5" s="47" t="s">
        <v>34</v>
      </c>
      <c r="D5" s="47" t="s">
        <v>125</v>
      </c>
      <c r="E5" s="47" t="s">
        <v>126</v>
      </c>
      <c r="F5" s="47"/>
    </row>
    <row r="6" ht="18.75" customHeight="1" spans="1:6">
      <c r="A6" s="67">
        <v>1</v>
      </c>
      <c r="B6" s="68">
        <v>2</v>
      </c>
      <c r="C6" s="67">
        <v>3</v>
      </c>
      <c r="D6" s="67">
        <v>4</v>
      </c>
      <c r="E6" s="67">
        <v>5</v>
      </c>
      <c r="F6" s="67">
        <v>6</v>
      </c>
    </row>
    <row r="7" ht="24" customHeight="1" spans="1:6">
      <c r="A7" s="16"/>
      <c r="B7" s="16"/>
      <c r="C7" s="16"/>
      <c r="D7" s="16"/>
      <c r="E7" s="16"/>
      <c r="F7" s="16"/>
    </row>
    <row r="8" customHeight="1" spans="1:1">
      <c r="A8" t="s">
        <v>127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393055555555556" right="0.393055555555556" top="1" bottom="1" header="0.5" footer="0.5"/>
  <pageSetup paperSize="1" scale="77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C1" workbookViewId="0">
      <selection activeCell="Y6" sqref="Y6"/>
    </sheetView>
  </sheetViews>
  <sheetFormatPr defaultColWidth="8.85" defaultRowHeight="15" customHeight="1"/>
  <cols>
    <col min="1" max="1" width="12.625" customWidth="1"/>
    <col min="2" max="2" width="16.875" customWidth="1"/>
    <col min="3" max="3" width="20.25" customWidth="1"/>
    <col min="4" max="4" width="7.25" customWidth="1"/>
    <col min="5" max="5" width="23.625" customWidth="1"/>
    <col min="6" max="6" width="7.25" customWidth="1"/>
    <col min="7" max="7" width="21.875" customWidth="1"/>
    <col min="8" max="8" width="13.25" customWidth="1"/>
    <col min="9" max="9" width="12.25" customWidth="1"/>
    <col min="10" max="10" width="6.5" customWidth="1"/>
    <col min="11" max="11" width="6" customWidth="1"/>
    <col min="12" max="12" width="11.5" customWidth="1"/>
    <col min="13" max="13" width="7" customWidth="1"/>
    <col min="14" max="14" width="6.75" customWidth="1"/>
    <col min="15" max="15" width="8.875" customWidth="1"/>
    <col min="16" max="16" width="8.625" customWidth="1"/>
    <col min="17" max="17" width="7.75" customWidth="1"/>
    <col min="18" max="18" width="6.75" customWidth="1"/>
    <col min="19" max="19" width="6.625" customWidth="1"/>
    <col min="20" max="20" width="7.875" customWidth="1"/>
    <col min="21" max="21" width="6.375" customWidth="1"/>
    <col min="22" max="22" width="7.125" customWidth="1"/>
    <col min="23" max="23" width="6.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128</v>
      </c>
    </row>
    <row r="2" ht="45" customHeight="1" spans="1:23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8.75" customHeight="1" spans="1:23">
      <c r="A3" s="4" t="str">
        <f>"单位名称："&amp;"通海县第一幼儿园"</f>
        <v>单位名称：通海县第一幼儿园</v>
      </c>
      <c r="B3" s="4"/>
      <c r="C3" s="4"/>
      <c r="D3" s="4"/>
      <c r="E3" s="4"/>
      <c r="F3" s="4"/>
      <c r="G3" s="4"/>
      <c r="H3" s="58"/>
      <c r="I3" s="58"/>
      <c r="J3" s="58"/>
      <c r="K3" s="5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61" t="s">
        <v>130</v>
      </c>
      <c r="B4" s="61" t="s">
        <v>131</v>
      </c>
      <c r="C4" s="61" t="s">
        <v>132</v>
      </c>
      <c r="D4" s="61" t="s">
        <v>133</v>
      </c>
      <c r="E4" s="61" t="s">
        <v>134</v>
      </c>
      <c r="F4" s="61" t="s">
        <v>135</v>
      </c>
      <c r="G4" s="61" t="s">
        <v>136</v>
      </c>
      <c r="H4" s="62" t="s">
        <v>32</v>
      </c>
      <c r="I4" s="62" t="s">
        <v>137</v>
      </c>
      <c r="J4" s="61"/>
      <c r="K4" s="61"/>
      <c r="L4" s="61"/>
      <c r="M4" s="61"/>
      <c r="N4" s="61" t="s">
        <v>138</v>
      </c>
      <c r="O4" s="61"/>
      <c r="P4" s="61"/>
      <c r="Q4" s="61" t="s">
        <v>38</v>
      </c>
      <c r="R4" s="61" t="s">
        <v>62</v>
      </c>
      <c r="S4" s="61"/>
      <c r="T4" s="61"/>
      <c r="U4" s="61"/>
      <c r="V4" s="61"/>
      <c r="W4" s="61"/>
    </row>
    <row r="5" ht="18.75" customHeight="1" spans="1:23">
      <c r="A5" s="61"/>
      <c r="B5" s="61"/>
      <c r="C5" s="61"/>
      <c r="D5" s="61"/>
      <c r="E5" s="61"/>
      <c r="F5" s="61"/>
      <c r="G5" s="61"/>
      <c r="H5" s="62" t="s">
        <v>139</v>
      </c>
      <c r="I5" s="62" t="s">
        <v>140</v>
      </c>
      <c r="J5" s="61" t="s">
        <v>36</v>
      </c>
      <c r="K5" s="61" t="s">
        <v>37</v>
      </c>
      <c r="L5" s="61"/>
      <c r="M5" s="61"/>
      <c r="N5" s="61" t="s">
        <v>138</v>
      </c>
      <c r="O5" s="61" t="s">
        <v>36</v>
      </c>
      <c r="P5" s="61" t="s">
        <v>37</v>
      </c>
      <c r="Q5" s="61" t="s">
        <v>38</v>
      </c>
      <c r="R5" s="61" t="s">
        <v>62</v>
      </c>
      <c r="S5" s="61" t="s">
        <v>41</v>
      </c>
      <c r="T5" s="61" t="s">
        <v>42</v>
      </c>
      <c r="U5" s="61" t="s">
        <v>43</v>
      </c>
      <c r="V5" s="61" t="s">
        <v>44</v>
      </c>
      <c r="W5" s="61" t="s">
        <v>45</v>
      </c>
    </row>
    <row r="6" ht="18.75" customHeight="1" spans="1:23">
      <c r="A6" s="61"/>
      <c r="B6" s="61"/>
      <c r="C6" s="61"/>
      <c r="D6" s="61"/>
      <c r="E6" s="61"/>
      <c r="F6" s="61"/>
      <c r="G6" s="61"/>
      <c r="H6" s="62"/>
      <c r="I6" s="62" t="s">
        <v>141</v>
      </c>
      <c r="J6" s="61" t="s">
        <v>142</v>
      </c>
      <c r="K6" s="61" t="s">
        <v>143</v>
      </c>
      <c r="L6" s="61" t="s">
        <v>144</v>
      </c>
      <c r="M6" s="61" t="s">
        <v>145</v>
      </c>
      <c r="N6" s="61" t="s">
        <v>35</v>
      </c>
      <c r="O6" s="61" t="s">
        <v>36</v>
      </c>
      <c r="P6" s="61" t="s">
        <v>37</v>
      </c>
      <c r="Q6" s="61"/>
      <c r="R6" s="61" t="s">
        <v>34</v>
      </c>
      <c r="S6" s="61" t="s">
        <v>41</v>
      </c>
      <c r="T6" s="61" t="s">
        <v>42</v>
      </c>
      <c r="U6" s="61" t="s">
        <v>43</v>
      </c>
      <c r="V6" s="61" t="s">
        <v>44</v>
      </c>
      <c r="W6" s="61" t="s">
        <v>45</v>
      </c>
    </row>
    <row r="7" ht="22.65" customHeight="1" spans="1:23">
      <c r="A7" s="61"/>
      <c r="B7" s="61"/>
      <c r="C7" s="61"/>
      <c r="D7" s="61"/>
      <c r="E7" s="61"/>
      <c r="F7" s="61"/>
      <c r="G7" s="61"/>
      <c r="H7" s="62"/>
      <c r="I7" s="62" t="s">
        <v>34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ht="18.75" customHeight="1" spans="1:23">
      <c r="A8" s="62" t="s">
        <v>46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62">
        <v>12</v>
      </c>
      <c r="M8" s="62">
        <v>13</v>
      </c>
      <c r="N8" s="62">
        <v>14</v>
      </c>
      <c r="O8" s="62">
        <v>15</v>
      </c>
      <c r="P8" s="62">
        <v>16</v>
      </c>
      <c r="Q8" s="62">
        <v>17</v>
      </c>
      <c r="R8" s="62">
        <v>18</v>
      </c>
      <c r="S8" s="62">
        <v>19</v>
      </c>
      <c r="T8" s="62">
        <v>20</v>
      </c>
      <c r="U8" s="62">
        <v>21</v>
      </c>
      <c r="V8" s="62">
        <v>22</v>
      </c>
      <c r="W8" s="62">
        <v>23</v>
      </c>
    </row>
    <row r="9" ht="18.75" customHeight="1" spans="1:23">
      <c r="A9" s="8" t="s">
        <v>56</v>
      </c>
      <c r="B9" s="8" t="s">
        <v>146</v>
      </c>
      <c r="C9" s="9" t="s">
        <v>147</v>
      </c>
      <c r="D9" s="8" t="s">
        <v>75</v>
      </c>
      <c r="E9" s="8" t="s">
        <v>76</v>
      </c>
      <c r="F9" s="8" t="s">
        <v>148</v>
      </c>
      <c r="G9" s="8" t="s">
        <v>149</v>
      </c>
      <c r="H9" s="16">
        <v>2565480</v>
      </c>
      <c r="I9" s="16">
        <v>2565480</v>
      </c>
      <c r="J9" s="16"/>
      <c r="K9" s="16"/>
      <c r="L9" s="16">
        <v>2565480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146</v>
      </c>
      <c r="C10" s="9" t="s">
        <v>147</v>
      </c>
      <c r="D10" s="8" t="s">
        <v>75</v>
      </c>
      <c r="E10" s="8" t="s">
        <v>76</v>
      </c>
      <c r="F10" s="8" t="s">
        <v>150</v>
      </c>
      <c r="G10" s="8" t="s">
        <v>151</v>
      </c>
      <c r="H10" s="16">
        <v>153348</v>
      </c>
      <c r="I10" s="16">
        <v>153348</v>
      </c>
      <c r="J10" s="16"/>
      <c r="K10" s="16"/>
      <c r="L10" s="16">
        <v>153348</v>
      </c>
      <c r="M10" s="16"/>
      <c r="N10" s="16"/>
      <c r="O10" s="16"/>
      <c r="P10" s="28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146</v>
      </c>
      <c r="C11" s="9" t="s">
        <v>147</v>
      </c>
      <c r="D11" s="8" t="s">
        <v>75</v>
      </c>
      <c r="E11" s="8" t="s">
        <v>76</v>
      </c>
      <c r="F11" s="8" t="s">
        <v>152</v>
      </c>
      <c r="G11" s="8" t="s">
        <v>153</v>
      </c>
      <c r="H11" s="16">
        <v>772320</v>
      </c>
      <c r="I11" s="16">
        <v>772320</v>
      </c>
      <c r="J11" s="16"/>
      <c r="K11" s="16"/>
      <c r="L11" s="16">
        <v>772320</v>
      </c>
      <c r="M11" s="16"/>
      <c r="N11" s="16"/>
      <c r="O11" s="16"/>
      <c r="P11" s="28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146</v>
      </c>
      <c r="C12" s="9" t="s">
        <v>147</v>
      </c>
      <c r="D12" s="8" t="s">
        <v>75</v>
      </c>
      <c r="E12" s="8" t="s">
        <v>76</v>
      </c>
      <c r="F12" s="8" t="s">
        <v>152</v>
      </c>
      <c r="G12" s="8" t="s">
        <v>153</v>
      </c>
      <c r="H12" s="16">
        <v>1410000</v>
      </c>
      <c r="I12" s="16">
        <v>1410000</v>
      </c>
      <c r="J12" s="16"/>
      <c r="K12" s="16"/>
      <c r="L12" s="16">
        <v>1410000</v>
      </c>
      <c r="M12" s="16"/>
      <c r="N12" s="16"/>
      <c r="O12" s="16"/>
      <c r="P12" s="28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154</v>
      </c>
      <c r="C13" s="9" t="s">
        <v>155</v>
      </c>
      <c r="D13" s="8" t="s">
        <v>75</v>
      </c>
      <c r="E13" s="8" t="s">
        <v>76</v>
      </c>
      <c r="F13" s="8" t="s">
        <v>156</v>
      </c>
      <c r="G13" s="8" t="s">
        <v>157</v>
      </c>
      <c r="H13" s="16">
        <v>57469.56</v>
      </c>
      <c r="I13" s="16">
        <v>57469.56</v>
      </c>
      <c r="J13" s="16"/>
      <c r="K13" s="16"/>
      <c r="L13" s="16">
        <v>57469.56</v>
      </c>
      <c r="M13" s="16"/>
      <c r="N13" s="16"/>
      <c r="O13" s="16"/>
      <c r="P13" s="28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154</v>
      </c>
      <c r="C14" s="9" t="s">
        <v>155</v>
      </c>
      <c r="D14" s="8" t="s">
        <v>83</v>
      </c>
      <c r="E14" s="8" t="s">
        <v>84</v>
      </c>
      <c r="F14" s="8" t="s">
        <v>158</v>
      </c>
      <c r="G14" s="8" t="s">
        <v>159</v>
      </c>
      <c r="H14" s="16">
        <v>919512.96</v>
      </c>
      <c r="I14" s="16">
        <v>919512.96</v>
      </c>
      <c r="J14" s="16"/>
      <c r="K14" s="16"/>
      <c r="L14" s="16">
        <v>919512.96</v>
      </c>
      <c r="M14" s="16"/>
      <c r="N14" s="16"/>
      <c r="O14" s="16"/>
      <c r="P14" s="28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154</v>
      </c>
      <c r="C15" s="9" t="s">
        <v>155</v>
      </c>
      <c r="D15" s="8" t="s">
        <v>89</v>
      </c>
      <c r="E15" s="8" t="s">
        <v>90</v>
      </c>
      <c r="F15" s="8" t="s">
        <v>160</v>
      </c>
      <c r="G15" s="8" t="s">
        <v>161</v>
      </c>
      <c r="H15" s="16">
        <v>476997.35</v>
      </c>
      <c r="I15" s="16">
        <v>476997.35</v>
      </c>
      <c r="J15" s="16"/>
      <c r="K15" s="16"/>
      <c r="L15" s="16">
        <v>476997.35</v>
      </c>
      <c r="M15" s="16"/>
      <c r="N15" s="16"/>
      <c r="O15" s="16"/>
      <c r="P15" s="28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154</v>
      </c>
      <c r="C16" s="9" t="s">
        <v>155</v>
      </c>
      <c r="D16" s="8" t="s">
        <v>91</v>
      </c>
      <c r="E16" s="8" t="s">
        <v>92</v>
      </c>
      <c r="F16" s="8" t="s">
        <v>162</v>
      </c>
      <c r="G16" s="8" t="s">
        <v>163</v>
      </c>
      <c r="H16" s="16">
        <v>230452.94</v>
      </c>
      <c r="I16" s="16">
        <v>230452.94</v>
      </c>
      <c r="J16" s="16"/>
      <c r="K16" s="16"/>
      <c r="L16" s="16">
        <v>230452.94</v>
      </c>
      <c r="M16" s="16"/>
      <c r="N16" s="16"/>
      <c r="O16" s="16"/>
      <c r="P16" s="28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154</v>
      </c>
      <c r="C17" s="9" t="s">
        <v>155</v>
      </c>
      <c r="D17" s="8" t="s">
        <v>91</v>
      </c>
      <c r="E17" s="8" t="s">
        <v>92</v>
      </c>
      <c r="F17" s="8" t="s">
        <v>162</v>
      </c>
      <c r="G17" s="8" t="s">
        <v>163</v>
      </c>
      <c r="H17" s="16">
        <v>102599.78</v>
      </c>
      <c r="I17" s="16">
        <v>102599.78</v>
      </c>
      <c r="J17" s="16"/>
      <c r="K17" s="16"/>
      <c r="L17" s="16">
        <v>102599.78</v>
      </c>
      <c r="M17" s="16"/>
      <c r="N17" s="16"/>
      <c r="O17" s="16"/>
      <c r="P17" s="28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154</v>
      </c>
      <c r="C18" s="9" t="s">
        <v>155</v>
      </c>
      <c r="D18" s="8" t="s">
        <v>93</v>
      </c>
      <c r="E18" s="8" t="s">
        <v>94</v>
      </c>
      <c r="F18" s="8" t="s">
        <v>156</v>
      </c>
      <c r="G18" s="8" t="s">
        <v>157</v>
      </c>
      <c r="H18" s="16">
        <v>10943</v>
      </c>
      <c r="I18" s="16">
        <v>10943</v>
      </c>
      <c r="J18" s="16"/>
      <c r="K18" s="16"/>
      <c r="L18" s="16">
        <v>10943</v>
      </c>
      <c r="M18" s="16"/>
      <c r="N18" s="16"/>
      <c r="O18" s="16"/>
      <c r="P18" s="28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154</v>
      </c>
      <c r="C19" s="9" t="s">
        <v>155</v>
      </c>
      <c r="D19" s="8" t="s">
        <v>93</v>
      </c>
      <c r="E19" s="8" t="s">
        <v>94</v>
      </c>
      <c r="F19" s="8" t="s">
        <v>156</v>
      </c>
      <c r="G19" s="8" t="s">
        <v>157</v>
      </c>
      <c r="H19" s="16">
        <v>16591</v>
      </c>
      <c r="I19" s="16">
        <v>16591</v>
      </c>
      <c r="J19" s="16"/>
      <c r="K19" s="16"/>
      <c r="L19" s="16">
        <v>16591</v>
      </c>
      <c r="M19" s="16"/>
      <c r="N19" s="16"/>
      <c r="O19" s="16"/>
      <c r="P19" s="28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154</v>
      </c>
      <c r="C20" s="9" t="s">
        <v>155</v>
      </c>
      <c r="D20" s="8" t="s">
        <v>93</v>
      </c>
      <c r="E20" s="8" t="s">
        <v>94</v>
      </c>
      <c r="F20" s="8" t="s">
        <v>156</v>
      </c>
      <c r="G20" s="8" t="s">
        <v>157</v>
      </c>
      <c r="H20" s="16">
        <v>18390.26</v>
      </c>
      <c r="I20" s="16">
        <v>18390.26</v>
      </c>
      <c r="J20" s="16"/>
      <c r="K20" s="16"/>
      <c r="L20" s="16">
        <v>18390.26</v>
      </c>
      <c r="M20" s="16"/>
      <c r="N20" s="16"/>
      <c r="O20" s="16"/>
      <c r="P20" s="28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164</v>
      </c>
      <c r="C21" s="9" t="s">
        <v>100</v>
      </c>
      <c r="D21" s="8" t="s">
        <v>99</v>
      </c>
      <c r="E21" s="8" t="s">
        <v>100</v>
      </c>
      <c r="F21" s="8" t="s">
        <v>165</v>
      </c>
      <c r="G21" s="8" t="s">
        <v>100</v>
      </c>
      <c r="H21" s="16">
        <v>617136</v>
      </c>
      <c r="I21" s="16">
        <v>617136</v>
      </c>
      <c r="J21" s="16"/>
      <c r="K21" s="16"/>
      <c r="L21" s="16">
        <v>617136</v>
      </c>
      <c r="M21" s="16"/>
      <c r="N21" s="16"/>
      <c r="O21" s="16"/>
      <c r="P21" s="28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166</v>
      </c>
      <c r="C22" s="9" t="s">
        <v>167</v>
      </c>
      <c r="D22" s="8" t="s">
        <v>81</v>
      </c>
      <c r="E22" s="8" t="s">
        <v>82</v>
      </c>
      <c r="F22" s="8" t="s">
        <v>168</v>
      </c>
      <c r="G22" s="8" t="s">
        <v>169</v>
      </c>
      <c r="H22" s="16">
        <v>446400</v>
      </c>
      <c r="I22" s="16">
        <v>446400</v>
      </c>
      <c r="J22" s="16"/>
      <c r="K22" s="16"/>
      <c r="L22" s="16">
        <v>446400</v>
      </c>
      <c r="M22" s="16"/>
      <c r="N22" s="16"/>
      <c r="O22" s="16"/>
      <c r="P22" s="28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170</v>
      </c>
      <c r="C23" s="9" t="s">
        <v>171</v>
      </c>
      <c r="D23" s="8" t="s">
        <v>75</v>
      </c>
      <c r="E23" s="8" t="s">
        <v>76</v>
      </c>
      <c r="F23" s="8" t="s">
        <v>172</v>
      </c>
      <c r="G23" s="8" t="s">
        <v>171</v>
      </c>
      <c r="H23" s="16">
        <v>28200</v>
      </c>
      <c r="I23" s="16">
        <v>28200</v>
      </c>
      <c r="J23" s="16"/>
      <c r="K23" s="16"/>
      <c r="L23" s="16">
        <v>28200</v>
      </c>
      <c r="M23" s="16"/>
      <c r="N23" s="16"/>
      <c r="O23" s="16"/>
      <c r="P23" s="28"/>
      <c r="Q23" s="16"/>
      <c r="R23" s="16"/>
      <c r="S23" s="16"/>
      <c r="T23" s="16"/>
      <c r="U23" s="16"/>
      <c r="V23" s="16"/>
      <c r="W23" s="16"/>
    </row>
    <row r="24" ht="24" customHeight="1" spans="1:23">
      <c r="A24" s="8" t="s">
        <v>56</v>
      </c>
      <c r="B24" s="8" t="s">
        <v>173</v>
      </c>
      <c r="C24" s="9" t="s">
        <v>174</v>
      </c>
      <c r="D24" s="8" t="s">
        <v>75</v>
      </c>
      <c r="E24" s="8" t="s">
        <v>76</v>
      </c>
      <c r="F24" s="8" t="s">
        <v>152</v>
      </c>
      <c r="G24" s="8" t="s">
        <v>153</v>
      </c>
      <c r="H24" s="16">
        <v>620400</v>
      </c>
      <c r="I24" s="16">
        <v>620400</v>
      </c>
      <c r="J24" s="16"/>
      <c r="K24" s="16"/>
      <c r="L24" s="16">
        <v>620400</v>
      </c>
      <c r="M24" s="16"/>
      <c r="N24" s="16"/>
      <c r="O24" s="16"/>
      <c r="P24" s="28"/>
      <c r="Q24" s="16"/>
      <c r="R24" s="16"/>
      <c r="S24" s="16"/>
      <c r="T24" s="16"/>
      <c r="U24" s="16"/>
      <c r="V24" s="16"/>
      <c r="W24" s="16"/>
    </row>
    <row r="25" ht="24" customHeight="1" spans="1:23">
      <c r="A25" s="8" t="s">
        <v>56</v>
      </c>
      <c r="B25" s="8" t="s">
        <v>173</v>
      </c>
      <c r="C25" s="9" t="s">
        <v>174</v>
      </c>
      <c r="D25" s="8" t="s">
        <v>75</v>
      </c>
      <c r="E25" s="8" t="s">
        <v>76</v>
      </c>
      <c r="F25" s="8" t="s">
        <v>152</v>
      </c>
      <c r="G25" s="8" t="s">
        <v>153</v>
      </c>
      <c r="H25" s="16">
        <v>225600</v>
      </c>
      <c r="I25" s="16">
        <v>225600</v>
      </c>
      <c r="J25" s="16"/>
      <c r="K25" s="16"/>
      <c r="L25" s="16">
        <v>225600</v>
      </c>
      <c r="M25" s="16"/>
      <c r="N25" s="16"/>
      <c r="O25" s="16"/>
      <c r="P25" s="28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175</v>
      </c>
      <c r="C26" s="9" t="s">
        <v>176</v>
      </c>
      <c r="D26" s="8" t="s">
        <v>75</v>
      </c>
      <c r="E26" s="8" t="s">
        <v>76</v>
      </c>
      <c r="F26" s="8" t="s">
        <v>177</v>
      </c>
      <c r="G26" s="8" t="s">
        <v>178</v>
      </c>
      <c r="H26" s="16">
        <v>282000</v>
      </c>
      <c r="I26" s="16">
        <v>282000</v>
      </c>
      <c r="J26" s="16"/>
      <c r="K26" s="16"/>
      <c r="L26" s="16">
        <v>282000</v>
      </c>
      <c r="M26" s="16"/>
      <c r="N26" s="16"/>
      <c r="O26" s="16"/>
      <c r="P26" s="28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179</v>
      </c>
      <c r="C27" s="9" t="s">
        <v>180</v>
      </c>
      <c r="D27" s="8" t="s">
        <v>75</v>
      </c>
      <c r="E27" s="8" t="s">
        <v>76</v>
      </c>
      <c r="F27" s="8" t="s">
        <v>181</v>
      </c>
      <c r="G27" s="8" t="s">
        <v>182</v>
      </c>
      <c r="H27" s="16">
        <v>61100</v>
      </c>
      <c r="I27" s="16">
        <v>61100</v>
      </c>
      <c r="J27" s="16"/>
      <c r="K27" s="16"/>
      <c r="L27" s="16">
        <v>61100</v>
      </c>
      <c r="M27" s="16"/>
      <c r="N27" s="16"/>
      <c r="O27" s="16"/>
      <c r="P27" s="28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183</v>
      </c>
      <c r="C28" s="9" t="s">
        <v>184</v>
      </c>
      <c r="D28" s="8" t="s">
        <v>75</v>
      </c>
      <c r="E28" s="8" t="s">
        <v>76</v>
      </c>
      <c r="F28" s="8" t="s">
        <v>185</v>
      </c>
      <c r="G28" s="8" t="s">
        <v>186</v>
      </c>
      <c r="H28" s="16">
        <v>200000</v>
      </c>
      <c r="I28" s="16">
        <v>200000</v>
      </c>
      <c r="J28" s="16"/>
      <c r="K28" s="16"/>
      <c r="L28" s="16">
        <v>200000</v>
      </c>
      <c r="M28" s="16"/>
      <c r="N28" s="16"/>
      <c r="O28" s="16"/>
      <c r="P28" s="28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183</v>
      </c>
      <c r="C29" s="9" t="s">
        <v>184</v>
      </c>
      <c r="D29" s="8" t="s">
        <v>75</v>
      </c>
      <c r="E29" s="8" t="s">
        <v>76</v>
      </c>
      <c r="F29" s="8" t="s">
        <v>187</v>
      </c>
      <c r="G29" s="8" t="s">
        <v>188</v>
      </c>
      <c r="H29" s="16">
        <v>30000</v>
      </c>
      <c r="I29" s="16">
        <v>30000</v>
      </c>
      <c r="J29" s="16"/>
      <c r="K29" s="16"/>
      <c r="L29" s="16">
        <v>30000</v>
      </c>
      <c r="M29" s="16"/>
      <c r="N29" s="16"/>
      <c r="O29" s="16"/>
      <c r="P29" s="28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183</v>
      </c>
      <c r="C30" s="9" t="s">
        <v>184</v>
      </c>
      <c r="D30" s="8" t="s">
        <v>75</v>
      </c>
      <c r="E30" s="8" t="s">
        <v>76</v>
      </c>
      <c r="F30" s="8" t="s">
        <v>189</v>
      </c>
      <c r="G30" s="8" t="s">
        <v>190</v>
      </c>
      <c r="H30" s="16">
        <v>20000</v>
      </c>
      <c r="I30" s="16">
        <v>20000</v>
      </c>
      <c r="J30" s="16"/>
      <c r="K30" s="16"/>
      <c r="L30" s="16">
        <v>20000</v>
      </c>
      <c r="M30" s="16"/>
      <c r="N30" s="16"/>
      <c r="O30" s="16"/>
      <c r="P30" s="28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183</v>
      </c>
      <c r="C31" s="9" t="s">
        <v>184</v>
      </c>
      <c r="D31" s="8" t="s">
        <v>75</v>
      </c>
      <c r="E31" s="8" t="s">
        <v>76</v>
      </c>
      <c r="F31" s="8" t="s">
        <v>191</v>
      </c>
      <c r="G31" s="8" t="s">
        <v>192</v>
      </c>
      <c r="H31" s="16">
        <v>30000</v>
      </c>
      <c r="I31" s="16">
        <v>30000</v>
      </c>
      <c r="J31" s="16"/>
      <c r="K31" s="16"/>
      <c r="L31" s="16">
        <v>30000</v>
      </c>
      <c r="M31" s="16"/>
      <c r="N31" s="16"/>
      <c r="O31" s="16"/>
      <c r="P31" s="28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183</v>
      </c>
      <c r="C32" s="9" t="s">
        <v>184</v>
      </c>
      <c r="D32" s="8" t="s">
        <v>75</v>
      </c>
      <c r="E32" s="8" t="s">
        <v>76</v>
      </c>
      <c r="F32" s="8" t="s">
        <v>181</v>
      </c>
      <c r="G32" s="8" t="s">
        <v>182</v>
      </c>
      <c r="H32" s="16">
        <v>100000</v>
      </c>
      <c r="I32" s="16">
        <v>100000</v>
      </c>
      <c r="J32" s="16"/>
      <c r="K32" s="16"/>
      <c r="L32" s="16">
        <v>100000</v>
      </c>
      <c r="M32" s="16"/>
      <c r="N32" s="16"/>
      <c r="O32" s="16"/>
      <c r="P32" s="28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193</v>
      </c>
      <c r="C33" s="9" t="s">
        <v>194</v>
      </c>
      <c r="D33" s="8" t="s">
        <v>75</v>
      </c>
      <c r="E33" s="8" t="s">
        <v>76</v>
      </c>
      <c r="F33" s="8" t="s">
        <v>177</v>
      </c>
      <c r="G33" s="8" t="s">
        <v>178</v>
      </c>
      <c r="H33" s="16">
        <v>18600</v>
      </c>
      <c r="I33" s="16">
        <v>18600</v>
      </c>
      <c r="J33" s="16"/>
      <c r="K33" s="16"/>
      <c r="L33" s="16">
        <v>18600</v>
      </c>
      <c r="M33" s="16"/>
      <c r="N33" s="16"/>
      <c r="O33" s="16"/>
      <c r="P33" s="28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195</v>
      </c>
      <c r="C34" s="9" t="s">
        <v>196</v>
      </c>
      <c r="D34" s="8" t="s">
        <v>75</v>
      </c>
      <c r="E34" s="8" t="s">
        <v>76</v>
      </c>
      <c r="F34" s="8" t="s">
        <v>177</v>
      </c>
      <c r="G34" s="8" t="s">
        <v>178</v>
      </c>
      <c r="H34" s="16">
        <v>1636000</v>
      </c>
      <c r="I34" s="16">
        <v>1636000</v>
      </c>
      <c r="J34" s="16"/>
      <c r="K34" s="16"/>
      <c r="L34" s="16">
        <v>1636000</v>
      </c>
      <c r="M34" s="16"/>
      <c r="N34" s="16"/>
      <c r="O34" s="16"/>
      <c r="P34" s="28"/>
      <c r="Q34" s="16"/>
      <c r="R34" s="16"/>
      <c r="S34" s="16"/>
      <c r="T34" s="16"/>
      <c r="U34" s="16"/>
      <c r="V34" s="16"/>
      <c r="W34" s="16"/>
    </row>
    <row r="35" ht="18.75" customHeight="1" spans="1:23">
      <c r="A35" s="11" t="s">
        <v>32</v>
      </c>
      <c r="B35" s="11"/>
      <c r="C35" s="11"/>
      <c r="D35" s="11"/>
      <c r="E35" s="11"/>
      <c r="F35" s="11"/>
      <c r="G35" s="11"/>
      <c r="H35" s="16">
        <v>11049540.85</v>
      </c>
      <c r="I35" s="16">
        <v>11049540.85</v>
      </c>
      <c r="J35" s="16"/>
      <c r="K35" s="16"/>
      <c r="L35" s="16">
        <v>11049540.85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</sheetData>
  <mergeCells count="30">
    <mergeCell ref="A2:W2"/>
    <mergeCell ref="A3:G3"/>
    <mergeCell ref="I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14583333333333" right="0.314583333333333" top="0.590277777777778" bottom="0.590277777777778" header="0.5" footer="0.5"/>
  <pageSetup paperSize="1" scale="56" fitToHeight="0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selection activeCell="F30" sqref="F30"/>
    </sheetView>
  </sheetViews>
  <sheetFormatPr defaultColWidth="8.85" defaultRowHeight="15" customHeight="1"/>
  <cols>
    <col min="1" max="1" width="12.125" customWidth="1"/>
    <col min="2" max="2" width="17.625" style="54" customWidth="1"/>
    <col min="3" max="3" width="26.5" customWidth="1"/>
    <col min="4" max="4" width="15" customWidth="1"/>
    <col min="5" max="5" width="9.875" customWidth="1"/>
    <col min="6" max="6" width="8.75" customWidth="1"/>
    <col min="7" max="7" width="6.625" customWidth="1"/>
    <col min="8" max="8" width="9" customWidth="1"/>
    <col min="9" max="9" width="11.25" customWidth="1"/>
    <col min="10" max="10" width="9.875" customWidth="1"/>
    <col min="11" max="11" width="10.125" customWidth="1"/>
    <col min="12" max="12" width="6.875" customWidth="1"/>
    <col min="13" max="13" width="6.125" customWidth="1"/>
    <col min="14" max="14" width="6.25" customWidth="1"/>
    <col min="15" max="15" width="6.75" customWidth="1"/>
    <col min="16" max="16" width="6.875" customWidth="1"/>
    <col min="17" max="17" width="5.75" customWidth="1"/>
    <col min="18" max="18" width="11.25" customWidth="1"/>
    <col min="19" max="19" width="7.125" customWidth="1"/>
    <col min="20" max="20" width="6.375" customWidth="1"/>
    <col min="21" max="21" width="5.875" customWidth="1"/>
    <col min="22" max="22" width="6.625" customWidth="1"/>
    <col min="23" max="23" width="10.875" style="54" customWidth="1"/>
  </cols>
  <sheetData>
    <row r="1" ht="18.75" customHeight="1" spans="1:23">
      <c r="A1" s="1"/>
      <c r="B1" s="5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56" t="s">
        <v>197</v>
      </c>
    </row>
    <row r="2" ht="45" customHeight="1" spans="1:23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8.75" customHeight="1" spans="1:23">
      <c r="A3" s="4" t="str">
        <f>"单位名称："&amp;"通海县第一幼儿园"</f>
        <v>单位名称：通海县第一幼儿园</v>
      </c>
      <c r="B3" s="56"/>
      <c r="C3" s="4"/>
      <c r="D3" s="4"/>
      <c r="E3" s="4"/>
      <c r="F3" s="4"/>
      <c r="G3" s="4"/>
      <c r="H3" s="4"/>
      <c r="I3" s="58"/>
      <c r="J3" s="58"/>
      <c r="K3" s="58"/>
      <c r="L3" s="58"/>
      <c r="M3" s="58"/>
      <c r="N3" s="5"/>
      <c r="O3" s="5"/>
      <c r="P3" s="5"/>
      <c r="Q3" s="5"/>
      <c r="R3" s="5"/>
      <c r="S3" s="5"/>
      <c r="T3" s="5"/>
      <c r="U3" s="5"/>
      <c r="V3" s="5"/>
      <c r="W3" s="59" t="s">
        <v>29</v>
      </c>
    </row>
    <row r="4" ht="18.75" customHeight="1" spans="1:23">
      <c r="A4" s="12" t="s">
        <v>199</v>
      </c>
      <c r="B4" s="12" t="s">
        <v>131</v>
      </c>
      <c r="C4" s="12" t="s">
        <v>132</v>
      </c>
      <c r="D4" s="12" t="s">
        <v>200</v>
      </c>
      <c r="E4" s="12" t="s">
        <v>133</v>
      </c>
      <c r="F4" s="12" t="s">
        <v>134</v>
      </c>
      <c r="G4" s="12" t="s">
        <v>201</v>
      </c>
      <c r="H4" s="12" t="s">
        <v>136</v>
      </c>
      <c r="I4" s="47" t="s">
        <v>32</v>
      </c>
      <c r="J4" s="47" t="s">
        <v>202</v>
      </c>
      <c r="K4" s="12"/>
      <c r="L4" s="12"/>
      <c r="M4" s="12"/>
      <c r="N4" s="12" t="s">
        <v>138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7" t="s">
        <v>139</v>
      </c>
      <c r="J5" s="47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7"/>
      <c r="J6" s="47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7"/>
      <c r="J7" s="47" t="s">
        <v>34</v>
      </c>
      <c r="K7" s="12" t="s">
        <v>203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11"/>
      <c r="C9" s="9" t="s">
        <v>204</v>
      </c>
      <c r="D9" s="8"/>
      <c r="E9" s="8"/>
      <c r="F9" s="8"/>
      <c r="G9" s="8"/>
      <c r="H9" s="8"/>
      <c r="I9" s="10">
        <v>200000</v>
      </c>
      <c r="J9" s="10"/>
      <c r="K9" s="10"/>
      <c r="L9" s="10"/>
      <c r="M9" s="10"/>
      <c r="N9" s="10"/>
      <c r="O9" s="10"/>
      <c r="P9" s="10"/>
      <c r="Q9" s="10"/>
      <c r="R9" s="10">
        <v>200000</v>
      </c>
      <c r="S9" s="10"/>
      <c r="T9" s="10"/>
      <c r="U9" s="10"/>
      <c r="V9" s="10"/>
      <c r="W9" s="60">
        <v>200000</v>
      </c>
    </row>
    <row r="10" ht="18.75" customHeight="1" spans="1:23">
      <c r="A10" s="8" t="s">
        <v>205</v>
      </c>
      <c r="B10" s="11" t="s">
        <v>206</v>
      </c>
      <c r="C10" s="9" t="s">
        <v>204</v>
      </c>
      <c r="D10" s="8" t="s">
        <v>56</v>
      </c>
      <c r="E10" s="8" t="s">
        <v>75</v>
      </c>
      <c r="F10" s="8" t="s">
        <v>76</v>
      </c>
      <c r="G10" s="8" t="s">
        <v>185</v>
      </c>
      <c r="H10" s="8" t="s">
        <v>186</v>
      </c>
      <c r="I10" s="10">
        <v>200000</v>
      </c>
      <c r="J10" s="10"/>
      <c r="K10" s="10"/>
      <c r="L10" s="10"/>
      <c r="M10" s="10"/>
      <c r="N10" s="10"/>
      <c r="O10" s="10"/>
      <c r="P10" s="10"/>
      <c r="Q10" s="10"/>
      <c r="R10" s="10">
        <v>200000</v>
      </c>
      <c r="S10" s="10"/>
      <c r="T10" s="10"/>
      <c r="U10" s="10"/>
      <c r="V10" s="10"/>
      <c r="W10" s="60">
        <v>200000</v>
      </c>
    </row>
    <row r="11" ht="18.75" customHeight="1" spans="1:23">
      <c r="A11" s="28"/>
      <c r="B11" s="22"/>
      <c r="C11" s="9" t="s">
        <v>207</v>
      </c>
      <c r="D11" s="28"/>
      <c r="E11" s="28"/>
      <c r="F11" s="28"/>
      <c r="G11" s="28"/>
      <c r="H11" s="28"/>
      <c r="I11" s="10">
        <v>36720</v>
      </c>
      <c r="J11" s="10">
        <v>36720</v>
      </c>
      <c r="K11" s="10">
        <v>36720</v>
      </c>
      <c r="L11" s="10"/>
      <c r="M11" s="10"/>
      <c r="N11" s="10"/>
      <c r="O11" s="10"/>
      <c r="P11" s="28"/>
      <c r="Q11" s="10"/>
      <c r="R11" s="10"/>
      <c r="S11" s="10"/>
      <c r="T11" s="10"/>
      <c r="U11" s="10"/>
      <c r="V11" s="10"/>
      <c r="W11" s="60"/>
    </row>
    <row r="12" ht="18.75" customHeight="1" spans="1:23">
      <c r="A12" s="8" t="s">
        <v>205</v>
      </c>
      <c r="B12" s="11" t="s">
        <v>208</v>
      </c>
      <c r="C12" s="9" t="s">
        <v>207</v>
      </c>
      <c r="D12" s="8" t="s">
        <v>56</v>
      </c>
      <c r="E12" s="8" t="s">
        <v>75</v>
      </c>
      <c r="F12" s="8" t="s">
        <v>76</v>
      </c>
      <c r="G12" s="8" t="s">
        <v>185</v>
      </c>
      <c r="H12" s="8" t="s">
        <v>186</v>
      </c>
      <c r="I12" s="10">
        <v>12268.8</v>
      </c>
      <c r="J12" s="10">
        <v>12268.8</v>
      </c>
      <c r="K12" s="10">
        <v>12268.8</v>
      </c>
      <c r="L12" s="10"/>
      <c r="M12" s="10"/>
      <c r="N12" s="10"/>
      <c r="O12" s="10"/>
      <c r="P12" s="28"/>
      <c r="Q12" s="10"/>
      <c r="R12" s="10"/>
      <c r="S12" s="10"/>
      <c r="T12" s="10"/>
      <c r="U12" s="10"/>
      <c r="V12" s="10"/>
      <c r="W12" s="60"/>
    </row>
    <row r="13" ht="18.75" customHeight="1" spans="1:23">
      <c r="A13" s="8" t="s">
        <v>205</v>
      </c>
      <c r="B13" s="11" t="s">
        <v>208</v>
      </c>
      <c r="C13" s="9" t="s">
        <v>207</v>
      </c>
      <c r="D13" s="8" t="s">
        <v>56</v>
      </c>
      <c r="E13" s="8" t="s">
        <v>75</v>
      </c>
      <c r="F13" s="8" t="s">
        <v>76</v>
      </c>
      <c r="G13" s="8" t="s">
        <v>185</v>
      </c>
      <c r="H13" s="8" t="s">
        <v>186</v>
      </c>
      <c r="I13" s="10">
        <v>24451.2</v>
      </c>
      <c r="J13" s="10">
        <v>24451.2</v>
      </c>
      <c r="K13" s="10">
        <v>24451.2</v>
      </c>
      <c r="L13" s="10"/>
      <c r="M13" s="10"/>
      <c r="N13" s="10"/>
      <c r="O13" s="10"/>
      <c r="P13" s="28"/>
      <c r="Q13" s="10"/>
      <c r="R13" s="10"/>
      <c r="S13" s="10"/>
      <c r="T13" s="10"/>
      <c r="U13" s="10"/>
      <c r="V13" s="10"/>
      <c r="W13" s="60"/>
    </row>
    <row r="14" ht="18.75" customHeight="1" spans="1:23">
      <c r="A14" s="28"/>
      <c r="B14" s="22"/>
      <c r="C14" s="9" t="s">
        <v>209</v>
      </c>
      <c r="D14" s="28"/>
      <c r="E14" s="28"/>
      <c r="F14" s="28"/>
      <c r="G14" s="28"/>
      <c r="H14" s="28"/>
      <c r="I14" s="10">
        <v>2200000</v>
      </c>
      <c r="J14" s="10"/>
      <c r="K14" s="10"/>
      <c r="L14" s="10"/>
      <c r="M14" s="10"/>
      <c r="N14" s="10"/>
      <c r="O14" s="10"/>
      <c r="P14" s="28"/>
      <c r="Q14" s="10"/>
      <c r="R14" s="10">
        <v>2200000</v>
      </c>
      <c r="S14" s="10"/>
      <c r="T14" s="10"/>
      <c r="U14" s="10"/>
      <c r="V14" s="10"/>
      <c r="W14" s="60">
        <v>2200000</v>
      </c>
    </row>
    <row r="15" ht="18.75" customHeight="1" spans="1:23">
      <c r="A15" s="8" t="s">
        <v>205</v>
      </c>
      <c r="B15" s="11" t="s">
        <v>210</v>
      </c>
      <c r="C15" s="9" t="s">
        <v>209</v>
      </c>
      <c r="D15" s="8" t="s">
        <v>56</v>
      </c>
      <c r="E15" s="8" t="s">
        <v>75</v>
      </c>
      <c r="F15" s="8" t="s">
        <v>76</v>
      </c>
      <c r="G15" s="8" t="s">
        <v>185</v>
      </c>
      <c r="H15" s="8" t="s">
        <v>186</v>
      </c>
      <c r="I15" s="10">
        <v>2200000</v>
      </c>
      <c r="J15" s="10"/>
      <c r="K15" s="10"/>
      <c r="L15" s="10"/>
      <c r="M15" s="10"/>
      <c r="N15" s="10"/>
      <c r="O15" s="10"/>
      <c r="P15" s="28"/>
      <c r="Q15" s="10"/>
      <c r="R15" s="10">
        <v>2200000</v>
      </c>
      <c r="S15" s="10"/>
      <c r="T15" s="10"/>
      <c r="U15" s="10"/>
      <c r="V15" s="10"/>
      <c r="W15" s="60">
        <v>2200000</v>
      </c>
    </row>
    <row r="16" ht="21" customHeight="1" spans="1:23">
      <c r="A16" s="28"/>
      <c r="B16" s="22"/>
      <c r="C16" s="9" t="s">
        <v>211</v>
      </c>
      <c r="D16" s="28"/>
      <c r="E16" s="28"/>
      <c r="F16" s="28"/>
      <c r="G16" s="28"/>
      <c r="H16" s="28"/>
      <c r="I16" s="10">
        <v>1800</v>
      </c>
      <c r="J16" s="10">
        <v>1800</v>
      </c>
      <c r="K16" s="10">
        <v>1800</v>
      </c>
      <c r="L16" s="10"/>
      <c r="M16" s="10"/>
      <c r="N16" s="10"/>
      <c r="O16" s="10"/>
      <c r="P16" s="28"/>
      <c r="Q16" s="10"/>
      <c r="R16" s="10"/>
      <c r="S16" s="10"/>
      <c r="T16" s="10"/>
      <c r="U16" s="10"/>
      <c r="V16" s="10"/>
      <c r="W16" s="60"/>
    </row>
    <row r="17" ht="21" customHeight="1" spans="1:23">
      <c r="A17" s="8" t="s">
        <v>212</v>
      </c>
      <c r="B17" s="11" t="s">
        <v>213</v>
      </c>
      <c r="C17" s="9" t="s">
        <v>211</v>
      </c>
      <c r="D17" s="8" t="s">
        <v>56</v>
      </c>
      <c r="E17" s="8" t="s">
        <v>75</v>
      </c>
      <c r="F17" s="8" t="s">
        <v>76</v>
      </c>
      <c r="G17" s="8" t="s">
        <v>168</v>
      </c>
      <c r="H17" s="8" t="s">
        <v>169</v>
      </c>
      <c r="I17" s="10">
        <v>1800</v>
      </c>
      <c r="J17" s="10">
        <v>1800</v>
      </c>
      <c r="K17" s="10">
        <v>1800</v>
      </c>
      <c r="L17" s="10"/>
      <c r="M17" s="10"/>
      <c r="N17" s="10"/>
      <c r="O17" s="10"/>
      <c r="P17" s="28"/>
      <c r="Q17" s="10"/>
      <c r="R17" s="10"/>
      <c r="S17" s="10"/>
      <c r="T17" s="10"/>
      <c r="U17" s="10"/>
      <c r="V17" s="10"/>
      <c r="W17" s="60"/>
    </row>
    <row r="18" ht="18.75" customHeight="1" spans="1:23">
      <c r="A18" s="28"/>
      <c r="B18" s="22"/>
      <c r="C18" s="9" t="s">
        <v>214</v>
      </c>
      <c r="D18" s="28"/>
      <c r="E18" s="28"/>
      <c r="F18" s="28"/>
      <c r="G18" s="28"/>
      <c r="H18" s="28"/>
      <c r="I18" s="10">
        <v>517760</v>
      </c>
      <c r="J18" s="10">
        <v>517760</v>
      </c>
      <c r="K18" s="10">
        <v>517760</v>
      </c>
      <c r="L18" s="10"/>
      <c r="M18" s="10"/>
      <c r="N18" s="10"/>
      <c r="O18" s="10"/>
      <c r="P18" s="28"/>
      <c r="Q18" s="10"/>
      <c r="R18" s="10"/>
      <c r="S18" s="10"/>
      <c r="T18" s="10"/>
      <c r="U18" s="10"/>
      <c r="V18" s="10"/>
      <c r="W18" s="60"/>
    </row>
    <row r="19" ht="18.75" customHeight="1" spans="1:23">
      <c r="A19" s="8" t="s">
        <v>212</v>
      </c>
      <c r="B19" s="11" t="s">
        <v>215</v>
      </c>
      <c r="C19" s="9" t="s">
        <v>214</v>
      </c>
      <c r="D19" s="8" t="s">
        <v>56</v>
      </c>
      <c r="E19" s="8" t="s">
        <v>75</v>
      </c>
      <c r="F19" s="8" t="s">
        <v>76</v>
      </c>
      <c r="G19" s="8" t="s">
        <v>185</v>
      </c>
      <c r="H19" s="8" t="s">
        <v>186</v>
      </c>
      <c r="I19" s="10">
        <v>517760</v>
      </c>
      <c r="J19" s="10">
        <v>517760</v>
      </c>
      <c r="K19" s="10">
        <v>517760</v>
      </c>
      <c r="L19" s="10"/>
      <c r="M19" s="10"/>
      <c r="N19" s="10"/>
      <c r="O19" s="10"/>
      <c r="P19" s="28"/>
      <c r="Q19" s="10"/>
      <c r="R19" s="10"/>
      <c r="S19" s="10"/>
      <c r="T19" s="10"/>
      <c r="U19" s="10"/>
      <c r="V19" s="10"/>
      <c r="W19" s="60"/>
    </row>
    <row r="20" ht="18.75" customHeight="1" spans="1:23">
      <c r="A20" s="11" t="s">
        <v>32</v>
      </c>
      <c r="B20" s="11"/>
      <c r="C20" s="11"/>
      <c r="D20" s="11"/>
      <c r="E20" s="11"/>
      <c r="F20" s="11"/>
      <c r="G20" s="11"/>
      <c r="H20" s="11"/>
      <c r="I20" s="10">
        <v>2956280</v>
      </c>
      <c r="J20" s="10">
        <v>556280</v>
      </c>
      <c r="K20" s="10">
        <v>556280</v>
      </c>
      <c r="L20" s="10"/>
      <c r="M20" s="10"/>
      <c r="N20" s="10"/>
      <c r="O20" s="10"/>
      <c r="P20" s="10"/>
      <c r="Q20" s="10"/>
      <c r="R20" s="10">
        <v>2400000</v>
      </c>
      <c r="S20" s="10"/>
      <c r="T20" s="10"/>
      <c r="U20" s="10"/>
      <c r="V20" s="10"/>
      <c r="W20" s="60">
        <v>2400000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14583333333333" right="0.314583333333333" top="1" bottom="1" header="0.5" footer="0.5"/>
  <pageSetup paperSize="1" scale="60" fitToHeight="0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selection activeCell="J35" sqref="J35"/>
    </sheetView>
  </sheetViews>
  <sheetFormatPr defaultColWidth="8.85" defaultRowHeight="15" customHeight="1"/>
  <cols>
    <col min="1" max="1" width="17.125" customWidth="1"/>
    <col min="2" max="2" width="58.875" customWidth="1"/>
    <col min="3" max="4" width="13.8416666666667" customWidth="1"/>
    <col min="5" max="5" width="13.5" customWidth="1"/>
    <col min="6" max="6" width="10" customWidth="1"/>
    <col min="7" max="7" width="8.25" customWidth="1"/>
    <col min="8" max="8" width="8.75" customWidth="1"/>
    <col min="9" max="9" width="11.75" customWidth="1"/>
    <col min="10" max="10" width="37" customWidth="1"/>
  </cols>
  <sheetData>
    <row r="1" customHeight="1" spans="1:10">
      <c r="A1" s="19" t="s">
        <v>216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2" t="s">
        <v>217</v>
      </c>
      <c r="B2" s="32"/>
      <c r="C2" s="32"/>
      <c r="D2" s="32"/>
      <c r="E2" s="32"/>
      <c r="F2" s="32"/>
      <c r="G2" s="32"/>
      <c r="H2" s="32"/>
      <c r="I2" s="32"/>
      <c r="J2" s="32"/>
    </row>
    <row r="3" ht="20.25" customHeight="1" spans="1:10">
      <c r="A3" s="18" t="str">
        <f>"单位名称："&amp;"通海县第一幼儿园"</f>
        <v>单位名称：通海县第一幼儿园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3" t="s">
        <v>218</v>
      </c>
      <c r="B4" s="33" t="s">
        <v>219</v>
      </c>
      <c r="C4" s="33" t="s">
        <v>220</v>
      </c>
      <c r="D4" s="33" t="s">
        <v>221</v>
      </c>
      <c r="E4" s="33" t="s">
        <v>222</v>
      </c>
      <c r="F4" s="33" t="s">
        <v>223</v>
      </c>
      <c r="G4" s="33" t="s">
        <v>224</v>
      </c>
      <c r="H4" s="33" t="s">
        <v>225</v>
      </c>
      <c r="I4" s="33" t="s">
        <v>226</v>
      </c>
      <c r="J4" s="33" t="s">
        <v>227</v>
      </c>
    </row>
    <row r="5" ht="46.5" customHeight="1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8" t="s">
        <v>56</v>
      </c>
      <c r="B7" s="28"/>
      <c r="C7" s="28"/>
      <c r="E7" s="39"/>
      <c r="F7" s="39"/>
      <c r="G7" s="39"/>
      <c r="H7" s="39"/>
      <c r="I7" s="39"/>
      <c r="J7" s="39"/>
    </row>
    <row r="8" ht="123" customHeight="1" spans="1:10">
      <c r="A8" s="50" t="s">
        <v>211</v>
      </c>
      <c r="B8" s="28" t="s">
        <v>228</v>
      </c>
      <c r="C8" s="23"/>
      <c r="D8" s="23"/>
      <c r="E8" s="39"/>
      <c r="F8" s="39"/>
      <c r="G8" s="39"/>
      <c r="H8" s="39"/>
      <c r="I8" s="39"/>
      <c r="J8" s="39"/>
    </row>
    <row r="9" ht="20.25" customHeight="1" spans="1:10">
      <c r="A9" s="28"/>
      <c r="B9" s="28"/>
      <c r="C9" s="28" t="s">
        <v>229</v>
      </c>
      <c r="D9" s="51" t="s">
        <v>230</v>
      </c>
      <c r="E9" s="52" t="s">
        <v>231</v>
      </c>
      <c r="F9" s="40" t="s">
        <v>232</v>
      </c>
      <c r="G9" s="23" t="s">
        <v>233</v>
      </c>
      <c r="H9" s="40" t="s">
        <v>234</v>
      </c>
      <c r="I9" s="40" t="s">
        <v>235</v>
      </c>
      <c r="J9" s="52" t="s">
        <v>236</v>
      </c>
    </row>
    <row r="10" ht="20.25" customHeight="1" spans="1:10">
      <c r="A10" s="28"/>
      <c r="B10" s="28"/>
      <c r="C10" s="28" t="s">
        <v>229</v>
      </c>
      <c r="D10" s="51" t="s">
        <v>237</v>
      </c>
      <c r="E10" s="52" t="s">
        <v>238</v>
      </c>
      <c r="F10" s="40" t="s">
        <v>232</v>
      </c>
      <c r="G10" s="23" t="s">
        <v>239</v>
      </c>
      <c r="H10" s="40" t="s">
        <v>240</v>
      </c>
      <c r="I10" s="40" t="s">
        <v>235</v>
      </c>
      <c r="J10" s="52" t="s">
        <v>241</v>
      </c>
    </row>
    <row r="11" ht="35" customHeight="1" spans="1:10">
      <c r="A11" s="28"/>
      <c r="B11" s="28"/>
      <c r="C11" s="28" t="s">
        <v>242</v>
      </c>
      <c r="D11" s="51" t="s">
        <v>243</v>
      </c>
      <c r="E11" s="52" t="s">
        <v>244</v>
      </c>
      <c r="F11" s="40" t="s">
        <v>232</v>
      </c>
      <c r="G11" s="23" t="s">
        <v>245</v>
      </c>
      <c r="H11" s="40" t="s">
        <v>246</v>
      </c>
      <c r="I11" s="40" t="s">
        <v>235</v>
      </c>
      <c r="J11" s="52" t="s">
        <v>247</v>
      </c>
    </row>
    <row r="12" ht="33" customHeight="1" spans="1:10">
      <c r="A12" s="28"/>
      <c r="B12" s="28"/>
      <c r="C12" s="28" t="s">
        <v>242</v>
      </c>
      <c r="D12" s="51" t="s">
        <v>243</v>
      </c>
      <c r="E12" s="52" t="s">
        <v>248</v>
      </c>
      <c r="F12" s="40" t="s">
        <v>249</v>
      </c>
      <c r="G12" s="23" t="s">
        <v>250</v>
      </c>
      <c r="H12" s="40" t="s">
        <v>246</v>
      </c>
      <c r="I12" s="40" t="s">
        <v>235</v>
      </c>
      <c r="J12" s="52" t="s">
        <v>251</v>
      </c>
    </row>
    <row r="13" ht="36" customHeight="1" spans="1:10">
      <c r="A13" s="28"/>
      <c r="B13" s="28"/>
      <c r="C13" s="28" t="s">
        <v>252</v>
      </c>
      <c r="D13" s="51" t="s">
        <v>253</v>
      </c>
      <c r="E13" s="52" t="s">
        <v>254</v>
      </c>
      <c r="F13" s="40" t="s">
        <v>249</v>
      </c>
      <c r="G13" s="23" t="s">
        <v>250</v>
      </c>
      <c r="H13" s="40" t="s">
        <v>246</v>
      </c>
      <c r="I13" s="40" t="s">
        <v>235</v>
      </c>
      <c r="J13" s="52" t="s">
        <v>255</v>
      </c>
    </row>
    <row r="14" ht="55" customHeight="1" spans="1:10">
      <c r="A14" s="50" t="s">
        <v>204</v>
      </c>
      <c r="B14" s="28" t="s">
        <v>256</v>
      </c>
      <c r="C14" s="28"/>
      <c r="D14" s="28"/>
      <c r="E14" s="28"/>
      <c r="F14" s="28"/>
      <c r="G14" s="28"/>
      <c r="H14" s="28"/>
      <c r="I14" s="28"/>
      <c r="J14" s="28"/>
    </row>
    <row r="15" ht="24" customHeight="1" spans="1:10">
      <c r="A15" s="28"/>
      <c r="B15" s="28"/>
      <c r="C15" s="28" t="s">
        <v>229</v>
      </c>
      <c r="D15" s="51" t="s">
        <v>230</v>
      </c>
      <c r="E15" s="52" t="s">
        <v>257</v>
      </c>
      <c r="F15" s="40" t="s">
        <v>232</v>
      </c>
      <c r="G15" s="23" t="s">
        <v>46</v>
      </c>
      <c r="H15" s="40" t="s">
        <v>258</v>
      </c>
      <c r="I15" s="40" t="s">
        <v>235</v>
      </c>
      <c r="J15" s="52" t="s">
        <v>259</v>
      </c>
    </row>
    <row r="16" ht="33" customHeight="1" spans="1:10">
      <c r="A16" s="28"/>
      <c r="B16" s="28"/>
      <c r="C16" s="28" t="s">
        <v>229</v>
      </c>
      <c r="D16" s="51" t="s">
        <v>237</v>
      </c>
      <c r="E16" s="52" t="s">
        <v>260</v>
      </c>
      <c r="F16" s="40" t="s">
        <v>249</v>
      </c>
      <c r="G16" s="23" t="s">
        <v>261</v>
      </c>
      <c r="H16" s="40" t="s">
        <v>246</v>
      </c>
      <c r="I16" s="40" t="s">
        <v>235</v>
      </c>
      <c r="J16" s="52" t="s">
        <v>262</v>
      </c>
    </row>
    <row r="17" ht="27" customHeight="1" spans="1:10">
      <c r="A17" s="28"/>
      <c r="B17" s="28"/>
      <c r="C17" s="28" t="s">
        <v>229</v>
      </c>
      <c r="D17" s="51" t="s">
        <v>263</v>
      </c>
      <c r="E17" s="52" t="s">
        <v>264</v>
      </c>
      <c r="F17" s="40" t="s">
        <v>232</v>
      </c>
      <c r="G17" s="23" t="s">
        <v>265</v>
      </c>
      <c r="H17" s="40" t="s">
        <v>246</v>
      </c>
      <c r="I17" s="40" t="s">
        <v>235</v>
      </c>
      <c r="J17" s="52" t="s">
        <v>266</v>
      </c>
    </row>
    <row r="18" ht="34" customHeight="1" spans="1:10">
      <c r="A18" s="28"/>
      <c r="B18" s="28"/>
      <c r="C18" s="28" t="s">
        <v>242</v>
      </c>
      <c r="D18" s="51" t="s">
        <v>243</v>
      </c>
      <c r="E18" s="52" t="s">
        <v>267</v>
      </c>
      <c r="F18" s="40" t="s">
        <v>249</v>
      </c>
      <c r="G18" s="23" t="s">
        <v>261</v>
      </c>
      <c r="H18" s="40" t="s">
        <v>246</v>
      </c>
      <c r="I18" s="40" t="s">
        <v>235</v>
      </c>
      <c r="J18" s="52" t="s">
        <v>268</v>
      </c>
    </row>
    <row r="19" ht="20.25" customHeight="1" spans="1:10">
      <c r="A19" s="28"/>
      <c r="B19" s="28"/>
      <c r="C19" s="28" t="s">
        <v>252</v>
      </c>
      <c r="D19" s="51" t="s">
        <v>253</v>
      </c>
      <c r="E19" s="52" t="s">
        <v>269</v>
      </c>
      <c r="F19" s="40" t="s">
        <v>249</v>
      </c>
      <c r="G19" s="23" t="s">
        <v>261</v>
      </c>
      <c r="H19" s="40" t="s">
        <v>246</v>
      </c>
      <c r="I19" s="40" t="s">
        <v>235</v>
      </c>
      <c r="J19" s="52" t="s">
        <v>270</v>
      </c>
    </row>
    <row r="20" ht="69" customHeight="1" spans="1:10">
      <c r="A20" s="50" t="s">
        <v>207</v>
      </c>
      <c r="B20" s="28" t="s">
        <v>271</v>
      </c>
      <c r="C20" s="28"/>
      <c r="D20" s="28"/>
      <c r="E20" s="28"/>
      <c r="F20" s="28"/>
      <c r="G20" s="28"/>
      <c r="H20" s="28"/>
      <c r="I20" s="28"/>
      <c r="J20" s="28"/>
    </row>
    <row r="21" ht="20.25" customHeight="1" spans="1:10">
      <c r="A21" s="28"/>
      <c r="B21" s="28"/>
      <c r="C21" s="28" t="s">
        <v>229</v>
      </c>
      <c r="D21" s="51" t="s">
        <v>230</v>
      </c>
      <c r="E21" s="52" t="s">
        <v>231</v>
      </c>
      <c r="F21" s="40" t="s">
        <v>232</v>
      </c>
      <c r="G21" s="23" t="s">
        <v>272</v>
      </c>
      <c r="H21" s="40" t="s">
        <v>234</v>
      </c>
      <c r="I21" s="40" t="s">
        <v>235</v>
      </c>
      <c r="J21" s="52" t="s">
        <v>273</v>
      </c>
    </row>
    <row r="22" ht="32" customHeight="1" spans="1:10">
      <c r="A22" s="28"/>
      <c r="B22" s="28"/>
      <c r="C22" s="28" t="s">
        <v>229</v>
      </c>
      <c r="D22" s="51" t="s">
        <v>230</v>
      </c>
      <c r="E22" s="52" t="s">
        <v>274</v>
      </c>
      <c r="F22" s="40" t="s">
        <v>249</v>
      </c>
      <c r="G22" s="23" t="s">
        <v>245</v>
      </c>
      <c r="H22" s="40" t="s">
        <v>275</v>
      </c>
      <c r="I22" s="40" t="s">
        <v>235</v>
      </c>
      <c r="J22" s="52" t="s">
        <v>276</v>
      </c>
    </row>
    <row r="23" ht="33" customHeight="1" spans="1:10">
      <c r="A23" s="28"/>
      <c r="B23" s="28"/>
      <c r="C23" s="28" t="s">
        <v>229</v>
      </c>
      <c r="D23" s="51" t="s">
        <v>237</v>
      </c>
      <c r="E23" s="52" t="s">
        <v>277</v>
      </c>
      <c r="F23" s="40" t="s">
        <v>232</v>
      </c>
      <c r="G23" s="23" t="s">
        <v>265</v>
      </c>
      <c r="H23" s="40" t="s">
        <v>246</v>
      </c>
      <c r="I23" s="40" t="s">
        <v>235</v>
      </c>
      <c r="J23" s="52" t="s">
        <v>262</v>
      </c>
    </row>
    <row r="24" ht="28" customHeight="1" spans="1:10">
      <c r="A24" s="28"/>
      <c r="B24" s="28"/>
      <c r="C24" s="28" t="s">
        <v>229</v>
      </c>
      <c r="D24" s="51" t="s">
        <v>237</v>
      </c>
      <c r="E24" s="52" t="s">
        <v>278</v>
      </c>
      <c r="F24" s="40" t="s">
        <v>249</v>
      </c>
      <c r="G24" s="23" t="s">
        <v>265</v>
      </c>
      <c r="H24" s="40" t="s">
        <v>246</v>
      </c>
      <c r="I24" s="40" t="s">
        <v>235</v>
      </c>
      <c r="J24" s="52" t="s">
        <v>279</v>
      </c>
    </row>
    <row r="25" ht="25" customHeight="1" spans="1:10">
      <c r="A25" s="28"/>
      <c r="B25" s="28"/>
      <c r="C25" s="28" t="s">
        <v>242</v>
      </c>
      <c r="D25" s="51" t="s">
        <v>243</v>
      </c>
      <c r="E25" s="52" t="s">
        <v>280</v>
      </c>
      <c r="F25" s="40" t="s">
        <v>232</v>
      </c>
      <c r="G25" s="23" t="s">
        <v>245</v>
      </c>
      <c r="H25" s="40" t="s">
        <v>246</v>
      </c>
      <c r="I25" s="40" t="s">
        <v>235</v>
      </c>
      <c r="J25" s="52" t="s">
        <v>281</v>
      </c>
    </row>
    <row r="26" ht="35" customHeight="1" spans="1:10">
      <c r="A26" s="28"/>
      <c r="B26" s="28"/>
      <c r="C26" s="28" t="s">
        <v>252</v>
      </c>
      <c r="D26" s="51" t="s">
        <v>253</v>
      </c>
      <c r="E26" s="52" t="s">
        <v>269</v>
      </c>
      <c r="F26" s="40" t="s">
        <v>249</v>
      </c>
      <c r="G26" s="23" t="s">
        <v>265</v>
      </c>
      <c r="H26" s="40" t="s">
        <v>246</v>
      </c>
      <c r="I26" s="40" t="s">
        <v>235</v>
      </c>
      <c r="J26" s="52" t="s">
        <v>282</v>
      </c>
    </row>
    <row r="27" ht="35" customHeight="1" spans="1:10">
      <c r="A27" s="50" t="s">
        <v>209</v>
      </c>
      <c r="B27" s="28" t="s">
        <v>283</v>
      </c>
      <c r="C27" s="28"/>
      <c r="D27" s="28"/>
      <c r="E27" s="28"/>
      <c r="F27" s="28"/>
      <c r="G27" s="28"/>
      <c r="H27" s="28"/>
      <c r="I27" s="28"/>
      <c r="J27" s="28"/>
    </row>
    <row r="28" ht="30" customHeight="1" spans="1:10">
      <c r="A28" s="28"/>
      <c r="B28" s="28"/>
      <c r="C28" s="28" t="s">
        <v>229</v>
      </c>
      <c r="D28" s="51" t="s">
        <v>237</v>
      </c>
      <c r="E28" s="52" t="s">
        <v>284</v>
      </c>
      <c r="F28" s="40" t="s">
        <v>232</v>
      </c>
      <c r="G28" s="23" t="s">
        <v>245</v>
      </c>
      <c r="H28" s="40" t="s">
        <v>246</v>
      </c>
      <c r="I28" s="40" t="s">
        <v>235</v>
      </c>
      <c r="J28" s="52" t="s">
        <v>285</v>
      </c>
    </row>
    <row r="29" ht="28" customHeight="1" spans="1:10">
      <c r="A29" s="28"/>
      <c r="B29" s="28"/>
      <c r="C29" s="28" t="s">
        <v>229</v>
      </c>
      <c r="D29" s="51" t="s">
        <v>263</v>
      </c>
      <c r="E29" s="52" t="s">
        <v>286</v>
      </c>
      <c r="F29" s="40" t="s">
        <v>249</v>
      </c>
      <c r="G29" s="23" t="s">
        <v>265</v>
      </c>
      <c r="H29" s="40" t="s">
        <v>246</v>
      </c>
      <c r="I29" s="40" t="s">
        <v>235</v>
      </c>
      <c r="J29" s="52" t="s">
        <v>287</v>
      </c>
    </row>
    <row r="30" ht="35" customHeight="1" spans="1:10">
      <c r="A30" s="28"/>
      <c r="B30" s="28"/>
      <c r="C30" s="28" t="s">
        <v>242</v>
      </c>
      <c r="D30" s="51" t="s">
        <v>243</v>
      </c>
      <c r="E30" s="52" t="s">
        <v>288</v>
      </c>
      <c r="F30" s="40" t="s">
        <v>249</v>
      </c>
      <c r="G30" s="23" t="s">
        <v>250</v>
      </c>
      <c r="H30" s="40" t="s">
        <v>246</v>
      </c>
      <c r="I30" s="40" t="s">
        <v>235</v>
      </c>
      <c r="J30" s="52" t="s">
        <v>289</v>
      </c>
    </row>
    <row r="31" ht="36" customHeight="1" spans="1:10">
      <c r="A31" s="28"/>
      <c r="B31" s="28"/>
      <c r="C31" s="28" t="s">
        <v>242</v>
      </c>
      <c r="D31" s="51" t="s">
        <v>243</v>
      </c>
      <c r="E31" s="52" t="s">
        <v>290</v>
      </c>
      <c r="F31" s="40" t="s">
        <v>249</v>
      </c>
      <c r="G31" s="23" t="s">
        <v>261</v>
      </c>
      <c r="H31" s="40" t="s">
        <v>246</v>
      </c>
      <c r="I31" s="40" t="s">
        <v>235</v>
      </c>
      <c r="J31" s="52" t="s">
        <v>291</v>
      </c>
    </row>
    <row r="32" ht="33" customHeight="1" spans="1:10">
      <c r="A32" s="28"/>
      <c r="B32" s="28"/>
      <c r="C32" s="28" t="s">
        <v>252</v>
      </c>
      <c r="D32" s="51" t="s">
        <v>253</v>
      </c>
      <c r="E32" s="52" t="s">
        <v>292</v>
      </c>
      <c r="F32" s="40" t="s">
        <v>249</v>
      </c>
      <c r="G32" s="23" t="s">
        <v>261</v>
      </c>
      <c r="H32" s="40" t="s">
        <v>246</v>
      </c>
      <c r="I32" s="40" t="s">
        <v>235</v>
      </c>
      <c r="J32" s="52" t="s">
        <v>293</v>
      </c>
    </row>
    <row r="33" ht="93" customHeight="1" spans="1:10">
      <c r="A33" s="50" t="s">
        <v>214</v>
      </c>
      <c r="B33" s="53" t="s">
        <v>294</v>
      </c>
      <c r="C33" s="28"/>
      <c r="D33" s="28"/>
      <c r="E33" s="28"/>
      <c r="F33" s="28"/>
      <c r="G33" s="28"/>
      <c r="H33" s="28"/>
      <c r="I33" s="28"/>
      <c r="J33" s="28"/>
    </row>
    <row r="34" ht="19" customHeight="1" spans="1:10">
      <c r="A34" s="28"/>
      <c r="B34" s="28"/>
      <c r="C34" s="28" t="s">
        <v>229</v>
      </c>
      <c r="D34" s="51" t="s">
        <v>230</v>
      </c>
      <c r="E34" s="52" t="s">
        <v>295</v>
      </c>
      <c r="F34" s="40" t="s">
        <v>232</v>
      </c>
      <c r="G34" s="23" t="s">
        <v>296</v>
      </c>
      <c r="H34" s="40" t="s">
        <v>234</v>
      </c>
      <c r="I34" s="40" t="s">
        <v>235</v>
      </c>
      <c r="J34" s="52" t="s">
        <v>297</v>
      </c>
    </row>
    <row r="35" ht="28" customHeight="1" spans="1:10">
      <c r="A35" s="28"/>
      <c r="B35" s="28"/>
      <c r="C35" s="28" t="s">
        <v>229</v>
      </c>
      <c r="D35" s="51" t="s">
        <v>237</v>
      </c>
      <c r="E35" s="52" t="s">
        <v>277</v>
      </c>
      <c r="F35" s="40" t="s">
        <v>232</v>
      </c>
      <c r="G35" s="23" t="s">
        <v>245</v>
      </c>
      <c r="H35" s="40" t="s">
        <v>246</v>
      </c>
      <c r="I35" s="40" t="s">
        <v>235</v>
      </c>
      <c r="J35" s="52" t="s">
        <v>298</v>
      </c>
    </row>
    <row r="36" ht="27" customHeight="1" spans="1:10">
      <c r="A36" s="28"/>
      <c r="B36" s="28"/>
      <c r="C36" s="28" t="s">
        <v>229</v>
      </c>
      <c r="D36" s="51" t="s">
        <v>263</v>
      </c>
      <c r="E36" s="52" t="s">
        <v>299</v>
      </c>
      <c r="F36" s="40" t="s">
        <v>232</v>
      </c>
      <c r="G36" s="23" t="s">
        <v>245</v>
      </c>
      <c r="H36" s="40" t="s">
        <v>246</v>
      </c>
      <c r="I36" s="40" t="s">
        <v>235</v>
      </c>
      <c r="J36" s="52" t="s">
        <v>300</v>
      </c>
    </row>
    <row r="37" ht="33" customHeight="1" spans="1:10">
      <c r="A37" s="28"/>
      <c r="B37" s="28"/>
      <c r="C37" s="28" t="s">
        <v>242</v>
      </c>
      <c r="D37" s="51" t="s">
        <v>243</v>
      </c>
      <c r="E37" s="52" t="s">
        <v>267</v>
      </c>
      <c r="F37" s="40" t="s">
        <v>249</v>
      </c>
      <c r="G37" s="23" t="s">
        <v>261</v>
      </c>
      <c r="H37" s="40" t="s">
        <v>246</v>
      </c>
      <c r="I37" s="40" t="s">
        <v>235</v>
      </c>
      <c r="J37" s="52" t="s">
        <v>268</v>
      </c>
    </row>
    <row r="38" ht="37" customHeight="1" spans="1:10">
      <c r="A38" s="28"/>
      <c r="B38" s="28"/>
      <c r="C38" s="28" t="s">
        <v>252</v>
      </c>
      <c r="D38" s="51" t="s">
        <v>253</v>
      </c>
      <c r="E38" s="52" t="s">
        <v>269</v>
      </c>
      <c r="F38" s="40" t="s">
        <v>249</v>
      </c>
      <c r="G38" s="23" t="s">
        <v>265</v>
      </c>
      <c r="H38" s="40" t="s">
        <v>246</v>
      </c>
      <c r="I38" s="40" t="s">
        <v>235</v>
      </c>
      <c r="J38" s="52" t="s">
        <v>293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314583333333333" right="0.314583333333333" top="0.393055555555556" bottom="0.314583333333333" header="0.314583333333333" footer="0.314583333333333"/>
  <pageSetup paperSize="1" scale="53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enlong</cp:lastModifiedBy>
  <dcterms:created xsi:type="dcterms:W3CDTF">2026-03-12T07:00:00Z</dcterms:created>
  <dcterms:modified xsi:type="dcterms:W3CDTF">2026-03-19T07:11:44Z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