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1"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<sst xmlns="http://schemas.openxmlformats.org/spreadsheetml/2006/main" count="1253" uniqueCount="453">
  <si>
    <t>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</si>
  <si>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</si>
  <si>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</si>
  <si>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</si>
  <si>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</si>
  <si>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</si>
  <si>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</si>
  <si>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</si>
  <si>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</si>
  <si>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</si>
  <si>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</si>
  <si>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</si>
  <si>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</si>
  <si>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</si>
  <si>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</si>
  <si>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</si>
  <si>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</si>
  <si>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</si>
  <si>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</si>
  <si>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</si>
  <si>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</si>
  <si>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</si>
  <si>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</si>
  <si>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</si>
  <si>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</si>
  <si>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</si>
  <si>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</si>
  <si>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</si>
  <si>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2026年部门收入预算表</t>
  </si>
  <si>
    <t>单位：元</t>
  </si>
  <si>
    <t>部门（单位）编码</t>
  </si>
  <si>
    <t>部门（单位）名称</t>
  </si>
  <si>
    <t>合计</t>
  </si>
  <si>
    <t>本年收入</t>
  </si>
  <si>
    <t>小计</t>
  </si>
  <si>
    <t>一般公
共预算</t>
  </si>
  <si>
    <t>政府性
基金预算</t>
  </si>
  <si>
    <t>国有资本
经营预算</t>
  </si>
  <si>
    <t>财政专
户管理资金</t>
  </si>
  <si>
    <t>单位资金收入</t>
  </si>
  <si>
    <t>政府性基
金预算</t>
  </si>
  <si>
    <t>使用非财
政拨款结余</t>
  </si>
  <si>
    <t>事业收入</t>
  </si>
  <si>
    <t>事业单位
经营收入</t>
  </si>
  <si>
    <t>上级补
助收入</t>
  </si>
  <si>
    <t>附属单位
上缴收入</t>
  </si>
  <si>
    <t>其他收入</t>
  </si>
  <si>
    <t>1</t>
  </si>
  <si>
    <t>2</t>
  </si>
  <si>
    <t>3</t>
  </si>
  <si>
    <t>4</t>
  </si>
  <si>
    <t>5</t>
  </si>
  <si>
    <t>6</t>
  </si>
  <si>
    <t>7</t>
  </si>
  <si>
    <t>8</t>
  </si>
  <si>
    <t>9</t>
  </si>
  <si>
    <t>105024</t>
  </si>
  <si>
    <t>通海县杨广中心小学</t>
  </si>
  <si>
    <t>01-3表</t>
  </si>
  <si>
    <t>2026年部门支出预算表</t>
  </si>
  <si>
    <t>科目编码</t>
  </si>
  <si>
    <t>科目名称</t>
  </si>
  <si>
    <t>一般公共预算</t>
  </si>
  <si>
    <t>财政专户管理的支出</t>
  </si>
  <si>
    <t>单位资金</t>
  </si>
  <si>
    <t>基本支出</t>
  </si>
  <si>
    <t>项目支出</t>
  </si>
  <si>
    <t>事业支出</t>
  </si>
  <si>
    <t>事业单位
经营支出</t>
  </si>
  <si>
    <t>上级补
助支出</t>
  </si>
  <si>
    <t>附属单位
补助支出</t>
  </si>
  <si>
    <t>其他支出</t>
  </si>
  <si>
    <t>10</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</si>
  <si>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</si>
  <si>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</si>
  <si>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</si>
  <si>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</si>
  <si>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</si>
  <si>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</si>
  <si>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</si>
  <si>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</si>
  <si>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</si>
  <si>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</si>
  <si>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</si>
  <si>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</si>
  <si>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</si>
  <si>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</si>
  <si>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</si>
  <si>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</si>
  <si>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</si>
  <si>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</si>
  <si>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</si>
  <si>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</si>
  <si>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</si>
  <si>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</si>
  <si>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</si>
  <si>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</si>
  <si>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</si>
  <si>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</si>
  <si>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</si>
  <si>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</si>
  <si>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</si>
  <si>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</si>
  <si>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</si>
  <si>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</si>
  <si>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</si>
  <si>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</si>
  <si>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</si>
  <si>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</si>
  <si>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</si>
  <si>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</si>
  <si>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</si>
  <si>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</si>
  <si>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</si>
  <si>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</si>
  <si>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</si>
  <si>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</si>
  <si>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</si>
  <si>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</si>
  <si>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</si>
  <si>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</si>
  <si>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</si>
  <si>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</si>
  <si>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</si>
  <si>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</si>
  <si>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</si>
  <si>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02-2表</t>
  </si>
  <si>
    <t>2026年一般公共预算支出预算表（按功能科目分类）</t>
  </si>
  <si>
    <t>部门预算支出功能分类科目</t>
  </si>
  <si>
    <t>人员经费</t>
  </si>
  <si>
    <t>公用经费</t>
  </si>
  <si>
    <t>03表</t>
  </si>
  <si>
    <t>2026年一般公共预算“三公”经费支出预算表</t>
  </si>
  <si>
    <t>“三公”经费合计</t>
  </si>
  <si>
    <t>因公出国（境）费</t>
  </si>
  <si>
    <t>公务用车购置及运行费</t>
  </si>
  <si>
    <t>公务接待费</t>
  </si>
  <si>
    <t>公务用车购置费</t>
  </si>
  <si>
    <t>公务用车运行费</t>
  </si>
  <si>
    <t>备注：本部门无2026年一般公共预算“三公”经费支出预算表</t>
  </si>
  <si>
    <t>04表</t>
  </si>
  <si>
    <t>2026年部门基本支出预算表</t>
  </si>
  <si>
    <t>单位名称</t>
  </si>
  <si>
    <t>项目代码</t>
  </si>
  <si>
    <t>项目名称</t>
  </si>
  <si>
    <t>功能科
目编码</t>
  </si>
  <si>
    <t>功能科目名称</t>
  </si>
  <si>
    <t>经济科
目部门</t>
  </si>
  <si>
    <t>经济科目名称</t>
  </si>
  <si>
    <t>资金来源</t>
  </si>
  <si>
    <t>财政拨款结转结余</t>
  </si>
  <si>
    <t>财政专户管理资金</t>
  </si>
  <si>
    <t>总计</t>
  </si>
  <si>
    <t>一般公共预算资金</t>
  </si>
  <si>
    <t>政府性基金预算</t>
  </si>
  <si>
    <t>国有资本经营预算</t>
  </si>
  <si>
    <t>事业单位经营收入</t>
  </si>
  <si>
    <t>上级补助收入</t>
  </si>
  <si>
    <t>附属单位上缴收入</t>
  </si>
  <si>
    <t>全年数</t>
  </si>
  <si>
    <t>已提前安排</t>
  </si>
  <si>
    <t>抵扣上年垫付资金</t>
  </si>
  <si>
    <t>本次下达</t>
  </si>
  <si>
    <t>另文下达</t>
  </si>
  <si>
    <t>530423210000000003692</t>
  </si>
  <si>
    <t>事业人员支出工资</t>
  </si>
  <si>
    <t>30101</t>
  </si>
  <si>
    <t>基本工资</t>
  </si>
  <si>
    <t>30102</t>
  </si>
  <si>
    <t>津贴补贴</t>
  </si>
  <si>
    <t>30107</t>
  </si>
  <si>
    <t>绩效工资</t>
  </si>
  <si>
    <t>530423210000000003693</t>
  </si>
  <si>
    <t>社会保障缴费</t>
  </si>
  <si>
    <t>30112</t>
  </si>
  <si>
    <t>其他社会保障缴费</t>
  </si>
  <si>
    <t>30108</t>
  </si>
  <si>
    <t>机关事业单位基本养老保险缴费</t>
  </si>
  <si>
    <t>30110</t>
  </si>
  <si>
    <t>职工基本医疗保险缴费</t>
  </si>
  <si>
    <t>30111</t>
  </si>
  <si>
    <t>公务员医疗补助缴费</t>
  </si>
  <si>
    <t>530423210000000003694</t>
  </si>
  <si>
    <t>30113</t>
  </si>
  <si>
    <t>530423210000000003695</t>
  </si>
  <si>
    <t>对个人和家庭的补助</t>
  </si>
  <si>
    <t>30305</t>
  </si>
  <si>
    <t>生活补助</t>
  </si>
  <si>
    <t>530423210000000003697</t>
  </si>
  <si>
    <t>工会经费</t>
  </si>
  <si>
    <t>30228</t>
  </si>
  <si>
    <t>530423231100001495037</t>
  </si>
  <si>
    <t>事业人员奖励性绩效工资增量</t>
  </si>
  <si>
    <t>530423231100001495050</t>
  </si>
  <si>
    <t>人员经费预留</t>
  </si>
  <si>
    <t>30199</t>
  </si>
  <si>
    <t>其他工资福利支出</t>
  </si>
  <si>
    <t>530423231100001495061</t>
  </si>
  <si>
    <t>编外人员工资</t>
  </si>
  <si>
    <t>530423231100001495062</t>
  </si>
  <si>
    <t>福利费经费</t>
  </si>
  <si>
    <t>30299</t>
  </si>
  <si>
    <t>其他商品和服务支出</t>
  </si>
  <si>
    <t>530423251100003757805</t>
  </si>
  <si>
    <t>非税收入专项资金</t>
  </si>
  <si>
    <t>530423251100003757883</t>
  </si>
  <si>
    <t>非税收入运转经费</t>
  </si>
  <si>
    <t>30201</t>
  </si>
  <si>
    <t>办公费</t>
  </si>
  <si>
    <t>30216</t>
  </si>
  <si>
    <t>培训费</t>
  </si>
  <si>
    <t>05-1表</t>
  </si>
  <si>
    <t>2026年部门项目支出预算表</t>
  </si>
  <si>
    <t>项目分类</t>
  </si>
  <si>
    <t>项目单位</t>
  </si>
  <si>
    <t>功能科目编码</t>
  </si>
  <si>
    <t>经济科目编码</t>
  </si>
  <si>
    <t>本年拨款</t>
  </si>
  <si>
    <t>其中：本次下达</t>
  </si>
  <si>
    <t>单位自有资金</t>
  </si>
  <si>
    <t>313 事业发展类</t>
  </si>
  <si>
    <t>530423231100001134149</t>
  </si>
  <si>
    <t>免保育教育费专项资金</t>
  </si>
  <si>
    <t>312 民生类</t>
  </si>
  <si>
    <t>530423261100005026194</t>
  </si>
  <si>
    <t>食堂账户专项资金</t>
  </si>
  <si>
    <t>530423261100005029293</t>
  </si>
  <si>
    <t>学前教育家庭经济困难幼儿资助专项资金</t>
  </si>
  <si>
    <t>530423231100001144715</t>
  </si>
  <si>
    <t>30308</t>
  </si>
  <si>
    <t>助学金</t>
  </si>
  <si>
    <t>学前教育生均公用经费专项资金</t>
  </si>
  <si>
    <t>530423221100000937190</t>
  </si>
  <si>
    <t>30202</t>
  </si>
  <si>
    <t>印刷费</t>
  </si>
  <si>
    <t>30213</t>
  </si>
  <si>
    <t>维修（护）费</t>
  </si>
  <si>
    <t>学生营养膳食补助专项经费</t>
  </si>
  <si>
    <t>530423261100005025593</t>
  </si>
  <si>
    <t>遗属生活补助经费</t>
  </si>
  <si>
    <t>530423231100001230359</t>
  </si>
  <si>
    <t>义务教育家庭经济困难学生生活补助专项资金</t>
  </si>
  <si>
    <t>530423221100001050096</t>
  </si>
  <si>
    <t>义务教育生均公用经费专项资金</t>
  </si>
  <si>
    <t>530423221100000937297</t>
  </si>
  <si>
    <t>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</si>
  <si>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</si>
  <si>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</si>
  <si>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</si>
  <si>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</si>
  <si>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</si>
  <si>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</si>
  <si>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</si>
  <si>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</si>
  <si>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</si>
  <si>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</si>
  <si>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</si>
  <si>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1、为了规范政府收支行为，强化预算约束，加强对预算的管理和监督，建立健全全面规范、公开透明的预算制度，保障经济社会的健康发展，根据刑法，制度本法。
2.2026年预计收取课后服务费1880400元。</t>
  </si>
  <si>
    <t>产出指标</t>
  </si>
  <si>
    <t>数量指标</t>
  </si>
  <si>
    <t>购置计划完成率</t>
  </si>
  <si>
    <t>&gt;=</t>
  </si>
  <si>
    <t>90</t>
  </si>
  <si>
    <t>%</t>
  </si>
  <si>
    <t>定量指标</t>
  </si>
  <si>
    <t>反映部门购置计划执行情况购置计划执行情况。
购置计划完成率=（实际购置交付装备数量/计划购置交付装备数量）*100%。</t>
  </si>
  <si>
    <t>质量指标</t>
  </si>
  <si>
    <t>享受学生达标率</t>
  </si>
  <si>
    <t>95</t>
  </si>
  <si>
    <t>反映部门采购物品给予学生使用的情况。
享受学生达标率=（实际享受学生数量/总享受学生数量）*100%。</t>
  </si>
  <si>
    <t>效益指标</t>
  </si>
  <si>
    <t>经济效益</t>
  </si>
  <si>
    <t>采购的经济性</t>
  </si>
  <si>
    <t>反映设备采购成本低于计划数所获得的经济效益。
采购经济性=（实际采购数/计划采购数）*100%。</t>
  </si>
  <si>
    <t>满意度指标</t>
  </si>
  <si>
    <t>服务对象满意度</t>
  </si>
  <si>
    <t>家长满意度</t>
  </si>
  <si>
    <t>85</t>
  </si>
  <si>
    <t>反映服务对象对购置设备的整体满意情况。使用人员满意度=（对购置设备满意的人数/问卷调查人数）*100%。"</t>
  </si>
  <si>
    <t>学生满意度</t>
  </si>
  <si>
    <t>根据玉政办发14号文件，预计下达资金以本年教育事业统计人数为依据，本年秋季学期在园人数1077人，本次下达县级资金689280元。生均公用经费保证正常开展教育教学工作，促进教育发展，保证教师培训经费的开支，使我校教师队伍的综合素质和专业技能得以提升，促进各学校教育协调发展，使教育质量得到更快提升，优质教育资源总量不断扩大，满足人民群众接受高质量、高水平教育的需求，确保学生和家长满意度大于85%。全面贯彻实施贫困学生资助体系，依法保障家庭经济困难学生平等受教育权，确保不让一名家庭经济困难学生因贫失学的工作目标，提高残疾儿童入学率，确保残疾儿童入学率为100%。学校确保该项目资金按时、足额到位，当年补助资金标准达标率达100%，并督促学校按规定使用，明确生均公用经费的支出范围，确保资金规范使用，督促学校加强管理，提高资金使用效益。						
确保该项目资金按时、足额到位，并督促学校按规定使用。明确生均公用经费的支出范围，确保资金规范使用，督促学校加强管理，提高资金使用效益。做好该项学生资助政策的宣传、咨询等工作。</t>
  </si>
  <si>
    <t>补助人数</t>
  </si>
  <si>
    <t>=</t>
  </si>
  <si>
    <t>1077</t>
  </si>
  <si>
    <t>人</t>
  </si>
  <si>
    <t xml:space="preserve">反映学校义务教育学生受助的情况，学校是否按规定让每一位学生受助。
</t>
  </si>
  <si>
    <t>受助人数覆盖率</t>
  </si>
  <si>
    <t>100</t>
  </si>
  <si>
    <t>反映受助人数符合要求情况。
覆盖率=受助人数/总人数*100%</t>
  </si>
  <si>
    <t>时效指标</t>
  </si>
  <si>
    <t>资助标准达标率</t>
  </si>
  <si>
    <t>反映该项目资金是否按照标准下达情况。
达标率=达标人数/总人数*100%"</t>
  </si>
  <si>
    <t>社会效益</t>
  </si>
  <si>
    <t>政策知晓度</t>
  </si>
  <si>
    <t>反映补助政策的宣传效果情况。
政策知晓度=调查中补助政策知晓人数/调查总人数*100%</t>
  </si>
  <si>
    <t xml:space="preserve">反映家长和学生对该项目的满意度调查
使用人员满意度=（对项目实施满意的使用人员/问卷调查人数）*100%
</t>
  </si>
  <si>
    <t xml:space="preserve">根据玉财教【2025】174号和通财【2025】322号文件，按照秋季大班人数统计，我校1所幼儿园收费标准为1400元/生·学期，摸底排查预计人数165人；3所幼儿园收费标准为1100元/生·学期，摸底排查预计人数175人；1所幼儿园收费标准为1000元/生·学期，摸底排查预计人数71人；1所幼儿园收费标准为600元/生·学期，预计人数30人，本次预计下达县级补助资金：36900元，支持地方补足普惠性资源短板，保证学前教育教学工作正常运转，促进教育发展，保证幼儿教师工资经费开支，使我校幼儿教师队伍的综合素质和专业技能得以提升，促进各学校教育协调发展，改善普惠性幼儿园办园条件，配备适宜的玩教具和图书。对能够辐射带动薄弱园开展科学保教的城市优质园和乡镇公办中心园给予支持。满足人民群众接受高质量、高水平教育的需求，确保免教育保育费资金合规使用达到100%，确保学生和家长满意度大于85%。使资金到位及时率达到100%。全面贯彻实施贫困学生资助体系，依法保障家庭经济困难学生平等受教育权，确保不让一名家庭经济困难学生因贫失学的工作目标，提高残疾儿童入学率，确保残疾儿童入学率为100%。						
						</t>
  </si>
  <si>
    <t>补助人数覆盖率</t>
  </si>
  <si>
    <t xml:space="preserve">反映补助人数是否符合要求情况。
覆盖率=（覆盖学生人数/全部学生人数）*100%
</t>
  </si>
  <si>
    <t>免保育教育费资金使用合规程度</t>
  </si>
  <si>
    <t xml:space="preserve">反映免保育教育费资金使用合规程度的情况。免保育教育费资金使用合规程度=免保育教育费资金使用合规程度/总合规程度*100%。
</t>
  </si>
  <si>
    <t xml:space="preserve">补助资金到位及时率 </t>
  </si>
  <si>
    <t xml:space="preserve">反映该项目资金是否根据资金文件及时拨付情况。
补助资金到位及时率 =（本期实际到位金额/本期应拨金额）*100%。
</t>
  </si>
  <si>
    <t xml:space="preserve">补助对象对政策的知晓度 </t>
  </si>
  <si>
    <t xml:space="preserve">反映超预算项目占比情况。
超预算项目比例=（总预算金额-实际预算金额）/总预算金额*100%。
</t>
  </si>
  <si>
    <t xml:space="preserve"> 学生及家长满意度</t>
  </si>
  <si>
    <t xml:space="preserve">反映学生及家长对项目实施的满意度。
使用人员满意度=（对项目实施满意的使用人员/问卷调查人数）*100%
</t>
  </si>
  <si>
    <t>巩固城乡义务教育经费保障机制，对农村义务教育学生提供营养膳食补助，改善农村义务教育学生营养状况。保障义务教育学校正常运转、完成教育教学活动和其他日常工作任务等方面，促进学校保教质量的提升和发展，促进教育优质均衡发展。</t>
  </si>
  <si>
    <t>供餐学校</t>
  </si>
  <si>
    <t>所</t>
  </si>
  <si>
    <t>反映供餐学校数量情况。</t>
  </si>
  <si>
    <t>物资验收合格率</t>
  </si>
  <si>
    <t>反映供应物资质量情况。
物资验收合格率=合格物资总金额/验收物资总金额*100%</t>
  </si>
  <si>
    <t xml:space="preserve">资金拨付及时率 </t>
  </si>
  <si>
    <t xml:space="preserve">反映该项目资金是否根据资金文件及时拨付情况。
资金拨付及时率=（本期实际拨付金额/本期应拨金额）*100%。
</t>
  </si>
  <si>
    <t>受益于该项目的学生覆盖率</t>
  </si>
  <si>
    <t xml:space="preserve">反映各社团参与活动人数达标。
受益人数覆盖率=总受益人数/总人数*100%
</t>
  </si>
  <si>
    <t xml:space="preserve">反映学生及家长对项目实施的满意度。
使用人员满意度=（对项目实施满意的使用人员/问卷调查人数）*100%
</t>
  </si>
  <si>
    <t xml:space="preserve">根据《关于印发玉溪市农村义务教育学生营养改善计划工作实施方案的通知》（玉政办发[2012]11号）要求，为农村学生提供营养膳食补助，改善农村义务教育阶段在校学生的营养状况，提高农村学生健康水平。减轻受助学生家庭经济负担，使学生安心学习，顺利完成学业。按精准识别、精准资助的要求，强化学生资助动态管理，实现“应助尽助”的目标，确保不让一名学生因贫失学，一户脱贫户因学返贫。巩固城乡义务教育经费保障机制，对农村义务教育学生提供营养膳食补助，改善农村义务教育学生营养状况。保障义务教育学校正常运转、完成教育教学活动和其他日常工作任务等方面，促进学校保教质量的提升和发展，促进教育优质均衡发展。确保补助人数≥3213人，使资金到位率≥90%，保证人均资助标准=1000元，使补助对象满意度≥85%，加大政策宣传力度，让补助对象知晓度不低于95%。
</t>
  </si>
  <si>
    <t>3213</t>
  </si>
  <si>
    <t xml:space="preserve">反映项目的开展规模情况。
</t>
  </si>
  <si>
    <t>资金到位率</t>
  </si>
  <si>
    <t xml:space="preserve">反映项目资金的保障情况。
资金到位率=实际资金/应到位资金*100%
</t>
  </si>
  <si>
    <t>补助对象对政策知晓率</t>
  </si>
  <si>
    <t xml:space="preserve">反映政策的落实宣传情况。
补助对象对政策知晓率=（知晓项目政策的人/问卷调查人员）*100%
</t>
  </si>
  <si>
    <t>补助对象满意度</t>
  </si>
  <si>
    <t xml:space="preserve">反映补助对象满意度。
使用人员满意度=（对项目实施满意的使用人员/问卷调查人数）*100%
</t>
  </si>
  <si>
    <t>成本指标</t>
  </si>
  <si>
    <t>经济成本指标</t>
  </si>
  <si>
    <t>补助标准</t>
  </si>
  <si>
    <t>&lt;=</t>
  </si>
  <si>
    <t>1000</t>
  </si>
  <si>
    <t>元/学年</t>
  </si>
  <si>
    <t xml:space="preserve">反映项目是否按照标准足额发放。
</t>
  </si>
  <si>
    <t>岳桃芬、牟丽芝、普巧英、林美华、张翠英，林艳梅、李玉林、赵美芬、孙来英月补助标准728元，年补助标准8736元，9人合计78624元；郝丽华、马菊芬月补助标准967元，年补助标准11604元，2人合计23208元；总计101832元。</t>
  </si>
  <si>
    <t>获补对象数</t>
  </si>
  <si>
    <t>11</t>
  </si>
  <si>
    <t>反映获补助人员、企业的数量情况，也适用补贴、资助等形式的补助。</t>
  </si>
  <si>
    <t>获补对象准确率</t>
  </si>
  <si>
    <t>反映获补助对象认定的准确性情况。
获补对象准确率=抽检符合标准的补助对象数/抽检实际补助对象数*100%"</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</si>
  <si>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</si>
  <si>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</si>
  <si>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</si>
  <si>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</si>
  <si>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受益对象满意度</t>
  </si>
  <si>
    <t>反映获补助受益对象的满意程度。</t>
  </si>
  <si>
    <t xml:space="preserve">1.根据玉政办发14号文件，参考通财260号，玉财教179号，以教育统计事业人数为依据，全面准确摸清义务教育家庭经济困难学生底数，确保国家资助政策执行到位。
2.资金用于资助县级以上教育行政部门审批设立的公办幼儿园在园家庭经济困难儿童，以及对提供普惠性、低收费服务的民办幼儿园家庭经济困难儿童进行资助，补助标准为：300元/生/年。今年秋季学期在园人数1077人，认定困难学生补助人数300人，预计下达县级资金2160元。确保困难儿童补助率达到100%且排查困难儿童覆盖率达100%，使困难儿童入学率提高到95%以上，做到家长及学生满意度都达到85%以上。
3.做好该项学生资助政策的宣传、咨询等工作。减轻学前教育经济贫困家庭负担，基本解决困难儿童入园难问题。年终汇总上报学生资助工作执行情况，并组织实施相关的绩效评价。
</t>
  </si>
  <si>
    <t>300</t>
  </si>
  <si>
    <t xml:space="preserve">反映补助项目的开展情况.
</t>
  </si>
  <si>
    <t>家庭经济困难学生覆盖率</t>
  </si>
  <si>
    <t>反映家庭经济困难学生是否全覆盖情况。
覆盖率=被覆盖人数/总人数*100%</t>
  </si>
  <si>
    <t>资金发放及时率</t>
  </si>
  <si>
    <t>反映资金需根据资金文件及时发放情况。
及时率=按时完成数/总任务数*100%</t>
  </si>
  <si>
    <t>提高困难儿童入园率</t>
  </si>
  <si>
    <t>反映困难儿童入园率是否逐年增长情况。
入园率=入园人数/适龄入园总人数*100%</t>
  </si>
  <si>
    <t>家长及学生满意度</t>
  </si>
  <si>
    <t>反映家长及学生对项目实施的满意度。
满意度=（对项目实施满意的使用人员/问卷调查人数）*100%</t>
  </si>
  <si>
    <t xml:space="preserve">根据玉政办发14号文件，预计下达资金以本年教育事业统计人数为依据，本年秋季我校义务教育人数3213人，补助标准720元/生·年，其中寄宿制学生预计有409，再补助300元/生·年，特殊教育学生数预计共10人，补助标准7000元/生·年，项目补助资金由中央、省、市、县共同承担，比例为中央：省：市：县分别为80:14:3.6:2.4，本次下达资金为县级补助资金，预计2026年公用经费县级资金下达60728.64元，其中寄宿生学生3528元、非寄宿制学生55520.64元、特殊教育学生1680元。生均公用经费保证正常开展教育教学工作，促进教育发展，保证教师培训经费的开支，使我校教师队伍的综合素质和专业技能得以提升，促进各学校教育协调发展，使教育质量得到更快提升，优质教育资源总量不断扩大，满足人民群众接受高质量、高水平教育的需求，确保学生和家长满意度大于85%。全面贯彻实施贫困学生资助体系，依法保障家庭经济困难学生平等受教育权，确保不让一名家庭经济困难学生因贫失学的工作目标，提高残疾儿童入学率，确保残疾儿童入学率为100%。学校确保该项目资金按时、足额到位，当年补助资金到位率达100%，并督促学校按规定使用，明确生均公用经费的支出范围，确保资金规范使用，督促学校加强管理，提高资金使用效益。
</t>
  </si>
  <si>
    <t>义务教育学生受助率</t>
  </si>
  <si>
    <t>反映全部义务教育学生是否受助情况。
受助率=实际受助人数/总受助数*100%。</t>
  </si>
  <si>
    <t>项目的完成率</t>
  </si>
  <si>
    <t>反映教育工作的开展完成情况.
项目完成率=实际完成率/总任务数*100%。</t>
  </si>
  <si>
    <t>补助标准达标率</t>
  </si>
  <si>
    <t>反映该项目资金需按照标准下达情况。
达标率=达标数/总数*100%。</t>
  </si>
  <si>
    <t>补助对象对政策的知晓度</t>
  </si>
  <si>
    <t>反映补助政策的知晓情况。
政策知晓度=知晓人数/总人数*100%。</t>
  </si>
  <si>
    <t>反映学生及家长对项目实施的满意度。
使用人员满意度=（对项目实施满意的使用人员/问卷调查人数）*100%</t>
  </si>
  <si>
    <t>根据玉政办发14号文件，参考通财260号，玉财教179号，以教育统计事业人数为依据，秋季我校义务教育人数3213人，经摸底排查，预计补助410人，其中寄宿制学生250人，非寄宿制160人，补助标准：寄宿制家庭经济困难学生(含脱贫家庭学生等9类学生）小学1250元/生·学年；非寄宿制家庭经济困难学生小学625元/生·学年。比例为中央：省：市：县分别为50%:35%:9%:6%，本次县级补助资金包括：寄宿制学生补助资金18750元，非寄宿制学生补助6000元，本次预计下达县级补助资金合计24750元。全面贯彻实施贫困学生资助体系，确保义务教育家庭经济困难学生生活补助覆盖率达90%以上，实现建档立卡贫困学生资助全覆盖，促进各学校教育协调发展，使教育质量得到更快提升，优质教育资源总量不断扩大，满足人民群众接受高质量、高水平教育的需求，确保学生和家长满意度大于85%。依法保障家庭经济困难学生平等受教育权，确保不让一名家庭经济困难学生因贫失学的工作目标，提高家庭经济困难学生入学率，确保家庭经济困难学生入学率为100%。学校确保该项目资金按时、足额到位，当年补助资金到位率达100%，并督促学校按规定使用，督促学校加强管理，提高资金使用效益。</t>
  </si>
  <si>
    <t>家庭经济困难补助人数</t>
  </si>
  <si>
    <t>410</t>
  </si>
  <si>
    <t xml:space="preserve">反映家庭经济困难学生人数情况。
</t>
  </si>
  <si>
    <t>反映家庭经济困难学生是否全覆盖情况。
覆盖率=被覆盖人数/总人数*100%。</t>
  </si>
  <si>
    <t>补助资金到位率</t>
  </si>
  <si>
    <t>反映该项目资金是否根据资金文件及时拨付情况。</t>
  </si>
  <si>
    <t>九年义务教育巩固率</t>
  </si>
  <si>
    <t>反映九年义务教育巩固率能否达到情况。
巩固率=实际巩固人数/总人数*100%。</t>
  </si>
  <si>
    <t>补助对象政策知晓度</t>
  </si>
  <si>
    <t>反映补助政策知晓情况。
政策知晓度=知晓人数/总人数*100%。</t>
  </si>
  <si>
    <t>06表</t>
  </si>
  <si>
    <t>2026年部门政府性基金预算支出预算表</t>
  </si>
  <si>
    <t>政府性基金预算支出</t>
  </si>
  <si>
    <t>备注：本部门无2026年部门政府性基金预算支出预算表</t>
  </si>
  <si>
    <t>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</si>
  <si>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</si>
  <si>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</si>
  <si>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</si>
  <si>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</si>
  <si>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</si>
  <si>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</si>
  <si>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</si>
  <si>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</si>
  <si>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</si>
  <si>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</si>
  <si>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</si>
  <si>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备注：本部门无2026年部门政府采购预算表</t>
  </si>
  <si>
    <t>08表</t>
  </si>
  <si>
    <t>2026年部门政府购买服务预算表</t>
  </si>
  <si>
    <t>政府购买服务项目</t>
  </si>
  <si>
    <t>政府购买服务目录</t>
  </si>
  <si>
    <t>政府购买服务指导性目录代码</t>
  </si>
  <si>
    <t>备注：本部门无2026年政府购买服务预算表</t>
  </si>
  <si>
    <t>09-1表</t>
  </si>
  <si>
    <t>2026年对下转移支付预算表</t>
  </si>
  <si>
    <t>单位名称（项目）</t>
  </si>
  <si>
    <t>乡镇街道</t>
  </si>
  <si>
    <t>秀山</t>
  </si>
  <si>
    <t>九龙</t>
  </si>
  <si>
    <t>四街</t>
  </si>
  <si>
    <t>纳古</t>
  </si>
  <si>
    <t>河西</t>
  </si>
  <si>
    <t>杨广</t>
  </si>
  <si>
    <t>里山</t>
  </si>
  <si>
    <t>兴蒙</t>
  </si>
  <si>
    <t>高大</t>
  </si>
  <si>
    <t>12</t>
  </si>
  <si>
    <t>13</t>
  </si>
  <si>
    <t>备注：本部门无2026年对下转移支付预算表</t>
  </si>
  <si>
    <t>09-2表</t>
  </si>
  <si>
    <t>2026年对下转移支付绩效目标表</t>
  </si>
  <si>
    <t>备注：本部门无2026年对下转移支付绩效目标表</t>
  </si>
  <si>
    <t>10表</t>
  </si>
  <si>
    <t>2026年新增资产配置表</t>
  </si>
  <si>
    <t>资产类别</t>
  </si>
  <si>
    <t>资产分类代码.名称</t>
  </si>
  <si>
    <t>资产名称</t>
  </si>
  <si>
    <t>财政部门批复数（元）</t>
  </si>
  <si>
    <t>单价</t>
  </si>
  <si>
    <t>金额</t>
  </si>
  <si>
    <t>A02 设备</t>
  </si>
  <si>
    <t>A02021301 碎纸机</t>
  </si>
  <si>
    <t>碎纸机</t>
  </si>
  <si>
    <t>台</t>
  </si>
  <si>
    <t>A02010105 台式计算机</t>
  </si>
  <si>
    <t>台式计算机</t>
  </si>
  <si>
    <t>A05 家具和用品</t>
  </si>
  <si>
    <t>A05010201 办公桌</t>
  </si>
  <si>
    <t>一般人员办公桌</t>
  </si>
  <si>
    <t>套</t>
  </si>
  <si>
    <t>A02020400 多功能一体机</t>
  </si>
  <si>
    <t>多功能一体机</t>
  </si>
  <si>
    <t>A05010502 文件柜</t>
  </si>
  <si>
    <t>文件柜</t>
  </si>
  <si>
    <t>组</t>
  </si>
  <si>
    <t>A02010108 便携式计算机</t>
  </si>
  <si>
    <t>便携式计算机</t>
  </si>
  <si>
    <t>11表</t>
  </si>
  <si>
    <t>2026年上级补助项目支出预算表</t>
  </si>
  <si>
    <t>上级补助</t>
  </si>
  <si>
    <t>备注：本部门无2026年上级补助项目支出预算表</t>
  </si>
  <si>
    <t>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</si>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</sst>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9"/>
      <name val="Arial"/>
      <charset val="0"/>
    </font>
    <font>
      <sz val="27"/>
      <name val="宋体"/>
      <charset val="134"/>
    </font>
    <font>
      <sz val="27"/>
      <name val="Calibri"/>
      <charset val="134"/>
    </font>
    <font>
      <sz val="11"/>
      <color rgb="FF000000"/>
      <name val="宋体"/>
      <charset val="134"/>
    </font>
    <font>
      <sz val="9"/>
      <color theme="1"/>
      <name val="宋体"/>
      <charset val="134"/>
      <scheme val="minor"/>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3" borderId="9" applyNumberFormat="0" applyAlignment="0" applyProtection="0">
      <alignment vertical="center"/>
    </xf>
    <xf numFmtId="0" fontId="29" fillId="4" borderId="10" applyNumberFormat="0" applyAlignment="0" applyProtection="0">
      <alignment vertical="center"/>
    </xf>
    <xf numFmtId="0" fontId="30" fillId="4" borderId="9" applyNumberFormat="0" applyAlignment="0" applyProtection="0">
      <alignment vertical="center"/>
    </xf>
    <xf numFmtId="0" fontId="31" fillId="5" borderId="11" applyNumberFormat="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xf numFmtId="0" fontId="2" fillId="0" borderId="0">
      <alignment vertical="top"/>
      <protection locked="0"/>
    </xf>
  </cellStyleXfs>
  <cellXfs count="85">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0" fontId="2" fillId="0" borderId="0" xfId="0" applyFont="1" applyFill="1" applyBorder="1" applyAlignment="1"/>
    <xf numFmtId="0" fontId="8" fillId="0" borderId="0" xfId="0" applyFont="1" applyFill="1" applyBorder="1" applyAlignment="1"/>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9" fillId="0" borderId="0" xfId="50" applyNumberFormat="1" applyFont="1" applyBorder="1" applyAlignment="1">
      <alignment horizontal="center" vertical="center" wrapText="1"/>
    </xf>
    <xf numFmtId="0" fontId="10"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0" fontId="2" fillId="0" borderId="0" xfId="57" applyFont="1" applyFill="1" applyBorder="1" applyAlignment="1" applyProtection="1">
      <alignment vertical="center"/>
    </xf>
    <xf numFmtId="49" fontId="6" fillId="0" borderId="1" xfId="0" applyNumberFormat="1" applyFont="1" applyBorder="1" applyAlignment="1">
      <alignment horizontal="center" vertical="center" wrapText="1"/>
    </xf>
    <xf numFmtId="0" fontId="11" fillId="0" borderId="2" xfId="57" applyFont="1" applyFill="1" applyBorder="1" applyAlignment="1" applyProtection="1">
      <alignment horizontal="center" vertical="center"/>
    </xf>
    <xf numFmtId="0" fontId="2" fillId="0" borderId="0" xfId="57" applyFont="1" applyFill="1" applyBorder="1" applyAlignment="1" applyProtection="1"/>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0" fontId="12" fillId="0" borderId="0" xfId="0" applyFont="1" applyFill="1" applyBorder="1" applyAlignment="1">
      <alignment vertical="center"/>
    </xf>
    <xf numFmtId="49" fontId="13" fillId="0" borderId="0" xfId="50" applyNumberFormat="1" applyFont="1" applyBorder="1" applyAlignment="1">
      <alignment horizontal="right" vertical="center" wrapText="1"/>
    </xf>
    <xf numFmtId="49" fontId="14"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0" xfId="57" applyNumberFormat="1" applyFont="1" applyFill="1" applyBorder="1" applyAlignment="1" applyProtection="1"/>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176" fontId="2" fillId="0" borderId="1" xfId="50" applyNumberFormat="1" applyFont="1" applyBorder="1" applyAlignment="1">
      <alignment horizontal="left" vertical="center" wrapText="1"/>
    </xf>
    <xf numFmtId="0" fontId="14" fillId="0" borderId="0" xfId="0" applyFont="1" applyAlignment="1">
      <alignment horizontal="center" vertical="center"/>
    </xf>
    <xf numFmtId="0" fontId="7" fillId="0" borderId="0" xfId="0" applyFont="1" applyAlignment="1"/>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2" fillId="0" borderId="0" xfId="57" applyFont="1" applyFill="1" applyAlignment="1" applyProtection="1">
      <alignment horizontal="left"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6" fillId="0" borderId="0" xfId="0" applyFont="1" applyAlignment="1">
      <alignment horizontal="center" vertical="center"/>
    </xf>
    <xf numFmtId="0" fontId="2" fillId="0" borderId="2" xfId="0" applyFont="1" applyBorder="1" applyAlignment="1">
      <alignment horizontal="left" vertical="center"/>
    </xf>
    <xf numFmtId="0" fontId="13" fillId="0" borderId="2" xfId="0" applyFont="1" applyBorder="1" applyAlignment="1">
      <alignment horizontal="center" vertical="center"/>
    </xf>
    <xf numFmtId="176" fontId="13" fillId="0" borderId="1" xfId="0" applyNumberFormat="1" applyFont="1" applyBorder="1" applyAlignment="1">
      <alignment horizontal="right" vertical="center"/>
    </xf>
    <xf numFmtId="0" fontId="13" fillId="0" borderId="1" xfId="0" applyFont="1" applyBorder="1" applyAlignment="1">
      <alignment horizontal="center" vertical="center"/>
    </xf>
    <xf numFmtId="0" fontId="6"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17" fillId="0" borderId="5" xfId="0" applyFont="1" applyBorder="1" applyAlignment="1">
      <alignment horizontal="center" vertical="center"/>
    </xf>
    <xf numFmtId="0" fontId="7" fillId="0" borderId="3" xfId="0" applyFont="1" applyBorder="1" applyAlignment="1">
      <alignment horizontal="center" vertical="center"/>
    </xf>
    <xf numFmtId="176" fontId="18" fillId="0" borderId="1" xfId="51" applyNumberFormat="1" applyFont="1" applyBorder="1">
      <alignment horizontal="right" vertical="center"/>
    </xf>
    <xf numFmtId="0" fontId="13" fillId="0" borderId="2" xfId="0" applyFont="1" applyBorder="1" applyAlignment="1">
      <alignment horizontal="left" vertical="center"/>
    </xf>
    <xf numFmtId="0" fontId="13"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G5" sqref="G5"/>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"单位名称："&amp;"通海县杨广中心小学"</f>
        <v>单位名称：通海县杨广中心小学</v>
      </c>
      <c r="B3" s="4"/>
      <c r="C3" s="71"/>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43002575.52</v>
      </c>
      <c r="C7" s="14" t="str">
        <f>"一"&amp;"、"&amp;"教育支出"</f>
        <v>一、教育支出</v>
      </c>
      <c r="D7" s="16">
        <v>36448211.4</v>
      </c>
    </row>
    <row r="8" ht="22.5" customHeight="1" spans="1:4">
      <c r="A8" s="14" t="s">
        <v>9</v>
      </c>
      <c r="B8" s="16"/>
      <c r="C8" s="14" t="str">
        <f>"二"&amp;"、"&amp;"社会保障和就业支出"</f>
        <v>二、社会保障和就业支出</v>
      </c>
      <c r="D8" s="16">
        <v>6228500.16</v>
      </c>
    </row>
    <row r="9" ht="22.5" customHeight="1" spans="1:4">
      <c r="A9" s="14" t="s">
        <v>10</v>
      </c>
      <c r="B9" s="16"/>
      <c r="C9" s="14" t="str">
        <f>"三"&amp;"、"&amp;"卫生健康支出"</f>
        <v>三、卫生健康支出</v>
      </c>
      <c r="D9" s="16">
        <v>3714643.96</v>
      </c>
    </row>
    <row r="10" ht="22.5" customHeight="1" spans="1:4">
      <c r="A10" s="14" t="s">
        <v>11</v>
      </c>
      <c r="B10" s="16"/>
      <c r="C10" s="14" t="str">
        <f>"四"&amp;"、"&amp;"住房保障支出"</f>
        <v>四、住房保障支出</v>
      </c>
      <c r="D10" s="16">
        <v>2791620</v>
      </c>
    </row>
    <row r="11" ht="22.5" customHeight="1" spans="1:4">
      <c r="A11" s="14" t="s">
        <v>12</v>
      </c>
      <c r="B11" s="16">
        <v>6180400</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72" t="s">
        <v>16</v>
      </c>
      <c r="B15" s="16"/>
      <c r="C15" s="75"/>
      <c r="D15" s="16"/>
    </row>
    <row r="16" ht="22.5" customHeight="1" spans="1:4">
      <c r="A16" s="72" t="s">
        <v>17</v>
      </c>
      <c r="B16" s="16">
        <v>6180400</v>
      </c>
      <c r="C16" s="75"/>
      <c r="D16" s="16"/>
    </row>
    <row r="17" ht="22.5" customHeight="1" spans="1:4">
      <c r="A17" s="72"/>
      <c r="B17" s="16"/>
      <c r="C17" s="75"/>
      <c r="D17" s="16"/>
    </row>
    <row r="18" ht="22.5" customHeight="1" spans="1:4">
      <c r="A18" s="73" t="s">
        <v>18</v>
      </c>
      <c r="B18" s="74">
        <v>49182975.52</v>
      </c>
      <c r="C18" s="75" t="s">
        <v>19</v>
      </c>
      <c r="D18" s="74">
        <v>49182975.52</v>
      </c>
    </row>
    <row r="19" ht="22.5" customHeight="1" spans="1:4">
      <c r="A19" s="83" t="s">
        <v>20</v>
      </c>
      <c r="B19" s="16"/>
      <c r="C19" s="84" t="s">
        <v>21</v>
      </c>
      <c r="D19" s="51"/>
    </row>
    <row r="20" ht="22.5" customHeight="1" spans="1:4">
      <c r="A20" s="72" t="s">
        <v>22</v>
      </c>
      <c r="B20" s="74"/>
      <c r="C20" s="72" t="s">
        <v>22</v>
      </c>
      <c r="D20" s="74"/>
    </row>
    <row r="21" ht="22.5" customHeight="1" spans="1:4">
      <c r="A21" s="72" t="s">
        <v>23</v>
      </c>
      <c r="B21" s="74"/>
      <c r="C21" s="72" t="s">
        <v>24</v>
      </c>
      <c r="D21" s="74"/>
    </row>
    <row r="22" ht="22.5" customHeight="1" spans="1:4">
      <c r="A22" s="73" t="s">
        <v>25</v>
      </c>
      <c r="B22" s="74">
        <v>49182975.52</v>
      </c>
      <c r="C22" s="75" t="s">
        <v>26</v>
      </c>
      <c r="D22" s="74">
        <v>49182975.52</v>
      </c>
    </row>
  </sheetData>
  <mergeCells count="8">
    <mergeCell ref="A2:D2"/>
    <mergeCell ref="A3:B3"/>
    <mergeCell ref="A4:B4"/>
    <mergeCell ref="C4:D4"/>
    <mergeCell ref="A5:A6"/>
    <mergeCell ref="B5:B6"/>
    <mergeCell ref="C5:C6"/>
    <mergeCell ref="D5:D6"/>
  </mergeCells>
  <pageMargins left="0.75" right="0.75" top="1" bottom="1" header="0.5" footer="0.5"/>
  <pageSetup paperSize="1" scale="86"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F1" sqref="F1"/>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5" t="s">
        <v>378</v>
      </c>
    </row>
    <row r="2" ht="37.5" customHeight="1" spans="1:6">
      <c r="A2" s="3" t="s">
        <v>379</v>
      </c>
      <c r="B2" s="3"/>
      <c r="C2" s="3"/>
      <c r="D2" s="3"/>
      <c r="E2" s="3"/>
      <c r="F2" s="3"/>
    </row>
    <row r="3" ht="18.75" customHeight="1" spans="1:6">
      <c r="A3" s="46" t="str">
        <f>"单位名称："&amp;"通海县杨广中心小学"</f>
        <v>单位名称：通海县杨广中心小学</v>
      </c>
      <c r="B3" s="46"/>
      <c r="C3" s="46"/>
      <c r="D3" s="47"/>
      <c r="E3" s="47"/>
      <c r="F3" s="48" t="s">
        <v>29</v>
      </c>
    </row>
    <row r="4" ht="18.75" customHeight="1" spans="1:6">
      <c r="A4" s="12" t="s">
        <v>142</v>
      </c>
      <c r="B4" s="12" t="s">
        <v>60</v>
      </c>
      <c r="C4" s="12" t="s">
        <v>61</v>
      </c>
      <c r="D4" s="49" t="s">
        <v>380</v>
      </c>
      <c r="E4" s="49"/>
      <c r="F4" s="49"/>
    </row>
    <row r="5" ht="18.75" customHeight="1" spans="1:6">
      <c r="A5" s="12" t="s">
        <v>60</v>
      </c>
      <c r="B5" s="12" t="s">
        <v>60</v>
      </c>
      <c r="C5" s="12" t="s">
        <v>61</v>
      </c>
      <c r="D5" s="49" t="s">
        <v>34</v>
      </c>
      <c r="E5" s="49" t="s">
        <v>65</v>
      </c>
      <c r="F5" s="49" t="s">
        <v>66</v>
      </c>
    </row>
    <row r="6" ht="18.75" customHeight="1" spans="1:6">
      <c r="A6" s="13" t="s">
        <v>47</v>
      </c>
      <c r="B6" s="13">
        <v>2</v>
      </c>
      <c r="C6" s="13">
        <v>3</v>
      </c>
      <c r="D6" s="13" t="s">
        <v>50</v>
      </c>
      <c r="E6" s="13" t="s">
        <v>51</v>
      </c>
      <c r="F6" s="13" t="s">
        <v>52</v>
      </c>
    </row>
    <row r="7" ht="20.25" customHeight="1" spans="1:6">
      <c r="A7" s="15"/>
      <c r="B7" s="15"/>
      <c r="C7" s="15"/>
      <c r="D7" s="16"/>
      <c r="E7" s="16"/>
      <c r="F7" s="16"/>
    </row>
    <row r="8" ht="20.25" customHeight="1" spans="1:6">
      <c r="A8" s="50" t="s">
        <v>113</v>
      </c>
      <c r="B8" s="50"/>
      <c r="C8" s="50"/>
      <c r="D8" s="51"/>
      <c r="E8" s="51"/>
      <c r="F8" s="51"/>
    </row>
    <row r="9" customHeight="1" spans="1:6">
      <c r="A9" s="52" t="s">
        <v>381</v>
      </c>
      <c r="B9" s="52"/>
    </row>
  </sheetData>
  <mergeCells count="7">
    <mergeCell ref="A2:F2"/>
    <mergeCell ref="A3:C3"/>
    <mergeCell ref="D4:F4"/>
    <mergeCell ref="A8:C8"/>
    <mergeCell ref="A4:A5"/>
    <mergeCell ref="B4:B5"/>
    <mergeCell ref="C4:C5"/>
  </mergeCells>
  <pageMargins left="0.75" right="0.75" top="1" bottom="1" header="0.5" footer="0.5"/>
  <pageSetup paperSize="1" scale="85"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selection activeCell="K29" sqref="K29"/>
    </sheetView>
  </sheetViews>
  <sheetFormatPr defaultColWidth="8.85" defaultRowHeight="15" customHeight="1"/>
  <cols>
    <col min="1" max="1" width="14.875" customWidth="1"/>
    <col min="2" max="3" width="15.5" customWidth="1"/>
    <col min="4" max="17" width="10.875" customWidth="1"/>
  </cols>
  <sheetData>
    <row r="1" customHeight="1" spans="1:17">
      <c r="A1" s="39"/>
      <c r="B1" s="39"/>
      <c r="C1" s="39"/>
      <c r="D1" s="39"/>
      <c r="E1" s="39"/>
      <c r="F1" s="39"/>
      <c r="G1" s="39"/>
      <c r="H1" s="39"/>
      <c r="I1" s="39"/>
      <c r="J1" s="39"/>
      <c r="K1" s="39"/>
      <c r="L1" s="39"/>
      <c r="M1" s="39"/>
      <c r="N1" s="39"/>
      <c r="O1" s="39"/>
      <c r="P1" s="39"/>
      <c r="Q1" s="21" t="s">
        <v>382</v>
      </c>
    </row>
    <row r="2" ht="45" customHeight="1" spans="1:17">
      <c r="A2" s="33" t="s">
        <v>383</v>
      </c>
      <c r="B2" s="33"/>
      <c r="C2" s="33"/>
      <c r="D2" s="33"/>
      <c r="E2" s="33"/>
      <c r="F2" s="33"/>
      <c r="G2" s="33"/>
      <c r="H2" s="33"/>
      <c r="I2" s="33"/>
      <c r="J2" s="33"/>
      <c r="K2" s="33"/>
      <c r="L2" s="33"/>
      <c r="M2" s="33"/>
      <c r="N2" s="40"/>
      <c r="O2" s="40"/>
      <c r="P2" s="40"/>
      <c r="Q2" s="40"/>
    </row>
    <row r="3" ht="20.25" customHeight="1" spans="1:17">
      <c r="A3" s="20" t="str">
        <f>"单位名称："&amp;"通海县杨广中心小学"</f>
        <v>单位名称：通海县杨广中心小学</v>
      </c>
      <c r="B3" s="20"/>
      <c r="C3" s="20"/>
      <c r="D3" s="20"/>
      <c r="E3" s="20"/>
      <c r="F3" s="20"/>
      <c r="G3" s="20"/>
      <c r="H3" s="20"/>
      <c r="I3" s="20"/>
      <c r="J3" s="20"/>
      <c r="K3" s="20"/>
      <c r="L3" s="20"/>
      <c r="M3" s="20"/>
      <c r="N3" s="20"/>
      <c r="O3" s="20"/>
      <c r="P3" s="20"/>
      <c r="Q3" s="21" t="s">
        <v>29</v>
      </c>
    </row>
    <row r="4" ht="20.25" customHeight="1" spans="1:17">
      <c r="A4" s="23" t="s">
        <v>384</v>
      </c>
      <c r="B4" s="23" t="s">
        <v>385</v>
      </c>
      <c r="C4" s="23" t="s">
        <v>386</v>
      </c>
      <c r="D4" s="23" t="s">
        <v>387</v>
      </c>
      <c r="E4" s="23" t="s">
        <v>388</v>
      </c>
      <c r="F4" s="23" t="s">
        <v>389</v>
      </c>
      <c r="G4" s="23" t="s">
        <v>149</v>
      </c>
      <c r="H4" s="23"/>
      <c r="I4" s="23"/>
      <c r="J4" s="23"/>
      <c r="K4" s="23"/>
      <c r="L4" s="23"/>
      <c r="M4" s="23"/>
      <c r="N4" s="23"/>
      <c r="O4" s="23"/>
      <c r="P4" s="23"/>
      <c r="Q4" s="23"/>
    </row>
    <row r="5" ht="20.25" customHeight="1" spans="1:17">
      <c r="A5" s="23" t="s">
        <v>390</v>
      </c>
      <c r="B5" s="23" t="s">
        <v>385</v>
      </c>
      <c r="C5" s="23" t="s">
        <v>386</v>
      </c>
      <c r="D5" s="23" t="s">
        <v>387</v>
      </c>
      <c r="E5" s="23" t="s">
        <v>388</v>
      </c>
      <c r="F5" s="23" t="s">
        <v>389</v>
      </c>
      <c r="G5" s="23" t="s">
        <v>32</v>
      </c>
      <c r="H5" s="23" t="s">
        <v>62</v>
      </c>
      <c r="I5" s="23" t="s">
        <v>391</v>
      </c>
      <c r="J5" s="23" t="s">
        <v>392</v>
      </c>
      <c r="K5" s="23" t="s">
        <v>151</v>
      </c>
      <c r="L5" s="23" t="s">
        <v>393</v>
      </c>
      <c r="M5" s="23" t="s">
        <v>64</v>
      </c>
      <c r="N5" s="23"/>
      <c r="O5" s="23"/>
      <c r="P5" s="23"/>
      <c r="Q5" s="23"/>
    </row>
    <row r="6" ht="32.4" customHeight="1" spans="1:17">
      <c r="A6" s="23"/>
      <c r="B6" s="23"/>
      <c r="C6" s="23"/>
      <c r="D6" s="23"/>
      <c r="E6" s="23"/>
      <c r="F6" s="23"/>
      <c r="G6" s="23"/>
      <c r="H6" s="23" t="s">
        <v>34</v>
      </c>
      <c r="I6" s="23"/>
      <c r="J6" s="23"/>
      <c r="K6" s="23"/>
      <c r="L6" s="23" t="s">
        <v>34</v>
      </c>
      <c r="M6" s="23" t="s">
        <v>42</v>
      </c>
      <c r="N6" s="23" t="s">
        <v>156</v>
      </c>
      <c r="O6" s="41" t="s">
        <v>157</v>
      </c>
      <c r="P6" s="41" t="s">
        <v>158</v>
      </c>
      <c r="Q6" s="41" t="s">
        <v>46</v>
      </c>
    </row>
    <row r="7" ht="20.25" customHeight="1" spans="1:17">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row>
    <row r="8" ht="20.25" customHeight="1" spans="1:17">
      <c r="A8" s="42"/>
      <c r="B8" s="24"/>
      <c r="C8" s="24"/>
      <c r="D8" s="43"/>
      <c r="E8" s="43"/>
      <c r="F8" s="43"/>
      <c r="G8" s="43"/>
      <c r="H8" s="43"/>
      <c r="I8" s="43"/>
      <c r="J8" s="37"/>
      <c r="K8" s="37"/>
      <c r="L8" s="43"/>
      <c r="M8" s="43"/>
      <c r="N8" s="43"/>
      <c r="O8" s="43"/>
      <c r="P8" s="43"/>
      <c r="Q8" s="43"/>
    </row>
    <row r="9" ht="20.25" customHeight="1" spans="1:17">
      <c r="A9" s="24"/>
      <c r="B9" s="24"/>
      <c r="C9" s="24"/>
      <c r="D9" s="44"/>
      <c r="E9" s="25"/>
      <c r="F9" s="43"/>
      <c r="G9" s="43"/>
      <c r="H9" s="37"/>
      <c r="I9" s="37"/>
      <c r="J9" s="37"/>
      <c r="K9" s="37"/>
      <c r="L9" s="43"/>
      <c r="M9" s="43"/>
      <c r="N9" s="43"/>
      <c r="O9" s="43"/>
      <c r="P9" s="43"/>
      <c r="Q9" s="43"/>
    </row>
    <row r="10" ht="20.25" customHeight="1" spans="1:17">
      <c r="A10" s="25" t="s">
        <v>32</v>
      </c>
      <c r="B10" s="25"/>
      <c r="C10" s="25"/>
      <c r="D10" s="44"/>
      <c r="E10" s="44"/>
      <c r="F10" s="43"/>
      <c r="G10" s="43"/>
      <c r="H10" s="43"/>
      <c r="I10" s="43"/>
      <c r="J10" s="43"/>
      <c r="K10" s="43"/>
      <c r="L10" s="43"/>
      <c r="M10" s="43"/>
      <c r="N10" s="43"/>
      <c r="O10" s="43"/>
      <c r="P10" s="43"/>
      <c r="Q10" s="43"/>
    </row>
    <row r="11" customHeight="1" spans="1:17">
      <c r="A11" s="32" t="s">
        <v>394</v>
      </c>
      <c r="B11" s="32"/>
    </row>
  </sheetData>
  <mergeCells count="17">
    <mergeCell ref="A1:M1"/>
    <mergeCell ref="A2:Q2"/>
    <mergeCell ref="A3:M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scale="62"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M22" sqref="M21:M22"/>
    </sheetView>
  </sheetViews>
  <sheetFormatPr defaultColWidth="8.85" defaultRowHeight="15" customHeight="1"/>
  <cols>
    <col min="1" max="3" width="15" customWidth="1"/>
    <col min="4" max="14" width="12.875" customWidth="1"/>
  </cols>
  <sheetData>
    <row r="1" customHeight="1" spans="1:14">
      <c r="A1" s="21"/>
      <c r="B1" s="21"/>
      <c r="C1" s="21"/>
      <c r="D1" s="21"/>
      <c r="E1" s="21"/>
      <c r="F1" s="21"/>
      <c r="G1" s="21"/>
      <c r="H1" s="21"/>
      <c r="I1" s="21"/>
      <c r="J1" s="21"/>
      <c r="K1" s="21"/>
      <c r="L1" s="21"/>
      <c r="M1" s="21"/>
      <c r="N1" s="21" t="s">
        <v>395</v>
      </c>
    </row>
    <row r="2" ht="45" customHeight="1" spans="1:14">
      <c r="A2" s="33" t="s">
        <v>396</v>
      </c>
      <c r="B2" s="33"/>
      <c r="C2" s="33"/>
      <c r="D2" s="33"/>
      <c r="E2" s="33"/>
      <c r="F2" s="33"/>
      <c r="G2" s="33"/>
      <c r="H2" s="33"/>
      <c r="I2" s="33"/>
      <c r="J2" s="33"/>
      <c r="K2" s="33"/>
      <c r="L2" s="33"/>
      <c r="M2" s="33"/>
      <c r="N2" s="33"/>
    </row>
    <row r="3" ht="20.25" customHeight="1" spans="1:14">
      <c r="A3" s="20" t="str">
        <f>"单位名称："&amp;"通海县杨广中心小学"</f>
        <v>单位名称：通海县杨广中心小学</v>
      </c>
      <c r="B3" s="20"/>
      <c r="C3" s="20"/>
      <c r="D3" s="20"/>
      <c r="E3" s="20"/>
      <c r="F3" s="20"/>
      <c r="G3" s="20"/>
      <c r="H3" s="20"/>
      <c r="I3" s="21"/>
      <c r="J3" s="21"/>
      <c r="K3" s="21"/>
      <c r="L3" s="21"/>
      <c r="M3" s="21"/>
      <c r="N3" s="21" t="s">
        <v>29</v>
      </c>
    </row>
    <row r="4" ht="27.15" customHeight="1" spans="1:14">
      <c r="A4" s="34" t="s">
        <v>384</v>
      </c>
      <c r="B4" s="34" t="s">
        <v>397</v>
      </c>
      <c r="C4" s="34" t="s">
        <v>398</v>
      </c>
      <c r="D4" s="34" t="s">
        <v>149</v>
      </c>
      <c r="E4" s="34"/>
      <c r="F4" s="34"/>
      <c r="G4" s="34"/>
      <c r="H4" s="34"/>
      <c r="I4" s="34"/>
      <c r="J4" s="34"/>
      <c r="K4" s="34"/>
      <c r="L4" s="34"/>
      <c r="M4" s="34"/>
      <c r="N4" s="34"/>
    </row>
    <row r="5" ht="23.4" customHeight="1" spans="1:14">
      <c r="A5" s="34" t="s">
        <v>390</v>
      </c>
      <c r="B5" s="34"/>
      <c r="C5" s="34" t="s">
        <v>399</v>
      </c>
      <c r="D5" s="34" t="s">
        <v>32</v>
      </c>
      <c r="E5" s="34" t="s">
        <v>62</v>
      </c>
      <c r="F5" s="34" t="s">
        <v>391</v>
      </c>
      <c r="G5" s="34" t="s">
        <v>392</v>
      </c>
      <c r="H5" s="34" t="s">
        <v>151</v>
      </c>
      <c r="I5" s="34" t="s">
        <v>393</v>
      </c>
      <c r="J5" s="34"/>
      <c r="K5" s="34"/>
      <c r="L5" s="34"/>
      <c r="M5" s="34"/>
      <c r="N5" s="34"/>
    </row>
    <row r="6" ht="28.65" customHeight="1" spans="1:14">
      <c r="A6" s="34"/>
      <c r="B6" s="34"/>
      <c r="C6" s="34"/>
      <c r="D6" s="34"/>
      <c r="E6" s="34" t="s">
        <v>34</v>
      </c>
      <c r="F6" s="34"/>
      <c r="G6" s="34"/>
      <c r="H6" s="34"/>
      <c r="I6" s="34" t="s">
        <v>34</v>
      </c>
      <c r="J6" s="34" t="s">
        <v>42</v>
      </c>
      <c r="K6" s="34" t="s">
        <v>156</v>
      </c>
      <c r="L6" s="35" t="s">
        <v>157</v>
      </c>
      <c r="M6" s="35" t="s">
        <v>158</v>
      </c>
      <c r="N6" s="35" t="s">
        <v>46</v>
      </c>
    </row>
    <row r="7" ht="20.25" customHeight="1" spans="1:14">
      <c r="A7" s="36">
        <v>1</v>
      </c>
      <c r="B7" s="36">
        <v>2</v>
      </c>
      <c r="C7" s="36">
        <v>3</v>
      </c>
      <c r="D7" s="36">
        <v>4</v>
      </c>
      <c r="E7" s="36">
        <v>5</v>
      </c>
      <c r="F7" s="36">
        <v>6</v>
      </c>
      <c r="G7" s="36">
        <v>7</v>
      </c>
      <c r="H7" s="36">
        <v>8</v>
      </c>
      <c r="I7" s="36">
        <v>9</v>
      </c>
      <c r="J7" s="36">
        <v>10</v>
      </c>
      <c r="K7" s="36">
        <v>11</v>
      </c>
      <c r="L7" s="36">
        <v>12</v>
      </c>
      <c r="M7" s="36">
        <v>13</v>
      </c>
      <c r="N7" s="36">
        <v>14</v>
      </c>
    </row>
    <row r="8" ht="20.25" customHeight="1" spans="1:14">
      <c r="A8" s="24"/>
      <c r="B8" s="24"/>
      <c r="C8" s="24"/>
      <c r="D8" s="37"/>
      <c r="E8" s="37"/>
      <c r="F8" s="37"/>
      <c r="G8" s="37"/>
      <c r="H8" s="37"/>
      <c r="I8" s="37"/>
      <c r="J8" s="37"/>
      <c r="K8" s="37"/>
      <c r="L8" s="37"/>
      <c r="M8" s="37"/>
      <c r="N8" s="37"/>
    </row>
    <row r="9" ht="20.25" customHeight="1" spans="1:14">
      <c r="A9" s="24"/>
      <c r="B9" s="24"/>
      <c r="C9" s="24"/>
      <c r="D9" s="37"/>
      <c r="E9" s="37"/>
      <c r="F9" s="37"/>
      <c r="G9" s="37"/>
      <c r="H9" s="37"/>
      <c r="I9" s="37"/>
      <c r="J9" s="37"/>
      <c r="K9" s="37"/>
      <c r="L9" s="37"/>
      <c r="M9" s="37"/>
      <c r="N9" s="37"/>
    </row>
    <row r="10" ht="20.25" customHeight="1" spans="1:14">
      <c r="A10" s="25" t="s">
        <v>32</v>
      </c>
      <c r="B10" s="25"/>
      <c r="C10" s="25"/>
      <c r="D10" s="37"/>
      <c r="E10" s="37"/>
      <c r="F10" s="37"/>
      <c r="G10" s="37"/>
      <c r="H10" s="37"/>
      <c r="I10" s="37"/>
      <c r="J10" s="37"/>
      <c r="K10" s="37"/>
      <c r="L10" s="37"/>
      <c r="M10" s="37"/>
      <c r="N10" s="37"/>
    </row>
    <row r="11" customHeight="1" spans="1:14">
      <c r="A11" s="38" t="s">
        <v>400</v>
      </c>
      <c r="B11" s="38"/>
      <c r="C11" s="38"/>
      <c r="D11" s="38"/>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scale="65"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M9"/>
  <sheetViews>
    <sheetView showZeros="0" workbookViewId="0">
      <selection activeCell="O15" sqref="O15"/>
    </sheetView>
  </sheetViews>
  <sheetFormatPr defaultColWidth="8.85" defaultRowHeight="15" customHeight="1"/>
  <cols>
    <col min="1" max="1" width="19.375" customWidth="1"/>
    <col min="2" max="2" width="10" customWidth="1"/>
    <col min="3" max="3" width="13.5" customWidth="1"/>
    <col min="4" max="4" width="11" customWidth="1"/>
    <col min="5" max="13" width="10" customWidth="1"/>
  </cols>
  <sheetData>
    <row r="1" ht="24.15" customHeight="1" spans="1:13">
      <c r="A1" s="20"/>
      <c r="B1" s="20"/>
      <c r="C1" s="20"/>
      <c r="D1" s="20"/>
      <c r="E1" s="20"/>
      <c r="F1" s="20"/>
      <c r="G1" s="20"/>
      <c r="H1" s="20"/>
      <c r="I1" s="20"/>
      <c r="J1" s="20"/>
      <c r="K1" s="20"/>
      <c r="L1" s="20"/>
      <c r="M1" s="21" t="s">
        <v>401</v>
      </c>
    </row>
    <row r="2" ht="45.15" customHeight="1" spans="1:13">
      <c r="A2" s="26" t="s">
        <v>402</v>
      </c>
      <c r="B2" s="26"/>
      <c r="C2" s="26"/>
      <c r="D2" s="26"/>
      <c r="E2" s="26"/>
      <c r="F2" s="26"/>
      <c r="G2" s="26"/>
      <c r="H2" s="26"/>
      <c r="I2" s="26"/>
      <c r="J2" s="26"/>
      <c r="K2" s="26"/>
      <c r="L2" s="26"/>
      <c r="M2" s="26"/>
    </row>
    <row r="3" ht="18.75" customHeight="1" spans="1:13">
      <c r="A3" s="20" t="str">
        <f>"单位名称："&amp;"通海县杨广中心小学"</f>
        <v>单位名称：通海县杨广中心小学</v>
      </c>
      <c r="B3" s="20"/>
      <c r="C3" s="20"/>
      <c r="D3" s="20"/>
      <c r="E3" s="20"/>
      <c r="F3" s="20"/>
      <c r="G3" s="20"/>
      <c r="H3" s="20"/>
      <c r="I3" s="20"/>
      <c r="J3" s="20"/>
      <c r="K3" s="20"/>
      <c r="L3" s="20"/>
      <c r="M3" s="21" t="s">
        <v>29</v>
      </c>
    </row>
    <row r="4" ht="22.5" customHeight="1" spans="1:13">
      <c r="A4" s="30" t="s">
        <v>403</v>
      </c>
      <c r="B4" s="30" t="s">
        <v>149</v>
      </c>
      <c r="C4" s="30"/>
      <c r="D4" s="30"/>
      <c r="E4" s="30" t="s">
        <v>404</v>
      </c>
      <c r="F4" s="30"/>
      <c r="G4" s="30"/>
      <c r="H4" s="30"/>
      <c r="I4" s="30"/>
      <c r="J4" s="30"/>
      <c r="K4" s="30"/>
      <c r="L4" s="30"/>
      <c r="M4" s="30"/>
    </row>
    <row r="5" ht="22.5" customHeight="1" spans="1:13">
      <c r="A5" s="30"/>
      <c r="B5" s="30" t="s">
        <v>32</v>
      </c>
      <c r="C5" s="30" t="s">
        <v>62</v>
      </c>
      <c r="D5" s="30" t="s">
        <v>391</v>
      </c>
      <c r="E5" s="31" t="s">
        <v>405</v>
      </c>
      <c r="F5" s="31" t="s">
        <v>406</v>
      </c>
      <c r="G5" s="31" t="s">
        <v>407</v>
      </c>
      <c r="H5" s="31" t="s">
        <v>408</v>
      </c>
      <c r="I5" s="31" t="s">
        <v>409</v>
      </c>
      <c r="J5" s="31" t="s">
        <v>410</v>
      </c>
      <c r="K5" s="31" t="s">
        <v>411</v>
      </c>
      <c r="L5" s="31" t="s">
        <v>412</v>
      </c>
      <c r="M5" s="31" t="s">
        <v>413</v>
      </c>
    </row>
    <row r="6" ht="18.75" customHeight="1" spans="1:13">
      <c r="A6" s="25" t="s">
        <v>47</v>
      </c>
      <c r="B6" s="25" t="s">
        <v>48</v>
      </c>
      <c r="C6" s="25" t="s">
        <v>49</v>
      </c>
      <c r="D6" s="25" t="s">
        <v>50</v>
      </c>
      <c r="E6" s="25" t="s">
        <v>51</v>
      </c>
      <c r="F6" s="25" t="s">
        <v>52</v>
      </c>
      <c r="G6" s="25" t="s">
        <v>53</v>
      </c>
      <c r="H6" s="25" t="s">
        <v>54</v>
      </c>
      <c r="I6" s="25" t="s">
        <v>55</v>
      </c>
      <c r="J6" s="25" t="s">
        <v>72</v>
      </c>
      <c r="K6" s="25" t="s">
        <v>336</v>
      </c>
      <c r="L6" s="25" t="s">
        <v>414</v>
      </c>
      <c r="M6" s="25" t="s">
        <v>415</v>
      </c>
    </row>
    <row r="7" ht="18.75" customHeight="1" spans="1:13">
      <c r="A7" s="24"/>
      <c r="B7" s="24"/>
      <c r="C7" s="24"/>
      <c r="D7" s="24"/>
      <c r="E7" s="24"/>
      <c r="F7" s="24"/>
      <c r="G7" s="24"/>
      <c r="H7" s="24"/>
      <c r="I7" s="24"/>
      <c r="J7" s="24"/>
      <c r="K7" s="24"/>
      <c r="L7" s="24"/>
      <c r="M7" s="24"/>
    </row>
    <row r="8" ht="18.75" customHeight="1" spans="1:13">
      <c r="A8" s="25"/>
      <c r="B8" s="24"/>
      <c r="C8" s="24"/>
      <c r="D8" s="24"/>
      <c r="E8" s="24"/>
      <c r="F8" s="24"/>
      <c r="G8" s="24"/>
      <c r="H8" s="24"/>
      <c r="I8" s="24"/>
      <c r="J8" s="24"/>
      <c r="K8" s="24"/>
      <c r="L8" s="24"/>
      <c r="M8" s="24"/>
    </row>
    <row r="9" customHeight="1" spans="1:13">
      <c r="A9" s="32" t="s">
        <v>416</v>
      </c>
      <c r="B9" s="32"/>
    </row>
  </sheetData>
  <mergeCells count="5">
    <mergeCell ref="A2:M2"/>
    <mergeCell ref="A3:C3"/>
    <mergeCell ref="B4:D4"/>
    <mergeCell ref="E4:M4"/>
    <mergeCell ref="A4:A5"/>
  </mergeCells>
  <pageMargins left="0.75" right="0.75" top="1" bottom="1" header="0.5" footer="0.5"/>
  <pageSetup paperSize="1" scale="82"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I31" sqref="I31"/>
    </sheetView>
  </sheetViews>
  <sheetFormatPr defaultColWidth="8.85" defaultRowHeight="15" customHeight="1" outlineLevelRow="7"/>
  <cols>
    <col min="1" max="10" width="14.375" customWidth="1"/>
  </cols>
  <sheetData>
    <row r="1" ht="18.75" customHeight="1" spans="1:10">
      <c r="A1" s="20"/>
      <c r="B1" s="20"/>
      <c r="C1" s="20"/>
      <c r="D1" s="20"/>
      <c r="E1" s="20"/>
      <c r="F1" s="20"/>
      <c r="G1" s="20"/>
      <c r="H1" s="20"/>
      <c r="I1" s="20"/>
      <c r="J1" s="21" t="s">
        <v>417</v>
      </c>
    </row>
    <row r="2" ht="52.05" customHeight="1" spans="1:10">
      <c r="A2" s="26" t="s">
        <v>418</v>
      </c>
      <c r="B2" s="27"/>
      <c r="C2" s="27"/>
      <c r="D2" s="27"/>
      <c r="E2" s="27"/>
      <c r="F2" s="27"/>
      <c r="G2" s="27"/>
      <c r="H2" s="27"/>
      <c r="I2" s="27"/>
      <c r="J2" s="27"/>
    </row>
    <row r="3" ht="21.3" customHeight="1" spans="1:10">
      <c r="A3" s="20" t="str">
        <f>"单位名称："&amp;"通海县杨广中心小学"</f>
        <v>单位名称：通海县杨广中心小学</v>
      </c>
      <c r="B3" s="20"/>
      <c r="C3" s="20"/>
      <c r="D3" s="28"/>
      <c r="E3" s="28"/>
      <c r="F3" s="28"/>
      <c r="G3" s="28"/>
      <c r="H3" s="28"/>
      <c r="I3" s="28"/>
      <c r="J3" s="28"/>
    </row>
    <row r="4" ht="27.15" customHeight="1" spans="1:10">
      <c r="A4" s="23" t="s">
        <v>247</v>
      </c>
      <c r="B4" s="23" t="s">
        <v>248</v>
      </c>
      <c r="C4" s="23" t="s">
        <v>249</v>
      </c>
      <c r="D4" s="23" t="s">
        <v>250</v>
      </c>
      <c r="E4" s="23" t="s">
        <v>251</v>
      </c>
      <c r="F4" s="23" t="s">
        <v>252</v>
      </c>
      <c r="G4" s="23" t="s">
        <v>253</v>
      </c>
      <c r="H4" s="23" t="s">
        <v>254</v>
      </c>
      <c r="I4" s="23" t="s">
        <v>255</v>
      </c>
      <c r="J4" s="23" t="s">
        <v>256</v>
      </c>
    </row>
    <row r="5" ht="18.75" customHeight="1" spans="1:10">
      <c r="A5" s="23" t="s">
        <v>47</v>
      </c>
      <c r="B5" s="23" t="s">
        <v>48</v>
      </c>
      <c r="C5" s="23" t="s">
        <v>49</v>
      </c>
      <c r="D5" s="23" t="s">
        <v>50</v>
      </c>
      <c r="E5" s="23" t="s">
        <v>51</v>
      </c>
      <c r="F5" s="23" t="s">
        <v>52</v>
      </c>
      <c r="G5" s="23" t="s">
        <v>53</v>
      </c>
      <c r="H5" s="23" t="s">
        <v>54</v>
      </c>
      <c r="I5" s="23" t="s">
        <v>55</v>
      </c>
      <c r="J5" s="23" t="s">
        <v>72</v>
      </c>
    </row>
    <row r="6" ht="18.75" customHeight="1" spans="1:10">
      <c r="A6" s="24"/>
      <c r="B6" s="24"/>
      <c r="C6" s="24"/>
      <c r="D6" s="24"/>
      <c r="E6" s="24"/>
      <c r="F6" s="24"/>
      <c r="G6" s="24"/>
      <c r="H6" s="24"/>
      <c r="I6" s="24"/>
      <c r="J6" s="24"/>
    </row>
    <row r="7" ht="18.75" customHeight="1" spans="1:10">
      <c r="A7" s="24"/>
      <c r="B7" s="24"/>
      <c r="C7" s="24"/>
      <c r="D7" s="24"/>
      <c r="E7" s="24"/>
      <c r="F7" s="24"/>
      <c r="G7" s="24"/>
      <c r="H7" s="24"/>
      <c r="I7" s="24"/>
      <c r="J7" s="24"/>
    </row>
    <row r="8" customHeight="1" spans="1:10">
      <c r="A8" s="29" t="s">
        <v>419</v>
      </c>
      <c r="B8" s="29"/>
    </row>
  </sheetData>
  <mergeCells count="2">
    <mergeCell ref="A2:J2"/>
    <mergeCell ref="A3:C3"/>
  </mergeCells>
  <pageMargins left="0.75" right="0.75" top="1" bottom="1" header="0.5" footer="0.5"/>
  <pageSetup paperSize="1" scale="86"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2"/>
  <sheetViews>
    <sheetView showZeros="0" workbookViewId="0">
      <selection activeCell="H1" sqref="H1"/>
    </sheetView>
  </sheetViews>
  <sheetFormatPr defaultColWidth="8.85" defaultRowHeight="15" customHeight="1" outlineLevelCol="7"/>
  <cols>
    <col min="1" max="8" width="19.5" customWidth="1"/>
  </cols>
  <sheetData>
    <row r="1" ht="18.75" customHeight="1" spans="1:8">
      <c r="A1" s="20"/>
      <c r="B1" s="20"/>
      <c r="C1" s="20"/>
      <c r="D1" s="20"/>
      <c r="E1" s="20"/>
      <c r="F1" s="20"/>
      <c r="G1" s="20"/>
      <c r="H1" s="21" t="s">
        <v>420</v>
      </c>
    </row>
    <row r="2" ht="41.4" customHeight="1" spans="1:8">
      <c r="A2" s="22" t="s">
        <v>421</v>
      </c>
      <c r="B2" s="22"/>
      <c r="C2" s="22"/>
      <c r="D2" s="22"/>
      <c r="E2" s="22"/>
      <c r="F2" s="22"/>
      <c r="G2" s="22"/>
      <c r="H2" s="22"/>
    </row>
    <row r="3" ht="18.75" customHeight="1" spans="1:8">
      <c r="A3" s="20" t="str">
        <f>"单位名称："&amp;"通海县杨广中心小学"</f>
        <v>单位名称：通海县杨广中心小学</v>
      </c>
      <c r="B3" s="20"/>
      <c r="C3" s="20"/>
      <c r="D3" s="20"/>
      <c r="E3" s="20"/>
      <c r="F3" s="20"/>
      <c r="G3" s="20"/>
      <c r="H3" s="20"/>
    </row>
    <row r="4" ht="18.75" customHeight="1" spans="1:8">
      <c r="A4" s="23" t="s">
        <v>142</v>
      </c>
      <c r="B4" s="23" t="s">
        <v>422</v>
      </c>
      <c r="C4" s="23" t="s">
        <v>423</v>
      </c>
      <c r="D4" s="23" t="s">
        <v>424</v>
      </c>
      <c r="E4" s="23" t="s">
        <v>387</v>
      </c>
      <c r="F4" s="23" t="s">
        <v>425</v>
      </c>
      <c r="G4" s="23"/>
      <c r="H4" s="23"/>
    </row>
    <row r="5" ht="18.75" customHeight="1" spans="1:8">
      <c r="A5" s="23"/>
      <c r="B5" s="23"/>
      <c r="C5" s="23"/>
      <c r="D5" s="23"/>
      <c r="E5" s="23"/>
      <c r="F5" s="23" t="s">
        <v>388</v>
      </c>
      <c r="G5" s="23" t="s">
        <v>426</v>
      </c>
      <c r="H5" s="23" t="s">
        <v>427</v>
      </c>
    </row>
    <row r="6" ht="18.75" customHeight="1" spans="1:8">
      <c r="A6" s="23" t="s">
        <v>47</v>
      </c>
      <c r="B6" s="23" t="s">
        <v>48</v>
      </c>
      <c r="C6" s="23" t="s">
        <v>49</v>
      </c>
      <c r="D6" s="23" t="s">
        <v>50</v>
      </c>
      <c r="E6" s="23" t="s">
        <v>51</v>
      </c>
      <c r="F6" s="23" t="s">
        <v>52</v>
      </c>
      <c r="G6" s="23" t="s">
        <v>53</v>
      </c>
      <c r="H6" s="23" t="s">
        <v>54</v>
      </c>
    </row>
    <row r="7" ht="18.75" customHeight="1" spans="1:8">
      <c r="A7" s="24" t="s">
        <v>57</v>
      </c>
      <c r="B7" s="24" t="s">
        <v>428</v>
      </c>
      <c r="C7" s="24" t="s">
        <v>429</v>
      </c>
      <c r="D7" s="24" t="s">
        <v>430</v>
      </c>
      <c r="E7" s="25" t="s">
        <v>431</v>
      </c>
      <c r="F7" s="25">
        <v>1</v>
      </c>
      <c r="G7" s="16">
        <v>1000</v>
      </c>
      <c r="H7" s="16">
        <v>1000</v>
      </c>
    </row>
    <row r="8" ht="18.75" customHeight="1" spans="1:8">
      <c r="A8" s="24" t="s">
        <v>57</v>
      </c>
      <c r="B8" s="24" t="s">
        <v>428</v>
      </c>
      <c r="C8" s="24" t="s">
        <v>432</v>
      </c>
      <c r="D8" s="24" t="s">
        <v>433</v>
      </c>
      <c r="E8" s="25" t="s">
        <v>431</v>
      </c>
      <c r="F8" s="25">
        <v>12</v>
      </c>
      <c r="G8" s="16">
        <v>6000</v>
      </c>
      <c r="H8" s="16">
        <v>72000</v>
      </c>
    </row>
    <row r="9" ht="18.75" customHeight="1" spans="1:8">
      <c r="A9" s="24" t="s">
        <v>57</v>
      </c>
      <c r="B9" s="24" t="s">
        <v>434</v>
      </c>
      <c r="C9" s="24" t="s">
        <v>435</v>
      </c>
      <c r="D9" s="24" t="s">
        <v>436</v>
      </c>
      <c r="E9" s="25" t="s">
        <v>437</v>
      </c>
      <c r="F9" s="25">
        <v>5</v>
      </c>
      <c r="G9" s="16">
        <v>800</v>
      </c>
      <c r="H9" s="16">
        <v>4000</v>
      </c>
    </row>
    <row r="10" ht="18.75" customHeight="1" spans="1:8">
      <c r="A10" s="24" t="s">
        <v>57</v>
      </c>
      <c r="B10" s="24" t="s">
        <v>428</v>
      </c>
      <c r="C10" s="24" t="s">
        <v>438</v>
      </c>
      <c r="D10" s="24" t="s">
        <v>439</v>
      </c>
      <c r="E10" s="25" t="s">
        <v>431</v>
      </c>
      <c r="F10" s="25">
        <v>2</v>
      </c>
      <c r="G10" s="16">
        <v>3000</v>
      </c>
      <c r="H10" s="16">
        <v>6000</v>
      </c>
    </row>
    <row r="11" ht="18.75" customHeight="1" spans="1:8">
      <c r="A11" s="24" t="s">
        <v>57</v>
      </c>
      <c r="B11" s="24" t="s">
        <v>434</v>
      </c>
      <c r="C11" s="24" t="s">
        <v>440</v>
      </c>
      <c r="D11" s="24" t="s">
        <v>441</v>
      </c>
      <c r="E11" s="25" t="s">
        <v>442</v>
      </c>
      <c r="F11" s="25">
        <v>2</v>
      </c>
      <c r="G11" s="16">
        <v>1000</v>
      </c>
      <c r="H11" s="16">
        <v>2000</v>
      </c>
    </row>
    <row r="12" ht="18.75" customHeight="1" spans="1:8">
      <c r="A12" s="24" t="s">
        <v>57</v>
      </c>
      <c r="B12" s="24" t="s">
        <v>428</v>
      </c>
      <c r="C12" s="24" t="s">
        <v>443</v>
      </c>
      <c r="D12" s="24" t="s">
        <v>444</v>
      </c>
      <c r="E12" s="25" t="s">
        <v>431</v>
      </c>
      <c r="F12" s="25">
        <v>2</v>
      </c>
      <c r="G12" s="16">
        <v>7000</v>
      </c>
      <c r="H12" s="16">
        <v>14000</v>
      </c>
    </row>
  </sheetData>
  <mergeCells count="8">
    <mergeCell ref="A2:H2"/>
    <mergeCell ref="A3:C3"/>
    <mergeCell ref="F4:H4"/>
    <mergeCell ref="A4:A5"/>
    <mergeCell ref="B4:B5"/>
    <mergeCell ref="C4:C5"/>
    <mergeCell ref="D4:D5"/>
    <mergeCell ref="E4:E5"/>
  </mergeCells>
  <pageMargins left="0.75" right="0.75" top="1" bottom="1" header="0.5" footer="0.5"/>
  <pageSetup paperSize="1" scale="78"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K17" sqref="K17"/>
    </sheetView>
  </sheetViews>
  <sheetFormatPr defaultColWidth="8.85" defaultRowHeight="15" customHeight="1"/>
  <cols>
    <col min="1" max="7" width="14.75" customWidth="1"/>
    <col min="8" max="11" width="14.2833333333333" customWidth="1"/>
  </cols>
  <sheetData>
    <row r="1" ht="18.75" customHeight="1" spans="1:11">
      <c r="A1" s="1"/>
      <c r="B1" s="1"/>
      <c r="C1" s="1"/>
      <c r="D1" s="1"/>
      <c r="E1" s="1"/>
      <c r="F1" s="1"/>
      <c r="G1" s="1"/>
      <c r="H1" s="2"/>
      <c r="I1" s="2"/>
      <c r="J1" s="2"/>
      <c r="K1" s="2" t="s">
        <v>445</v>
      </c>
    </row>
    <row r="2" ht="45" customHeight="1" spans="1:11">
      <c r="A2" s="3" t="s">
        <v>446</v>
      </c>
      <c r="B2" s="3"/>
      <c r="C2" s="3"/>
      <c r="D2" s="3"/>
      <c r="E2" s="3"/>
      <c r="F2" s="3"/>
      <c r="G2" s="3"/>
      <c r="H2" s="3"/>
      <c r="I2" s="3"/>
      <c r="J2" s="3"/>
      <c r="K2" s="3"/>
    </row>
    <row r="3" ht="18.75" customHeight="1" spans="1:11">
      <c r="A3" s="4" t="str">
        <f>"单位名称："&amp;"通海县杨广中心小学"</f>
        <v>单位名称：通海县杨广中心小学</v>
      </c>
      <c r="B3" s="4"/>
      <c r="C3" s="4"/>
      <c r="D3" s="4"/>
      <c r="E3" s="4"/>
      <c r="F3" s="4"/>
      <c r="G3" s="4"/>
      <c r="H3" s="5"/>
      <c r="I3" s="5"/>
      <c r="J3" s="5"/>
      <c r="K3" s="5" t="s">
        <v>29</v>
      </c>
    </row>
    <row r="4" ht="18.75" customHeight="1" spans="1:11">
      <c r="A4" s="12" t="s">
        <v>213</v>
      </c>
      <c r="B4" s="12" t="s">
        <v>144</v>
      </c>
      <c r="C4" s="12" t="s">
        <v>214</v>
      </c>
      <c r="D4" s="12" t="s">
        <v>215</v>
      </c>
      <c r="E4" s="12" t="s">
        <v>146</v>
      </c>
      <c r="F4" s="12" t="s">
        <v>216</v>
      </c>
      <c r="G4" s="12" t="s">
        <v>148</v>
      </c>
      <c r="H4" s="12" t="s">
        <v>32</v>
      </c>
      <c r="I4" s="12" t="s">
        <v>447</v>
      </c>
      <c r="J4" s="12"/>
      <c r="K4" s="12"/>
    </row>
    <row r="5" ht="18.75" customHeight="1" spans="1:11">
      <c r="A5" s="12"/>
      <c r="B5" s="12"/>
      <c r="C5" s="12"/>
      <c r="D5" s="12"/>
      <c r="E5" s="12"/>
      <c r="F5" s="12"/>
      <c r="G5" s="12"/>
      <c r="H5" s="12"/>
      <c r="I5" s="12" t="s">
        <v>62</v>
      </c>
      <c r="J5" s="12" t="s">
        <v>154</v>
      </c>
      <c r="K5" s="12" t="s">
        <v>155</v>
      </c>
    </row>
    <row r="6" ht="22.65" customHeight="1" spans="1:11">
      <c r="A6" s="12"/>
      <c r="B6" s="12"/>
      <c r="C6" s="12"/>
      <c r="D6" s="12"/>
      <c r="E6" s="12"/>
      <c r="F6" s="12"/>
      <c r="G6" s="12"/>
      <c r="H6" s="12"/>
      <c r="I6" s="12"/>
      <c r="J6" s="12"/>
      <c r="K6" s="12"/>
    </row>
    <row r="7" ht="18.75" customHeight="1" spans="1:11">
      <c r="A7" s="13" t="s">
        <v>47</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1">
      <c r="A11" s="18" t="s">
        <v>448</v>
      </c>
      <c r="B11" s="19"/>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scale="75"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tabSelected="1" workbookViewId="0">
      <selection activeCell="G27" sqref="G27"/>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449</v>
      </c>
    </row>
    <row r="2" ht="45" customHeight="1" spans="1:7">
      <c r="A2" s="3" t="s">
        <v>450</v>
      </c>
      <c r="B2" s="3"/>
      <c r="C2" s="3"/>
      <c r="D2" s="3"/>
      <c r="E2" s="3"/>
      <c r="F2" s="3"/>
      <c r="G2" s="3"/>
    </row>
    <row r="3" ht="24.15" customHeight="1" spans="1:7">
      <c r="A3" s="4" t="str">
        <f>"单位名称："&amp;"通海县杨广中心小学"</f>
        <v>单位名称：通海县杨广中心小学</v>
      </c>
      <c r="B3" s="4"/>
      <c r="C3" s="4"/>
      <c r="D3" s="4"/>
      <c r="E3" s="5"/>
      <c r="F3" s="5"/>
      <c r="G3" s="5" t="s">
        <v>29</v>
      </c>
    </row>
    <row r="4" ht="18.75" customHeight="1" spans="1:7">
      <c r="A4" s="6" t="s">
        <v>214</v>
      </c>
      <c r="B4" s="6" t="s">
        <v>213</v>
      </c>
      <c r="C4" s="6" t="s">
        <v>144</v>
      </c>
      <c r="D4" s="6" t="s">
        <v>451</v>
      </c>
      <c r="E4" s="6" t="s">
        <v>62</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47</v>
      </c>
      <c r="B7" s="7">
        <v>2</v>
      </c>
      <c r="C7" s="7">
        <v>3</v>
      </c>
      <c r="D7" s="7">
        <v>4</v>
      </c>
      <c r="E7" s="7">
        <v>5</v>
      </c>
      <c r="F7" s="7">
        <v>6</v>
      </c>
      <c r="G7" s="7">
        <v>7</v>
      </c>
    </row>
    <row r="8" ht="20.25" customHeight="1" spans="1:7">
      <c r="A8" s="8" t="s">
        <v>57</v>
      </c>
      <c r="B8" s="8" t="s">
        <v>223</v>
      </c>
      <c r="C8" s="9" t="s">
        <v>222</v>
      </c>
      <c r="D8" s="8" t="s">
        <v>452</v>
      </c>
      <c r="E8" s="10">
        <v>36900</v>
      </c>
      <c r="F8" s="10"/>
      <c r="G8" s="10"/>
    </row>
    <row r="9" ht="20.25" customHeight="1" spans="1:7">
      <c r="A9" s="8" t="s">
        <v>57</v>
      </c>
      <c r="B9" s="8" t="s">
        <v>223</v>
      </c>
      <c r="C9" s="9" t="s">
        <v>227</v>
      </c>
      <c r="D9" s="8" t="s">
        <v>452</v>
      </c>
      <c r="E9" s="10">
        <v>2160</v>
      </c>
      <c r="F9" s="10"/>
      <c r="G9" s="10"/>
    </row>
    <row r="10" ht="20.25" customHeight="1" spans="1:7">
      <c r="A10" s="8" t="s">
        <v>57</v>
      </c>
      <c r="B10" s="8" t="s">
        <v>223</v>
      </c>
      <c r="C10" s="9" t="s">
        <v>231</v>
      </c>
      <c r="D10" s="8" t="s">
        <v>452</v>
      </c>
      <c r="E10" s="10">
        <v>689280</v>
      </c>
      <c r="F10" s="10"/>
      <c r="G10" s="10"/>
    </row>
    <row r="11" ht="20.25" customHeight="1" spans="1:7">
      <c r="A11" s="8" t="s">
        <v>57</v>
      </c>
      <c r="B11" s="8" t="s">
        <v>223</v>
      </c>
      <c r="C11" s="9" t="s">
        <v>237</v>
      </c>
      <c r="D11" s="8" t="s">
        <v>452</v>
      </c>
      <c r="E11" s="10">
        <v>385560</v>
      </c>
      <c r="F11" s="10"/>
      <c r="G11" s="10"/>
    </row>
    <row r="12" ht="20.25" customHeight="1" spans="1:7">
      <c r="A12" s="8" t="s">
        <v>57</v>
      </c>
      <c r="B12" s="8" t="s">
        <v>223</v>
      </c>
      <c r="C12" s="9" t="s">
        <v>239</v>
      </c>
      <c r="D12" s="8" t="s">
        <v>452</v>
      </c>
      <c r="E12" s="10">
        <v>101832</v>
      </c>
      <c r="F12" s="10"/>
      <c r="G12" s="10"/>
    </row>
    <row r="13" ht="20.25" customHeight="1" spans="1:7">
      <c r="A13" s="8" t="s">
        <v>57</v>
      </c>
      <c r="B13" s="8" t="s">
        <v>223</v>
      </c>
      <c r="C13" s="9" t="s">
        <v>241</v>
      </c>
      <c r="D13" s="8" t="s">
        <v>452</v>
      </c>
      <c r="E13" s="10">
        <v>24750</v>
      </c>
      <c r="F13" s="10"/>
      <c r="G13" s="10"/>
    </row>
    <row r="14" ht="20.25" customHeight="1" spans="1:7">
      <c r="A14" s="8" t="s">
        <v>57</v>
      </c>
      <c r="B14" s="8" t="s">
        <v>223</v>
      </c>
      <c r="C14" s="9" t="s">
        <v>243</v>
      </c>
      <c r="D14" s="8" t="s">
        <v>452</v>
      </c>
      <c r="E14" s="10">
        <v>60728.64</v>
      </c>
      <c r="F14" s="10"/>
      <c r="G14" s="10"/>
    </row>
    <row r="15" ht="20.25" customHeight="1" spans="1:7">
      <c r="A15" s="11" t="s">
        <v>32</v>
      </c>
      <c r="B15" s="11"/>
      <c r="C15" s="11"/>
      <c r="D15" s="11"/>
      <c r="E15" s="10">
        <v>1301210.64</v>
      </c>
      <c r="F15" s="10"/>
      <c r="G15" s="10"/>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pageSetup paperSize="1" scale="73"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R15" sqref="R15"/>
    </sheetView>
  </sheetViews>
  <sheetFormatPr defaultColWidth="8.85" defaultRowHeight="15" customHeight="1"/>
  <cols>
    <col min="1" max="1" width="17.25" customWidth="1"/>
    <col min="2" max="2" width="18" customWidth="1"/>
    <col min="3" max="19" width="10.875"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"单位名称："&amp;"通海县杨广中心小学"</f>
        <v>单位名称：通海县杨广中心小学</v>
      </c>
      <c r="B3" s="4"/>
      <c r="C3" s="4"/>
      <c r="D3" s="4"/>
      <c r="E3" s="58"/>
      <c r="F3" s="58"/>
      <c r="G3" s="58"/>
      <c r="H3" s="58"/>
      <c r="I3" s="5"/>
      <c r="J3" s="5"/>
      <c r="K3" s="5"/>
      <c r="L3" s="5"/>
      <c r="M3" s="5"/>
      <c r="N3" s="5"/>
      <c r="O3" s="5"/>
      <c r="P3" s="5"/>
      <c r="Q3" s="5"/>
      <c r="R3" s="5"/>
      <c r="S3" s="5" t="s">
        <v>29</v>
      </c>
    </row>
    <row r="4" ht="18.75" customHeight="1" spans="1:19">
      <c r="A4" s="12" t="s">
        <v>30</v>
      </c>
      <c r="B4" s="76" t="s">
        <v>31</v>
      </c>
      <c r="C4" s="76" t="s">
        <v>32</v>
      </c>
      <c r="D4" s="76" t="s">
        <v>33</v>
      </c>
      <c r="E4" s="76"/>
      <c r="F4" s="76"/>
      <c r="G4" s="76"/>
      <c r="H4" s="76"/>
      <c r="I4" s="76"/>
      <c r="J4" s="77"/>
      <c r="K4" s="77"/>
      <c r="L4" s="77"/>
      <c r="M4" s="77"/>
      <c r="N4" s="77"/>
      <c r="O4" s="76" t="s">
        <v>20</v>
      </c>
      <c r="P4" s="76"/>
      <c r="Q4" s="76"/>
      <c r="R4" s="76"/>
      <c r="S4" s="76"/>
    </row>
    <row r="5" ht="18.75" customHeight="1" spans="1:19">
      <c r="A5" s="12"/>
      <c r="B5" s="76"/>
      <c r="C5" s="76"/>
      <c r="D5" s="78" t="s">
        <v>34</v>
      </c>
      <c r="E5" s="78" t="s">
        <v>35</v>
      </c>
      <c r="F5" s="78" t="s">
        <v>36</v>
      </c>
      <c r="G5" s="78" t="s">
        <v>37</v>
      </c>
      <c r="H5" s="78" t="s">
        <v>38</v>
      </c>
      <c r="I5" s="79" t="s">
        <v>39</v>
      </c>
      <c r="J5" s="80"/>
      <c r="K5" s="80"/>
      <c r="L5" s="80"/>
      <c r="M5" s="80"/>
      <c r="N5" s="80"/>
      <c r="O5" s="79" t="s">
        <v>34</v>
      </c>
      <c r="P5" s="78" t="s">
        <v>35</v>
      </c>
      <c r="Q5" s="78" t="s">
        <v>40</v>
      </c>
      <c r="R5" s="78" t="s">
        <v>37</v>
      </c>
      <c r="S5" s="78" t="s">
        <v>41</v>
      </c>
    </row>
    <row r="6" ht="33" customHeight="1" spans="1:19">
      <c r="A6" s="12"/>
      <c r="B6" s="76"/>
      <c r="C6" s="76"/>
      <c r="D6" s="78"/>
      <c r="E6" s="78"/>
      <c r="F6" s="78"/>
      <c r="G6" s="78"/>
      <c r="H6" s="78"/>
      <c r="I6" s="79" t="s">
        <v>34</v>
      </c>
      <c r="J6" s="79" t="s">
        <v>42</v>
      </c>
      <c r="K6" s="78" t="s">
        <v>43</v>
      </c>
      <c r="L6" s="78" t="s">
        <v>44</v>
      </c>
      <c r="M6" s="78" t="s">
        <v>45</v>
      </c>
      <c r="N6" s="79" t="s">
        <v>46</v>
      </c>
      <c r="O6" s="79"/>
      <c r="P6" s="79"/>
      <c r="Q6" s="79"/>
      <c r="R6" s="79"/>
      <c r="S6" s="78"/>
    </row>
    <row r="7" ht="18.75" customHeight="1" spans="1:19">
      <c r="A7" s="81" t="s">
        <v>47</v>
      </c>
      <c r="B7" s="13" t="s">
        <v>48</v>
      </c>
      <c r="C7" s="13" t="s">
        <v>49</v>
      </c>
      <c r="D7" s="13" t="s">
        <v>50</v>
      </c>
      <c r="E7" s="81" t="s">
        <v>51</v>
      </c>
      <c r="F7" s="13" t="s">
        <v>52</v>
      </c>
      <c r="G7" s="13" t="s">
        <v>53</v>
      </c>
      <c r="H7" s="81" t="s">
        <v>54</v>
      </c>
      <c r="I7" s="13" t="s">
        <v>55</v>
      </c>
      <c r="J7" s="13">
        <v>10</v>
      </c>
      <c r="K7" s="13">
        <v>11</v>
      </c>
      <c r="L7" s="13">
        <v>12</v>
      </c>
      <c r="M7" s="13">
        <v>13</v>
      </c>
      <c r="N7" s="13">
        <v>14</v>
      </c>
      <c r="O7" s="13">
        <v>15</v>
      </c>
      <c r="P7" s="13">
        <v>16</v>
      </c>
      <c r="Q7" s="13">
        <v>17</v>
      </c>
      <c r="R7" s="13">
        <v>18</v>
      </c>
      <c r="S7" s="13">
        <v>19</v>
      </c>
    </row>
    <row r="8" ht="20.25" customHeight="1" spans="1:19">
      <c r="A8" s="15" t="s">
        <v>56</v>
      </c>
      <c r="B8" s="15" t="s">
        <v>57</v>
      </c>
      <c r="C8" s="82">
        <v>49182975.52</v>
      </c>
      <c r="D8" s="82">
        <v>43002575.52</v>
      </c>
      <c r="E8" s="82">
        <v>43002575.52</v>
      </c>
      <c r="F8" s="16"/>
      <c r="G8" s="16"/>
      <c r="H8" s="16"/>
      <c r="I8" s="82">
        <v>6180400</v>
      </c>
      <c r="J8" s="82"/>
      <c r="K8" s="82"/>
      <c r="L8" s="82"/>
      <c r="M8" s="82"/>
      <c r="N8" s="82">
        <v>6180400</v>
      </c>
      <c r="O8" s="16"/>
      <c r="P8" s="16"/>
      <c r="Q8" s="16"/>
      <c r="R8" s="16"/>
      <c r="S8" s="16"/>
    </row>
    <row r="9" ht="20.25" customHeight="1" spans="1:19">
      <c r="A9" s="50" t="s">
        <v>32</v>
      </c>
      <c r="B9" s="50"/>
      <c r="C9" s="82">
        <v>49182975.52</v>
      </c>
      <c r="D9" s="82">
        <v>43002575.52</v>
      </c>
      <c r="E9" s="82">
        <v>43002575.52</v>
      </c>
      <c r="F9" s="16"/>
      <c r="G9" s="16"/>
      <c r="H9" s="16"/>
      <c r="I9" s="82">
        <v>6180400</v>
      </c>
      <c r="J9" s="82"/>
      <c r="K9" s="82"/>
      <c r="L9" s="82"/>
      <c r="M9" s="82"/>
      <c r="N9" s="82">
        <v>6180400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scale="56"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selection activeCell="O1" sqref="O1"/>
    </sheetView>
  </sheetViews>
  <sheetFormatPr defaultColWidth="8.85" defaultRowHeight="15" customHeight="1"/>
  <cols>
    <col min="1" max="1" width="11.625" customWidth="1"/>
    <col min="2" max="2" width="28.575" customWidth="1"/>
    <col min="3" max="15" width="11.25" customWidth="1"/>
  </cols>
  <sheetData>
    <row r="1" ht="18.75" customHeight="1" spans="1:15">
      <c r="A1" s="1"/>
      <c r="B1" s="1"/>
      <c r="C1" s="1"/>
      <c r="D1" s="1"/>
      <c r="E1" s="1"/>
      <c r="F1" s="1"/>
      <c r="G1" s="1"/>
      <c r="H1" s="1"/>
      <c r="I1" s="1"/>
      <c r="J1" s="2"/>
      <c r="K1" s="2"/>
      <c r="L1" s="2"/>
      <c r="M1" s="2"/>
      <c r="N1" s="2"/>
      <c r="O1" s="2" t="s">
        <v>58</v>
      </c>
    </row>
    <row r="2" ht="37.5" customHeight="1" spans="1:15">
      <c r="A2" s="3" t="s">
        <v>59</v>
      </c>
      <c r="B2" s="3"/>
      <c r="C2" s="3"/>
      <c r="D2" s="3"/>
      <c r="E2" s="3"/>
      <c r="F2" s="3"/>
      <c r="G2" s="3"/>
      <c r="H2" s="3"/>
      <c r="I2" s="3"/>
      <c r="J2" s="3"/>
      <c r="K2" s="57"/>
      <c r="L2" s="57"/>
      <c r="M2" s="57"/>
      <c r="N2" s="57"/>
      <c r="O2" s="57"/>
    </row>
    <row r="3" ht="18.75" customHeight="1" spans="1:15">
      <c r="A3" s="46" t="str">
        <f>"单位名称："&amp;"通海县杨广中心小学"</f>
        <v>单位名称：通海县杨广中心小学</v>
      </c>
      <c r="B3" s="46"/>
      <c r="C3" s="46"/>
      <c r="D3" s="46"/>
      <c r="E3" s="46"/>
      <c r="F3" s="46"/>
      <c r="G3" s="46"/>
      <c r="H3" s="46"/>
      <c r="I3" s="46"/>
      <c r="J3" s="2"/>
      <c r="K3" s="2"/>
      <c r="L3" s="2"/>
      <c r="M3" s="2"/>
      <c r="N3" s="2"/>
      <c r="O3" s="2" t="s">
        <v>29</v>
      </c>
    </row>
    <row r="4" ht="18.75" customHeight="1" spans="1:15">
      <c r="A4" s="12" t="s">
        <v>60</v>
      </c>
      <c r="B4" s="12" t="s">
        <v>61</v>
      </c>
      <c r="C4" s="49" t="s">
        <v>32</v>
      </c>
      <c r="D4" s="49" t="s">
        <v>62</v>
      </c>
      <c r="E4" s="49"/>
      <c r="F4" s="49"/>
      <c r="G4" s="12" t="s">
        <v>36</v>
      </c>
      <c r="H4" s="12" t="s">
        <v>37</v>
      </c>
      <c r="I4" s="12" t="s">
        <v>63</v>
      </c>
      <c r="J4" s="49" t="s">
        <v>64</v>
      </c>
      <c r="K4" s="49"/>
      <c r="L4" s="49"/>
      <c r="M4" s="49"/>
      <c r="N4" s="49"/>
      <c r="O4" s="49"/>
    </row>
    <row r="5" ht="28" customHeight="1" spans="1:15">
      <c r="A5" s="12"/>
      <c r="B5" s="12"/>
      <c r="C5" s="49"/>
      <c r="D5" s="49" t="s">
        <v>34</v>
      </c>
      <c r="E5" s="49" t="s">
        <v>65</v>
      </c>
      <c r="F5" s="49" t="s">
        <v>66</v>
      </c>
      <c r="G5" s="12"/>
      <c r="H5" s="49"/>
      <c r="I5" s="12"/>
      <c r="J5" s="49" t="s">
        <v>34</v>
      </c>
      <c r="K5" s="49" t="s">
        <v>67</v>
      </c>
      <c r="L5" s="66" t="s">
        <v>68</v>
      </c>
      <c r="M5" s="66" t="s">
        <v>69</v>
      </c>
      <c r="N5" s="66" t="s">
        <v>70</v>
      </c>
      <c r="O5" s="13" t="s">
        <v>71</v>
      </c>
    </row>
    <row r="6" ht="18.75" customHeight="1" spans="1:15">
      <c r="A6" s="13" t="s">
        <v>47</v>
      </c>
      <c r="B6" s="13" t="s">
        <v>48</v>
      </c>
      <c r="C6" s="13" t="s">
        <v>49</v>
      </c>
      <c r="D6" s="13" t="s">
        <v>50</v>
      </c>
      <c r="E6" s="13" t="s">
        <v>51</v>
      </c>
      <c r="F6" s="13" t="s">
        <v>52</v>
      </c>
      <c r="G6" s="13" t="s">
        <v>53</v>
      </c>
      <c r="H6" s="13" t="s">
        <v>54</v>
      </c>
      <c r="I6" s="13" t="s">
        <v>55</v>
      </c>
      <c r="J6" s="13" t="s">
        <v>72</v>
      </c>
      <c r="K6" s="13">
        <v>11</v>
      </c>
      <c r="L6" s="13">
        <v>12</v>
      </c>
      <c r="M6" s="13">
        <v>13</v>
      </c>
      <c r="N6" s="13">
        <v>14</v>
      </c>
      <c r="O6" s="13">
        <v>15</v>
      </c>
    </row>
    <row r="7" ht="20.25" customHeight="1" spans="1:15">
      <c r="A7" s="15" t="s">
        <v>73</v>
      </c>
      <c r="B7" s="15" t="s">
        <v>74</v>
      </c>
      <c r="C7" s="16">
        <v>36448211.4</v>
      </c>
      <c r="D7" s="16">
        <v>30267811.4</v>
      </c>
      <c r="E7" s="16">
        <v>29068432.76</v>
      </c>
      <c r="F7" s="16">
        <v>1199378.64</v>
      </c>
      <c r="G7" s="16"/>
      <c r="H7" s="16"/>
      <c r="I7" s="16"/>
      <c r="J7" s="16">
        <v>6180400</v>
      </c>
      <c r="K7" s="16"/>
      <c r="L7" s="16"/>
      <c r="M7" s="16"/>
      <c r="N7" s="16"/>
      <c r="O7" s="16">
        <v>6180400</v>
      </c>
    </row>
    <row r="8" ht="20.25" customHeight="1" spans="1:15">
      <c r="A8" s="69" t="s">
        <v>75</v>
      </c>
      <c r="B8" s="69" t="s">
        <v>76</v>
      </c>
      <c r="C8" s="16">
        <v>36446531.4</v>
      </c>
      <c r="D8" s="16">
        <v>30266131.4</v>
      </c>
      <c r="E8" s="16">
        <v>29068432.76</v>
      </c>
      <c r="F8" s="16">
        <v>1197698.64</v>
      </c>
      <c r="G8" s="16"/>
      <c r="H8" s="16"/>
      <c r="I8" s="16"/>
      <c r="J8" s="16">
        <v>6180400</v>
      </c>
      <c r="K8" s="16"/>
      <c r="L8" s="16"/>
      <c r="M8" s="16"/>
      <c r="N8" s="16"/>
      <c r="O8" s="16">
        <v>6180400</v>
      </c>
    </row>
    <row r="9" ht="20.25" customHeight="1" spans="1:15">
      <c r="A9" s="70" t="s">
        <v>77</v>
      </c>
      <c r="B9" s="70" t="s">
        <v>78</v>
      </c>
      <c r="C9" s="16">
        <v>2270340</v>
      </c>
      <c r="D9" s="16">
        <v>2270340</v>
      </c>
      <c r="E9" s="16">
        <v>1542000</v>
      </c>
      <c r="F9" s="16">
        <v>728340</v>
      </c>
      <c r="G9" s="16"/>
      <c r="H9" s="16"/>
      <c r="I9" s="16"/>
      <c r="J9" s="16"/>
      <c r="K9" s="16"/>
      <c r="L9" s="16"/>
      <c r="M9" s="16"/>
      <c r="N9" s="16"/>
      <c r="O9" s="16"/>
    </row>
    <row r="10" ht="20.25" customHeight="1" spans="1:15">
      <c r="A10" s="70" t="s">
        <v>79</v>
      </c>
      <c r="B10" s="70" t="s">
        <v>80</v>
      </c>
      <c r="C10" s="16">
        <v>34176191.4</v>
      </c>
      <c r="D10" s="16">
        <v>27995791.4</v>
      </c>
      <c r="E10" s="16">
        <v>27526432.76</v>
      </c>
      <c r="F10" s="16">
        <v>469358.64</v>
      </c>
      <c r="G10" s="16"/>
      <c r="H10" s="16"/>
      <c r="I10" s="16"/>
      <c r="J10" s="16">
        <v>6180400</v>
      </c>
      <c r="K10" s="16"/>
      <c r="L10" s="16"/>
      <c r="M10" s="16"/>
      <c r="N10" s="16"/>
      <c r="O10" s="16">
        <v>6180400</v>
      </c>
    </row>
    <row r="11" ht="20.25" customHeight="1" spans="1:15">
      <c r="A11" s="69" t="s">
        <v>81</v>
      </c>
      <c r="B11" s="69" t="s">
        <v>82</v>
      </c>
      <c r="C11" s="16">
        <v>1680</v>
      </c>
      <c r="D11" s="16">
        <v>1680</v>
      </c>
      <c r="E11" s="16"/>
      <c r="F11" s="16">
        <v>1680</v>
      </c>
      <c r="G11" s="16"/>
      <c r="H11" s="16"/>
      <c r="I11" s="16"/>
      <c r="J11" s="16"/>
      <c r="K11" s="16"/>
      <c r="L11" s="16"/>
      <c r="M11" s="16"/>
      <c r="N11" s="16"/>
      <c r="O11" s="16"/>
    </row>
    <row r="12" ht="20.25" customHeight="1" spans="1:15">
      <c r="A12" s="70" t="s">
        <v>83</v>
      </c>
      <c r="B12" s="70" t="s">
        <v>84</v>
      </c>
      <c r="C12" s="16">
        <v>1680</v>
      </c>
      <c r="D12" s="16">
        <v>1680</v>
      </c>
      <c r="E12" s="16"/>
      <c r="F12" s="16">
        <v>1680</v>
      </c>
      <c r="G12" s="16"/>
      <c r="H12" s="16"/>
      <c r="I12" s="16"/>
      <c r="J12" s="16"/>
      <c r="K12" s="16"/>
      <c r="L12" s="16"/>
      <c r="M12" s="16"/>
      <c r="N12" s="16"/>
      <c r="O12" s="16"/>
    </row>
    <row r="13" ht="20.25" customHeight="1" spans="1:15">
      <c r="A13" s="15" t="s">
        <v>85</v>
      </c>
      <c r="B13" s="15" t="s">
        <v>86</v>
      </c>
      <c r="C13" s="16">
        <v>6228500.16</v>
      </c>
      <c r="D13" s="16">
        <v>6228500.16</v>
      </c>
      <c r="E13" s="16">
        <v>6126668.16</v>
      </c>
      <c r="F13" s="16">
        <v>101832</v>
      </c>
      <c r="G13" s="16"/>
      <c r="H13" s="16"/>
      <c r="I13" s="16"/>
      <c r="J13" s="16"/>
      <c r="K13" s="16"/>
      <c r="L13" s="16"/>
      <c r="M13" s="16"/>
      <c r="N13" s="16"/>
      <c r="O13" s="16"/>
    </row>
    <row r="14" ht="20.25" customHeight="1" spans="1:15">
      <c r="A14" s="69" t="s">
        <v>87</v>
      </c>
      <c r="B14" s="69" t="s">
        <v>88</v>
      </c>
      <c r="C14" s="16">
        <v>6126668.16</v>
      </c>
      <c r="D14" s="16">
        <v>6126668.16</v>
      </c>
      <c r="E14" s="16">
        <v>6126668.16</v>
      </c>
      <c r="F14" s="16"/>
      <c r="G14" s="16"/>
      <c r="H14" s="16"/>
      <c r="I14" s="16"/>
      <c r="J14" s="16"/>
      <c r="K14" s="16"/>
      <c r="L14" s="16"/>
      <c r="M14" s="16"/>
      <c r="N14" s="16"/>
      <c r="O14" s="16"/>
    </row>
    <row r="15" ht="20.25" customHeight="1" spans="1:15">
      <c r="A15" s="70" t="s">
        <v>89</v>
      </c>
      <c r="B15" s="70" t="s">
        <v>90</v>
      </c>
      <c r="C15" s="16">
        <v>2188800</v>
      </c>
      <c r="D15" s="16">
        <v>2188800</v>
      </c>
      <c r="E15" s="16">
        <v>2188800</v>
      </c>
      <c r="F15" s="16"/>
      <c r="G15" s="16"/>
      <c r="H15" s="16"/>
      <c r="I15" s="16"/>
      <c r="J15" s="16"/>
      <c r="K15" s="16"/>
      <c r="L15" s="16"/>
      <c r="M15" s="16"/>
      <c r="N15" s="16"/>
      <c r="O15" s="16"/>
    </row>
    <row r="16" ht="20.25" customHeight="1" spans="1:15">
      <c r="A16" s="70" t="s">
        <v>91</v>
      </c>
      <c r="B16" s="70" t="s">
        <v>92</v>
      </c>
      <c r="C16" s="16">
        <v>3937868.16</v>
      </c>
      <c r="D16" s="16">
        <v>3937868.16</v>
      </c>
      <c r="E16" s="16">
        <v>3937868.16</v>
      </c>
      <c r="F16" s="16"/>
      <c r="G16" s="16"/>
      <c r="H16" s="16"/>
      <c r="I16" s="16"/>
      <c r="J16" s="16"/>
      <c r="K16" s="16"/>
      <c r="L16" s="16"/>
      <c r="M16" s="16"/>
      <c r="N16" s="16"/>
      <c r="O16" s="16"/>
    </row>
    <row r="17" ht="20.25" customHeight="1" spans="1:15">
      <c r="A17" s="69" t="s">
        <v>93</v>
      </c>
      <c r="B17" s="69" t="s">
        <v>94</v>
      </c>
      <c r="C17" s="16">
        <v>101832</v>
      </c>
      <c r="D17" s="16">
        <v>101832</v>
      </c>
      <c r="E17" s="16"/>
      <c r="F17" s="16">
        <v>101832</v>
      </c>
      <c r="G17" s="16"/>
      <c r="H17" s="16"/>
      <c r="I17" s="16"/>
      <c r="J17" s="16"/>
      <c r="K17" s="16"/>
      <c r="L17" s="16"/>
      <c r="M17" s="16"/>
      <c r="N17" s="16"/>
      <c r="O17" s="16"/>
    </row>
    <row r="18" ht="20.25" customHeight="1" spans="1:15">
      <c r="A18" s="70" t="s">
        <v>95</v>
      </c>
      <c r="B18" s="70" t="s">
        <v>96</v>
      </c>
      <c r="C18" s="16">
        <v>101832</v>
      </c>
      <c r="D18" s="16">
        <v>101832</v>
      </c>
      <c r="E18" s="16"/>
      <c r="F18" s="16">
        <v>101832</v>
      </c>
      <c r="G18" s="16"/>
      <c r="H18" s="16"/>
      <c r="I18" s="16"/>
      <c r="J18" s="16"/>
      <c r="K18" s="16"/>
      <c r="L18" s="16"/>
      <c r="M18" s="16"/>
      <c r="N18" s="16"/>
      <c r="O18" s="16"/>
    </row>
    <row r="19" ht="20.25" customHeight="1" spans="1:15">
      <c r="A19" s="15" t="s">
        <v>97</v>
      </c>
      <c r="B19" s="15" t="s">
        <v>98</v>
      </c>
      <c r="C19" s="16">
        <v>3714643.96</v>
      </c>
      <c r="D19" s="16">
        <v>3714643.96</v>
      </c>
      <c r="E19" s="16">
        <v>3714643.96</v>
      </c>
      <c r="F19" s="16"/>
      <c r="G19" s="16"/>
      <c r="H19" s="16"/>
      <c r="I19" s="16"/>
      <c r="J19" s="16"/>
      <c r="K19" s="16"/>
      <c r="L19" s="16"/>
      <c r="M19" s="16"/>
      <c r="N19" s="16"/>
      <c r="O19" s="16"/>
    </row>
    <row r="20" ht="20.25" customHeight="1" spans="1:15">
      <c r="A20" s="69" t="s">
        <v>99</v>
      </c>
      <c r="B20" s="69" t="s">
        <v>100</v>
      </c>
      <c r="C20" s="16">
        <v>3714643.96</v>
      </c>
      <c r="D20" s="16">
        <v>3714643.96</v>
      </c>
      <c r="E20" s="16">
        <v>3714643.96</v>
      </c>
      <c r="F20" s="16"/>
      <c r="G20" s="16"/>
      <c r="H20" s="16"/>
      <c r="I20" s="16"/>
      <c r="J20" s="16"/>
      <c r="K20" s="16"/>
      <c r="L20" s="16"/>
      <c r="M20" s="16"/>
      <c r="N20" s="16"/>
      <c r="O20" s="16"/>
    </row>
    <row r="21" ht="20.25" customHeight="1" spans="1:15">
      <c r="A21" s="70" t="s">
        <v>101</v>
      </c>
      <c r="B21" s="70" t="s">
        <v>102</v>
      </c>
      <c r="C21" s="16">
        <v>2042769.11</v>
      </c>
      <c r="D21" s="16">
        <v>2042769.11</v>
      </c>
      <c r="E21" s="16">
        <v>2042769.11</v>
      </c>
      <c r="F21" s="16"/>
      <c r="G21" s="16"/>
      <c r="H21" s="16"/>
      <c r="I21" s="16"/>
      <c r="J21" s="16"/>
      <c r="K21" s="16"/>
      <c r="L21" s="16"/>
      <c r="M21" s="16"/>
      <c r="N21" s="16"/>
      <c r="O21" s="16"/>
    </row>
    <row r="22" ht="20.25" customHeight="1" spans="1:15">
      <c r="A22" s="70" t="s">
        <v>103</v>
      </c>
      <c r="B22" s="70" t="s">
        <v>104</v>
      </c>
      <c r="C22" s="16">
        <v>1476274.49</v>
      </c>
      <c r="D22" s="16">
        <v>1476274.49</v>
      </c>
      <c r="E22" s="16">
        <v>1476274.49</v>
      </c>
      <c r="F22" s="16"/>
      <c r="G22" s="16"/>
      <c r="H22" s="16"/>
      <c r="I22" s="16"/>
      <c r="J22" s="16"/>
      <c r="K22" s="16"/>
      <c r="L22" s="16"/>
      <c r="M22" s="16"/>
      <c r="N22" s="16"/>
      <c r="O22" s="16"/>
    </row>
    <row r="23" ht="20.25" customHeight="1" spans="1:15">
      <c r="A23" s="70" t="s">
        <v>105</v>
      </c>
      <c r="B23" s="70" t="s">
        <v>106</v>
      </c>
      <c r="C23" s="16">
        <v>195600.36</v>
      </c>
      <c r="D23" s="16">
        <v>195600.36</v>
      </c>
      <c r="E23" s="16">
        <v>195600.36</v>
      </c>
      <c r="F23" s="16"/>
      <c r="G23" s="16"/>
      <c r="H23" s="16"/>
      <c r="I23" s="16"/>
      <c r="J23" s="16"/>
      <c r="K23" s="16"/>
      <c r="L23" s="16"/>
      <c r="M23" s="16"/>
      <c r="N23" s="16"/>
      <c r="O23" s="16"/>
    </row>
    <row r="24" ht="20.25" customHeight="1" spans="1:15">
      <c r="A24" s="15" t="s">
        <v>107</v>
      </c>
      <c r="B24" s="15" t="s">
        <v>108</v>
      </c>
      <c r="C24" s="16">
        <v>2791620</v>
      </c>
      <c r="D24" s="16">
        <v>2791620</v>
      </c>
      <c r="E24" s="16">
        <v>2791620</v>
      </c>
      <c r="F24" s="16"/>
      <c r="G24" s="16"/>
      <c r="H24" s="16"/>
      <c r="I24" s="16"/>
      <c r="J24" s="16"/>
      <c r="K24" s="16"/>
      <c r="L24" s="16"/>
      <c r="M24" s="16"/>
      <c r="N24" s="16"/>
      <c r="O24" s="16"/>
    </row>
    <row r="25" ht="20.25" customHeight="1" spans="1:15">
      <c r="A25" s="69" t="s">
        <v>109</v>
      </c>
      <c r="B25" s="69" t="s">
        <v>110</v>
      </c>
      <c r="C25" s="16">
        <v>2791620</v>
      </c>
      <c r="D25" s="16">
        <v>2791620</v>
      </c>
      <c r="E25" s="16">
        <v>2791620</v>
      </c>
      <c r="F25" s="16"/>
      <c r="G25" s="16"/>
      <c r="H25" s="16"/>
      <c r="I25" s="16"/>
      <c r="J25" s="16"/>
      <c r="K25" s="16"/>
      <c r="L25" s="16"/>
      <c r="M25" s="16"/>
      <c r="N25" s="16"/>
      <c r="O25" s="16"/>
    </row>
    <row r="26" ht="20.25" customHeight="1" spans="1:15">
      <c r="A26" s="70" t="s">
        <v>111</v>
      </c>
      <c r="B26" s="70" t="s">
        <v>112</v>
      </c>
      <c r="C26" s="16">
        <v>2791620</v>
      </c>
      <c r="D26" s="16">
        <v>2791620</v>
      </c>
      <c r="E26" s="16">
        <v>2791620</v>
      </c>
      <c r="F26" s="16"/>
      <c r="G26" s="16"/>
      <c r="H26" s="16"/>
      <c r="I26" s="16"/>
      <c r="J26" s="16"/>
      <c r="K26" s="16"/>
      <c r="L26" s="16"/>
      <c r="M26" s="16"/>
      <c r="N26" s="16"/>
      <c r="O26" s="16"/>
    </row>
    <row r="27" ht="20.25" customHeight="1" spans="1:15">
      <c r="A27" s="50" t="s">
        <v>113</v>
      </c>
      <c r="B27" s="50"/>
      <c r="C27" s="16">
        <v>49182975.52</v>
      </c>
      <c r="D27" s="16">
        <v>43002575.52</v>
      </c>
      <c r="E27" s="16">
        <v>41701364.88</v>
      </c>
      <c r="F27" s="16">
        <v>1301210.64</v>
      </c>
      <c r="G27" s="16"/>
      <c r="H27" s="16"/>
      <c r="I27" s="16"/>
      <c r="J27" s="16">
        <v>6180400</v>
      </c>
      <c r="K27" s="16"/>
      <c r="L27" s="16"/>
      <c r="M27" s="16"/>
      <c r="N27" s="16"/>
      <c r="O27" s="16">
        <v>6180400</v>
      </c>
    </row>
  </sheetData>
  <mergeCells count="11">
    <mergeCell ref="A2:O2"/>
    <mergeCell ref="A3:I3"/>
    <mergeCell ref="D4:F4"/>
    <mergeCell ref="J4:O4"/>
    <mergeCell ref="A27:B27"/>
    <mergeCell ref="A4:A5"/>
    <mergeCell ref="B4:B5"/>
    <mergeCell ref="C4:C5"/>
    <mergeCell ref="G4:G5"/>
    <mergeCell ref="H4:H5"/>
    <mergeCell ref="I4:I5"/>
  </mergeCells>
  <pageMargins left="0.75" right="0.75" top="1" bottom="1" header="0.5" footer="0.5"/>
  <pageSetup paperSize="1" scale="65"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D1" sqref="D1"/>
    </sheetView>
  </sheetViews>
  <sheetFormatPr defaultColWidth="8.85" defaultRowHeight="15" customHeight="1" outlineLevelCol="3"/>
  <cols>
    <col min="1" max="4" width="35.7083333333333" customWidth="1"/>
  </cols>
  <sheetData>
    <row r="1" ht="18.75" customHeight="1" spans="1:4">
      <c r="A1" s="1"/>
      <c r="B1" s="1"/>
      <c r="C1" s="1"/>
      <c r="D1" s="5" t="s">
        <v>114</v>
      </c>
    </row>
    <row r="2" ht="45" customHeight="1" spans="1:4">
      <c r="A2" s="3" t="s">
        <v>115</v>
      </c>
      <c r="B2" s="3"/>
      <c r="C2" s="3"/>
      <c r="D2" s="3"/>
    </row>
    <row r="3" ht="18.75" customHeight="1" spans="1:4">
      <c r="A3" s="4" t="str">
        <f>"单位名称："&amp;"通海县杨广中心小学"</f>
        <v>单位名称：通海县杨广中心小学</v>
      </c>
      <c r="B3" s="4"/>
      <c r="C3" s="71"/>
      <c r="D3" s="5" t="s">
        <v>2</v>
      </c>
    </row>
    <row r="4" ht="22.5" customHeight="1" spans="1:4">
      <c r="A4" s="7" t="s">
        <v>3</v>
      </c>
      <c r="B4" s="7"/>
      <c r="C4" s="7" t="s">
        <v>4</v>
      </c>
      <c r="D4" s="7"/>
    </row>
    <row r="5" ht="18.75" customHeight="1" spans="1:4">
      <c r="A5" s="7" t="s">
        <v>5</v>
      </c>
      <c r="B5" s="7" t="s">
        <v>6</v>
      </c>
      <c r="C5" s="7" t="s">
        <v>116</v>
      </c>
      <c r="D5" s="7" t="s">
        <v>6</v>
      </c>
    </row>
    <row r="6" ht="18.75" customHeight="1" spans="1:4">
      <c r="A6" s="7"/>
      <c r="B6" s="7"/>
      <c r="C6" s="7"/>
      <c r="D6" s="7"/>
    </row>
    <row r="7" ht="22.5" customHeight="1" spans="1:4">
      <c r="A7" s="14" t="s">
        <v>117</v>
      </c>
      <c r="B7" s="16">
        <v>43002575.52</v>
      </c>
      <c r="C7" s="14" t="s">
        <v>118</v>
      </c>
      <c r="D7" s="16">
        <v>43002575.52</v>
      </c>
    </row>
    <row r="8" ht="22.5" customHeight="1" spans="1:4">
      <c r="A8" s="14" t="s">
        <v>119</v>
      </c>
      <c r="B8" s="16">
        <v>43002575.52</v>
      </c>
      <c r="C8" s="14" t="str">
        <f>"（"&amp;"一"&amp;"）"&amp;"教育支出"</f>
        <v>（一）教育支出</v>
      </c>
      <c r="D8" s="16">
        <v>30267811.4</v>
      </c>
    </row>
    <row r="9" ht="22.5" customHeight="1" spans="1:4">
      <c r="A9" s="14" t="s">
        <v>120</v>
      </c>
      <c r="B9" s="16"/>
      <c r="C9" s="14" t="str">
        <f>"（"&amp;"二"&amp;"）"&amp;"社会保障和就业支出"</f>
        <v>（二）社会保障和就业支出</v>
      </c>
      <c r="D9" s="16">
        <v>6228500.16</v>
      </c>
    </row>
    <row r="10" ht="22.5" customHeight="1" spans="1:4">
      <c r="A10" s="14" t="s">
        <v>121</v>
      </c>
      <c r="B10" s="16"/>
      <c r="C10" s="14" t="str">
        <f>"（"&amp;"三"&amp;"）"&amp;"卫生健康支出"</f>
        <v>（三）卫生健康支出</v>
      </c>
      <c r="D10" s="16">
        <v>3714643.96</v>
      </c>
    </row>
    <row r="11" ht="22.5" customHeight="1" spans="1:4">
      <c r="A11" s="14" t="s">
        <v>122</v>
      </c>
      <c r="B11" s="16"/>
      <c r="C11" s="14" t="str">
        <f>"（"&amp;"四"&amp;"）"&amp;"住房保障支出"</f>
        <v>（四）住房保障支出</v>
      </c>
      <c r="D11" s="16">
        <v>2791620</v>
      </c>
    </row>
    <row r="12" ht="22.5" customHeight="1" spans="1:4">
      <c r="A12" s="14" t="s">
        <v>119</v>
      </c>
      <c r="B12" s="16"/>
      <c r="C12" s="14"/>
      <c r="D12" s="16"/>
    </row>
    <row r="13" ht="22.5" customHeight="1" spans="1:4">
      <c r="A13" s="14" t="s">
        <v>120</v>
      </c>
      <c r="B13" s="16"/>
      <c r="C13" s="14"/>
      <c r="D13" s="16"/>
    </row>
    <row r="14" ht="22.5" customHeight="1" spans="1:4">
      <c r="A14" s="14" t="s">
        <v>121</v>
      </c>
      <c r="B14" s="16"/>
      <c r="C14" s="14"/>
      <c r="D14" s="16"/>
    </row>
    <row r="15" ht="22.5" customHeight="1" spans="1:4">
      <c r="A15" s="72"/>
      <c r="B15" s="16"/>
      <c r="C15" s="14" t="s">
        <v>123</v>
      </c>
      <c r="D15" s="16"/>
    </row>
    <row r="16" ht="22.5" customHeight="1" spans="1:4">
      <c r="A16" s="73" t="s">
        <v>124</v>
      </c>
      <c r="B16" s="74">
        <v>43002575.52</v>
      </c>
      <c r="C16" s="75" t="s">
        <v>125</v>
      </c>
      <c r="D16" s="74">
        <v>43002575.52</v>
      </c>
    </row>
  </sheetData>
  <mergeCells count="8">
    <mergeCell ref="A2:D2"/>
    <mergeCell ref="A3:B3"/>
    <mergeCell ref="A4:B4"/>
    <mergeCell ref="C4:D4"/>
    <mergeCell ref="A5:A6"/>
    <mergeCell ref="B5:B6"/>
    <mergeCell ref="C5:C6"/>
    <mergeCell ref="D5:D6"/>
  </mergeCells>
  <pageMargins left="0.75" right="0.75" top="1" bottom="1" header="0.5" footer="0.5"/>
  <pageSetup paperSize="1" scale="86"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selection activeCell="G1" sqref="G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5" t="s">
        <v>126</v>
      </c>
    </row>
    <row r="2" ht="37.5" customHeight="1" spans="1:7">
      <c r="A2" s="3" t="s">
        <v>127</v>
      </c>
      <c r="B2" s="3"/>
      <c r="C2" s="3"/>
      <c r="D2" s="3"/>
      <c r="E2" s="3"/>
      <c r="F2" s="3"/>
      <c r="G2" s="3"/>
    </row>
    <row r="3" ht="18.75" customHeight="1" spans="1:7">
      <c r="A3" s="46" t="str">
        <f>"单位名称："&amp;"通海县杨广中心小学"</f>
        <v>单位名称：通海县杨广中心小学</v>
      </c>
      <c r="B3" s="46"/>
      <c r="C3" s="46"/>
      <c r="D3" s="47"/>
      <c r="E3" s="47"/>
      <c r="F3" s="47"/>
      <c r="G3" s="48" t="s">
        <v>29</v>
      </c>
    </row>
    <row r="4" ht="18.75" customHeight="1" spans="1:7">
      <c r="A4" s="12" t="s">
        <v>128</v>
      </c>
      <c r="B4" s="12" t="s">
        <v>61</v>
      </c>
      <c r="C4" s="49" t="s">
        <v>32</v>
      </c>
      <c r="D4" s="49" t="s">
        <v>65</v>
      </c>
      <c r="E4" s="49"/>
      <c r="F4" s="49"/>
      <c r="G4" s="12" t="s">
        <v>66</v>
      </c>
    </row>
    <row r="5" ht="18.75" customHeight="1" spans="1:7">
      <c r="A5" s="12" t="s">
        <v>60</v>
      </c>
      <c r="B5" s="12" t="s">
        <v>61</v>
      </c>
      <c r="C5" s="49"/>
      <c r="D5" s="49" t="s">
        <v>34</v>
      </c>
      <c r="E5" s="49" t="s">
        <v>129</v>
      </c>
      <c r="F5" s="49" t="s">
        <v>130</v>
      </c>
      <c r="G5" s="12"/>
    </row>
    <row r="6" ht="18.75" customHeight="1" spans="1:7">
      <c r="A6" s="13" t="s">
        <v>47</v>
      </c>
      <c r="B6" s="13" t="s">
        <v>48</v>
      </c>
      <c r="C6" s="13" t="s">
        <v>49</v>
      </c>
      <c r="D6" s="13" t="s">
        <v>50</v>
      </c>
      <c r="E6" s="13" t="s">
        <v>51</v>
      </c>
      <c r="F6" s="13" t="s">
        <v>52</v>
      </c>
      <c r="G6" s="13" t="s">
        <v>53</v>
      </c>
    </row>
    <row r="7" ht="20.25" customHeight="1" spans="1:7">
      <c r="A7" s="15" t="s">
        <v>73</v>
      </c>
      <c r="B7" s="15" t="s">
        <v>74</v>
      </c>
      <c r="C7" s="16">
        <v>30267811.4</v>
      </c>
      <c r="D7" s="16">
        <v>29068432.76</v>
      </c>
      <c r="E7" s="16">
        <v>28598332.76</v>
      </c>
      <c r="F7" s="16">
        <v>470100</v>
      </c>
      <c r="G7" s="16">
        <v>1199378.64</v>
      </c>
    </row>
    <row r="8" ht="20.25" customHeight="1" spans="1:7">
      <c r="A8" s="69" t="s">
        <v>75</v>
      </c>
      <c r="B8" s="69" t="s">
        <v>76</v>
      </c>
      <c r="C8" s="16">
        <v>30266131.4</v>
      </c>
      <c r="D8" s="16">
        <v>29068432.76</v>
      </c>
      <c r="E8" s="16">
        <v>28598332.76</v>
      </c>
      <c r="F8" s="16">
        <v>470100</v>
      </c>
      <c r="G8" s="16">
        <v>1197698.64</v>
      </c>
    </row>
    <row r="9" ht="20.25" customHeight="1" spans="1:7">
      <c r="A9" s="70" t="s">
        <v>77</v>
      </c>
      <c r="B9" s="70" t="s">
        <v>78</v>
      </c>
      <c r="C9" s="16">
        <v>2270340</v>
      </c>
      <c r="D9" s="16">
        <v>1542000</v>
      </c>
      <c r="E9" s="16">
        <v>1412000</v>
      </c>
      <c r="F9" s="16">
        <v>130000</v>
      </c>
      <c r="G9" s="16">
        <v>728340</v>
      </c>
    </row>
    <row r="10" ht="20.25" customHeight="1" spans="1:7">
      <c r="A10" s="70" t="s">
        <v>79</v>
      </c>
      <c r="B10" s="70" t="s">
        <v>80</v>
      </c>
      <c r="C10" s="16">
        <v>27995791.4</v>
      </c>
      <c r="D10" s="16">
        <v>27526432.76</v>
      </c>
      <c r="E10" s="16">
        <v>27186332.76</v>
      </c>
      <c r="F10" s="16">
        <v>340100</v>
      </c>
      <c r="G10" s="16">
        <v>469358.64</v>
      </c>
    </row>
    <row r="11" ht="20.25" customHeight="1" spans="1:7">
      <c r="A11" s="69" t="s">
        <v>81</v>
      </c>
      <c r="B11" s="69" t="s">
        <v>82</v>
      </c>
      <c r="C11" s="16">
        <v>1680</v>
      </c>
      <c r="D11" s="16"/>
      <c r="E11" s="16"/>
      <c r="F11" s="16"/>
      <c r="G11" s="16">
        <v>1680</v>
      </c>
    </row>
    <row r="12" ht="20.25" customHeight="1" spans="1:7">
      <c r="A12" s="70" t="s">
        <v>83</v>
      </c>
      <c r="B12" s="70" t="s">
        <v>84</v>
      </c>
      <c r="C12" s="16">
        <v>1680</v>
      </c>
      <c r="D12" s="16"/>
      <c r="E12" s="16"/>
      <c r="F12" s="16"/>
      <c r="G12" s="16">
        <v>1680</v>
      </c>
    </row>
    <row r="13" ht="20.25" customHeight="1" spans="1:7">
      <c r="A13" s="15" t="s">
        <v>85</v>
      </c>
      <c r="B13" s="15" t="s">
        <v>86</v>
      </c>
      <c r="C13" s="16">
        <v>6228500.16</v>
      </c>
      <c r="D13" s="16">
        <v>6126668.16</v>
      </c>
      <c r="E13" s="16">
        <v>6126668.16</v>
      </c>
      <c r="F13" s="16"/>
      <c r="G13" s="16">
        <v>101832</v>
      </c>
    </row>
    <row r="14" ht="20.25" customHeight="1" spans="1:7">
      <c r="A14" s="69" t="s">
        <v>87</v>
      </c>
      <c r="B14" s="69" t="s">
        <v>88</v>
      </c>
      <c r="C14" s="16">
        <v>6126668.16</v>
      </c>
      <c r="D14" s="16">
        <v>6126668.16</v>
      </c>
      <c r="E14" s="16">
        <v>6126668.16</v>
      </c>
      <c r="F14" s="16"/>
      <c r="G14" s="16"/>
    </row>
    <row r="15" ht="20.25" customHeight="1" spans="1:7">
      <c r="A15" s="70" t="s">
        <v>89</v>
      </c>
      <c r="B15" s="70" t="s">
        <v>90</v>
      </c>
      <c r="C15" s="16">
        <v>2188800</v>
      </c>
      <c r="D15" s="16">
        <v>2188800</v>
      </c>
      <c r="E15" s="16">
        <v>2188800</v>
      </c>
      <c r="F15" s="16"/>
      <c r="G15" s="16"/>
    </row>
    <row r="16" ht="20.25" customHeight="1" spans="1:7">
      <c r="A16" s="70" t="s">
        <v>91</v>
      </c>
      <c r="B16" s="70" t="s">
        <v>92</v>
      </c>
      <c r="C16" s="16">
        <v>3937868.16</v>
      </c>
      <c r="D16" s="16">
        <v>3937868.16</v>
      </c>
      <c r="E16" s="16">
        <v>3937868.16</v>
      </c>
      <c r="F16" s="16"/>
      <c r="G16" s="16"/>
    </row>
    <row r="17" ht="20.25" customHeight="1" spans="1:7">
      <c r="A17" s="69" t="s">
        <v>93</v>
      </c>
      <c r="B17" s="69" t="s">
        <v>94</v>
      </c>
      <c r="C17" s="16">
        <v>101832</v>
      </c>
      <c r="D17" s="16"/>
      <c r="E17" s="16"/>
      <c r="F17" s="16"/>
      <c r="G17" s="16">
        <v>101832</v>
      </c>
    </row>
    <row r="18" ht="20.25" customHeight="1" spans="1:7">
      <c r="A18" s="70" t="s">
        <v>95</v>
      </c>
      <c r="B18" s="70" t="s">
        <v>96</v>
      </c>
      <c r="C18" s="16">
        <v>101832</v>
      </c>
      <c r="D18" s="16"/>
      <c r="E18" s="16"/>
      <c r="F18" s="16"/>
      <c r="G18" s="16">
        <v>101832</v>
      </c>
    </row>
    <row r="19" ht="20.25" customHeight="1" spans="1:7">
      <c r="A19" s="15" t="s">
        <v>97</v>
      </c>
      <c r="B19" s="15" t="s">
        <v>98</v>
      </c>
      <c r="C19" s="16">
        <v>3714643.96</v>
      </c>
      <c r="D19" s="16">
        <v>3714643.96</v>
      </c>
      <c r="E19" s="16">
        <v>3714643.96</v>
      </c>
      <c r="F19" s="16"/>
      <c r="G19" s="16"/>
    </row>
    <row r="20" ht="20.25" customHeight="1" spans="1:7">
      <c r="A20" s="69" t="s">
        <v>99</v>
      </c>
      <c r="B20" s="69" t="s">
        <v>100</v>
      </c>
      <c r="C20" s="16">
        <v>3714643.96</v>
      </c>
      <c r="D20" s="16">
        <v>3714643.96</v>
      </c>
      <c r="E20" s="16">
        <v>3714643.96</v>
      </c>
      <c r="F20" s="16"/>
      <c r="G20" s="16"/>
    </row>
    <row r="21" ht="20.25" customHeight="1" spans="1:7">
      <c r="A21" s="70" t="s">
        <v>101</v>
      </c>
      <c r="B21" s="70" t="s">
        <v>102</v>
      </c>
      <c r="C21" s="16">
        <v>2042769.11</v>
      </c>
      <c r="D21" s="16">
        <v>2042769.11</v>
      </c>
      <c r="E21" s="16">
        <v>2042769.11</v>
      </c>
      <c r="F21" s="16"/>
      <c r="G21" s="16"/>
    </row>
    <row r="22" ht="20.25" customHeight="1" spans="1:7">
      <c r="A22" s="70" t="s">
        <v>103</v>
      </c>
      <c r="B22" s="70" t="s">
        <v>104</v>
      </c>
      <c r="C22" s="16">
        <v>1476274.49</v>
      </c>
      <c r="D22" s="16">
        <v>1476274.49</v>
      </c>
      <c r="E22" s="16">
        <v>1476274.49</v>
      </c>
      <c r="F22" s="16"/>
      <c r="G22" s="16"/>
    </row>
    <row r="23" ht="20.25" customHeight="1" spans="1:7">
      <c r="A23" s="70" t="s">
        <v>105</v>
      </c>
      <c r="B23" s="70" t="s">
        <v>106</v>
      </c>
      <c r="C23" s="16">
        <v>195600.36</v>
      </c>
      <c r="D23" s="16">
        <v>195600.36</v>
      </c>
      <c r="E23" s="16">
        <v>195600.36</v>
      </c>
      <c r="F23" s="16"/>
      <c r="G23" s="16"/>
    </row>
    <row r="24" ht="20.25" customHeight="1" spans="1:7">
      <c r="A24" s="15" t="s">
        <v>107</v>
      </c>
      <c r="B24" s="15" t="s">
        <v>108</v>
      </c>
      <c r="C24" s="16">
        <v>2791620</v>
      </c>
      <c r="D24" s="16">
        <v>2791620</v>
      </c>
      <c r="E24" s="16">
        <v>2791620</v>
      </c>
      <c r="F24" s="16"/>
      <c r="G24" s="16"/>
    </row>
    <row r="25" ht="20.25" customHeight="1" spans="1:7">
      <c r="A25" s="69" t="s">
        <v>109</v>
      </c>
      <c r="B25" s="69" t="s">
        <v>110</v>
      </c>
      <c r="C25" s="16">
        <v>2791620</v>
      </c>
      <c r="D25" s="16">
        <v>2791620</v>
      </c>
      <c r="E25" s="16">
        <v>2791620</v>
      </c>
      <c r="F25" s="16"/>
      <c r="G25" s="16"/>
    </row>
    <row r="26" ht="20.25" customHeight="1" spans="1:7">
      <c r="A26" s="70" t="s">
        <v>111</v>
      </c>
      <c r="B26" s="70" t="s">
        <v>112</v>
      </c>
      <c r="C26" s="16">
        <v>2791620</v>
      </c>
      <c r="D26" s="16">
        <v>2791620</v>
      </c>
      <c r="E26" s="16">
        <v>2791620</v>
      </c>
      <c r="F26" s="16"/>
      <c r="G26" s="16"/>
    </row>
    <row r="27" ht="20.25" customHeight="1" spans="1:7">
      <c r="A27" s="50" t="s">
        <v>113</v>
      </c>
      <c r="B27" s="50"/>
      <c r="C27" s="51">
        <v>43002575.52</v>
      </c>
      <c r="D27" s="51">
        <v>41701364.88</v>
      </c>
      <c r="E27" s="51">
        <v>41231264.88</v>
      </c>
      <c r="F27" s="51">
        <v>470100</v>
      </c>
      <c r="G27" s="51">
        <v>1301210.64</v>
      </c>
    </row>
  </sheetData>
  <mergeCells count="7">
    <mergeCell ref="A2:G2"/>
    <mergeCell ref="A3:C3"/>
    <mergeCell ref="A4:B4"/>
    <mergeCell ref="D4:F4"/>
    <mergeCell ref="A27:B27"/>
    <mergeCell ref="C4:C5"/>
    <mergeCell ref="G4:G5"/>
  </mergeCells>
  <pageMargins left="0.75" right="0.75" top="1" bottom="1" header="0.5" footer="0.5"/>
  <pageSetup paperSize="1" scale="78"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F1" sqref="F1"/>
    </sheetView>
  </sheetViews>
  <sheetFormatPr defaultColWidth="8.85" defaultRowHeight="15" customHeight="1" outlineLevelRow="7" outlineLevelCol="5"/>
  <cols>
    <col min="1" max="6" width="26.375" customWidth="1"/>
  </cols>
  <sheetData>
    <row r="1" ht="18.75" customHeight="1" spans="1:6">
      <c r="A1" s="61"/>
      <c r="B1" s="61"/>
      <c r="C1" s="62"/>
      <c r="D1" s="1"/>
      <c r="E1" s="1"/>
      <c r="F1" s="63" t="s">
        <v>131</v>
      </c>
    </row>
    <row r="2" ht="41.25" customHeight="1" spans="1:6">
      <c r="A2" s="64" t="s">
        <v>132</v>
      </c>
      <c r="B2" s="64"/>
      <c r="C2" s="64"/>
      <c r="D2" s="64"/>
      <c r="E2" s="64"/>
      <c r="F2" s="64"/>
    </row>
    <row r="3" ht="18.75" customHeight="1" spans="1:6">
      <c r="A3" s="4" t="str">
        <f>"单位名称："&amp;"通海县杨广中心小学"</f>
        <v>单位名称：通海县杨广中心小学</v>
      </c>
      <c r="B3" s="4"/>
      <c r="C3" s="4"/>
      <c r="D3" s="65"/>
      <c r="E3" s="1"/>
      <c r="F3" s="63" t="s">
        <v>29</v>
      </c>
    </row>
    <row r="4" ht="18.75" customHeight="1" spans="1:6">
      <c r="A4" s="12" t="s">
        <v>133</v>
      </c>
      <c r="B4" s="49" t="s">
        <v>134</v>
      </c>
      <c r="C4" s="49" t="s">
        <v>135</v>
      </c>
      <c r="D4" s="49"/>
      <c r="E4" s="49"/>
      <c r="F4" s="49" t="s">
        <v>136</v>
      </c>
    </row>
    <row r="5" ht="18.75" customHeight="1" spans="1:6">
      <c r="A5" s="12"/>
      <c r="B5" s="49"/>
      <c r="C5" s="49" t="s">
        <v>34</v>
      </c>
      <c r="D5" s="49" t="s">
        <v>137</v>
      </c>
      <c r="E5" s="49" t="s">
        <v>138</v>
      </c>
      <c r="F5" s="49"/>
    </row>
    <row r="6" ht="18.75" customHeight="1" spans="1:6">
      <c r="A6" s="66">
        <v>1</v>
      </c>
      <c r="B6" s="67">
        <v>2</v>
      </c>
      <c r="C6" s="66">
        <v>3</v>
      </c>
      <c r="D6" s="66">
        <v>4</v>
      </c>
      <c r="E6" s="66">
        <v>5</v>
      </c>
      <c r="F6" s="66">
        <v>6</v>
      </c>
    </row>
    <row r="7" ht="20.25" customHeight="1" spans="1:6">
      <c r="A7" s="16"/>
      <c r="B7" s="16"/>
      <c r="C7" s="16"/>
      <c r="D7" s="16"/>
      <c r="E7" s="16"/>
      <c r="F7" s="16"/>
    </row>
    <row r="8" customHeight="1" spans="1:6">
      <c r="A8" s="68" t="s">
        <v>139</v>
      </c>
      <c r="B8" s="68"/>
      <c r="C8" s="68"/>
    </row>
  </sheetData>
  <mergeCells count="7">
    <mergeCell ref="A2:F2"/>
    <mergeCell ref="A3:C3"/>
    <mergeCell ref="C4:E4"/>
    <mergeCell ref="A8:C8"/>
    <mergeCell ref="A4:A5"/>
    <mergeCell ref="B4:B5"/>
    <mergeCell ref="F4:F5"/>
  </mergeCells>
  <pageMargins left="0.75" right="0.75" top="1" bottom="1" header="0.5" footer="0.5"/>
  <pageSetup paperSize="1" scale="78"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3"/>
  <sheetViews>
    <sheetView showZeros="0" topLeftCell="E1" workbookViewId="0">
      <selection activeCell="W1" sqref="W1"/>
    </sheetView>
  </sheetViews>
  <sheetFormatPr defaultColWidth="8.85" defaultRowHeight="15" customHeight="1"/>
  <cols>
    <col min="1" max="2" width="18.875" customWidth="1"/>
    <col min="3" max="3" width="24" customWidth="1"/>
    <col min="4" max="4" width="10.625" customWidth="1"/>
    <col min="5" max="5" width="27" customWidth="1"/>
    <col min="6" max="6" width="8.875" customWidth="1"/>
    <col min="7" max="7" width="23" customWidth="1"/>
    <col min="8" max="23" width="11" customWidth="1"/>
  </cols>
  <sheetData>
    <row r="1" ht="18.75" customHeight="1" spans="1:23">
      <c r="A1" s="1"/>
      <c r="B1" s="1"/>
      <c r="C1" s="1"/>
      <c r="D1" s="1"/>
      <c r="E1" s="1"/>
      <c r="F1" s="1"/>
      <c r="G1" s="1"/>
      <c r="H1" s="1"/>
      <c r="I1" s="1"/>
      <c r="J1" s="1"/>
      <c r="K1" s="1"/>
      <c r="L1" s="2"/>
      <c r="M1" s="2"/>
      <c r="N1" s="2"/>
      <c r="O1" s="2"/>
      <c r="P1" s="2"/>
      <c r="Q1" s="2"/>
      <c r="R1" s="2"/>
      <c r="S1" s="2"/>
      <c r="T1" s="2"/>
      <c r="U1" s="2"/>
      <c r="V1" s="2"/>
      <c r="W1" s="2" t="s">
        <v>140</v>
      </c>
    </row>
    <row r="2" ht="45" customHeight="1" spans="1:23">
      <c r="A2" s="3" t="s">
        <v>141</v>
      </c>
      <c r="B2" s="3"/>
      <c r="C2" s="3"/>
      <c r="D2" s="3"/>
      <c r="E2" s="3"/>
      <c r="F2" s="3"/>
      <c r="G2" s="3"/>
      <c r="H2" s="3"/>
      <c r="I2" s="3"/>
      <c r="J2" s="3"/>
      <c r="K2" s="3"/>
      <c r="L2" s="57"/>
      <c r="M2" s="57"/>
      <c r="N2" s="57"/>
      <c r="O2" s="57"/>
      <c r="P2" s="57"/>
      <c r="Q2" s="57"/>
      <c r="R2" s="57"/>
      <c r="S2" s="57"/>
      <c r="T2" s="57"/>
      <c r="U2" s="57"/>
      <c r="V2" s="57"/>
      <c r="W2" s="57"/>
    </row>
    <row r="3" ht="18.75" customHeight="1" spans="1:23">
      <c r="A3" s="4" t="str">
        <f>"单位名称："&amp;"通海县杨广中心小学"</f>
        <v>单位名称：通海县杨广中心小学</v>
      </c>
      <c r="B3" s="4"/>
      <c r="C3" s="4"/>
      <c r="D3" s="4"/>
      <c r="E3" s="4"/>
      <c r="F3" s="4"/>
      <c r="G3" s="4"/>
      <c r="H3" s="58"/>
      <c r="I3" s="58"/>
      <c r="J3" s="58"/>
      <c r="K3" s="58"/>
      <c r="L3" s="5"/>
      <c r="M3" s="5"/>
      <c r="N3" s="5"/>
      <c r="O3" s="5"/>
      <c r="P3" s="5"/>
      <c r="Q3" s="5"/>
      <c r="R3" s="5"/>
      <c r="S3" s="5"/>
      <c r="T3" s="5"/>
      <c r="U3" s="5"/>
      <c r="V3" s="5"/>
      <c r="W3" s="5" t="s">
        <v>29</v>
      </c>
    </row>
    <row r="4" ht="18.75" customHeight="1" spans="1:23">
      <c r="A4" s="59" t="s">
        <v>142</v>
      </c>
      <c r="B4" s="59" t="s">
        <v>143</v>
      </c>
      <c r="C4" s="59" t="s">
        <v>144</v>
      </c>
      <c r="D4" s="59" t="s">
        <v>145</v>
      </c>
      <c r="E4" s="59" t="s">
        <v>146</v>
      </c>
      <c r="F4" s="59" t="s">
        <v>147</v>
      </c>
      <c r="G4" s="59" t="s">
        <v>148</v>
      </c>
      <c r="H4" s="60" t="s">
        <v>32</v>
      </c>
      <c r="I4" s="60" t="s">
        <v>149</v>
      </c>
      <c r="J4" s="59"/>
      <c r="K4" s="59"/>
      <c r="L4" s="59"/>
      <c r="M4" s="59"/>
      <c r="N4" s="59" t="s">
        <v>150</v>
      </c>
      <c r="O4" s="59"/>
      <c r="P4" s="59"/>
      <c r="Q4" s="59" t="s">
        <v>151</v>
      </c>
      <c r="R4" s="59" t="s">
        <v>64</v>
      </c>
      <c r="S4" s="59"/>
      <c r="T4" s="59"/>
      <c r="U4" s="59"/>
      <c r="V4" s="59"/>
      <c r="W4" s="59"/>
    </row>
    <row r="5" ht="18.75" customHeight="1" spans="1:23">
      <c r="A5" s="59"/>
      <c r="B5" s="59"/>
      <c r="C5" s="59"/>
      <c r="D5" s="59"/>
      <c r="E5" s="59"/>
      <c r="F5" s="59"/>
      <c r="G5" s="59"/>
      <c r="H5" s="60" t="s">
        <v>152</v>
      </c>
      <c r="I5" s="60" t="s">
        <v>153</v>
      </c>
      <c r="J5" s="59" t="s">
        <v>154</v>
      </c>
      <c r="K5" s="59" t="s">
        <v>155</v>
      </c>
      <c r="L5" s="59"/>
      <c r="M5" s="59"/>
      <c r="N5" s="59" t="s">
        <v>150</v>
      </c>
      <c r="O5" s="59" t="s">
        <v>154</v>
      </c>
      <c r="P5" s="59" t="s">
        <v>155</v>
      </c>
      <c r="Q5" s="59" t="s">
        <v>151</v>
      </c>
      <c r="R5" s="59" t="s">
        <v>64</v>
      </c>
      <c r="S5" s="59" t="s">
        <v>42</v>
      </c>
      <c r="T5" s="59" t="s">
        <v>156</v>
      </c>
      <c r="U5" s="59" t="s">
        <v>157</v>
      </c>
      <c r="V5" s="59" t="s">
        <v>158</v>
      </c>
      <c r="W5" s="59" t="s">
        <v>46</v>
      </c>
    </row>
    <row r="6" ht="18.75" customHeight="1" spans="1:23">
      <c r="A6" s="59"/>
      <c r="B6" s="59"/>
      <c r="C6" s="59"/>
      <c r="D6" s="59"/>
      <c r="E6" s="59"/>
      <c r="F6" s="59"/>
      <c r="G6" s="59"/>
      <c r="H6" s="60"/>
      <c r="I6" s="60" t="s">
        <v>159</v>
      </c>
      <c r="J6" s="59" t="s">
        <v>160</v>
      </c>
      <c r="K6" s="59" t="s">
        <v>161</v>
      </c>
      <c r="L6" s="59" t="s">
        <v>162</v>
      </c>
      <c r="M6" s="59" t="s">
        <v>163</v>
      </c>
      <c r="N6" s="59" t="s">
        <v>62</v>
      </c>
      <c r="O6" s="59" t="s">
        <v>154</v>
      </c>
      <c r="P6" s="59" t="s">
        <v>155</v>
      </c>
      <c r="Q6" s="59"/>
      <c r="R6" s="59" t="s">
        <v>34</v>
      </c>
      <c r="S6" s="59" t="s">
        <v>42</v>
      </c>
      <c r="T6" s="59" t="s">
        <v>156</v>
      </c>
      <c r="U6" s="59" t="s">
        <v>157</v>
      </c>
      <c r="V6" s="59" t="s">
        <v>158</v>
      </c>
      <c r="W6" s="59" t="s">
        <v>46</v>
      </c>
    </row>
    <row r="7" ht="22.65" customHeight="1" spans="1:23">
      <c r="A7" s="59"/>
      <c r="B7" s="59"/>
      <c r="C7" s="59"/>
      <c r="D7" s="59"/>
      <c r="E7" s="59"/>
      <c r="F7" s="59"/>
      <c r="G7" s="59"/>
      <c r="H7" s="60"/>
      <c r="I7" s="60" t="s">
        <v>34</v>
      </c>
      <c r="J7" s="59"/>
      <c r="K7" s="59"/>
      <c r="L7" s="59"/>
      <c r="M7" s="59"/>
      <c r="N7" s="59"/>
      <c r="O7" s="59"/>
      <c r="P7" s="59"/>
      <c r="Q7" s="59"/>
      <c r="R7" s="59"/>
      <c r="S7" s="59"/>
      <c r="T7" s="59"/>
      <c r="U7" s="59"/>
      <c r="V7" s="59"/>
      <c r="W7" s="59"/>
    </row>
    <row r="8" ht="18.75" customHeight="1" spans="1:23">
      <c r="A8" s="60" t="s">
        <v>47</v>
      </c>
      <c r="B8" s="60">
        <v>2</v>
      </c>
      <c r="C8" s="60">
        <v>3</v>
      </c>
      <c r="D8" s="60">
        <v>4</v>
      </c>
      <c r="E8" s="60">
        <v>5</v>
      </c>
      <c r="F8" s="60">
        <v>6</v>
      </c>
      <c r="G8" s="60">
        <v>7</v>
      </c>
      <c r="H8" s="60">
        <v>8</v>
      </c>
      <c r="I8" s="60">
        <v>9</v>
      </c>
      <c r="J8" s="60">
        <v>10</v>
      </c>
      <c r="K8" s="60">
        <v>11</v>
      </c>
      <c r="L8" s="60">
        <v>12</v>
      </c>
      <c r="M8" s="60">
        <v>13</v>
      </c>
      <c r="N8" s="60">
        <v>14</v>
      </c>
      <c r="O8" s="60">
        <v>15</v>
      </c>
      <c r="P8" s="60">
        <v>16</v>
      </c>
      <c r="Q8" s="60">
        <v>17</v>
      </c>
      <c r="R8" s="60">
        <v>18</v>
      </c>
      <c r="S8" s="60">
        <v>19</v>
      </c>
      <c r="T8" s="60">
        <v>20</v>
      </c>
      <c r="U8" s="60">
        <v>21</v>
      </c>
      <c r="V8" s="60">
        <v>22</v>
      </c>
      <c r="W8" s="60">
        <v>23</v>
      </c>
    </row>
    <row r="9" ht="18.75" customHeight="1" spans="1:23">
      <c r="A9" s="8" t="s">
        <v>57</v>
      </c>
      <c r="B9" s="8" t="s">
        <v>164</v>
      </c>
      <c r="C9" s="9" t="s">
        <v>165</v>
      </c>
      <c r="D9" s="8" t="s">
        <v>79</v>
      </c>
      <c r="E9" s="8" t="s">
        <v>80</v>
      </c>
      <c r="F9" s="8" t="s">
        <v>166</v>
      </c>
      <c r="G9" s="8" t="s">
        <v>167</v>
      </c>
      <c r="H9" s="16">
        <v>12167952</v>
      </c>
      <c r="I9" s="16">
        <v>12167952</v>
      </c>
      <c r="J9" s="16"/>
      <c r="K9" s="16"/>
      <c r="L9" s="16">
        <v>12167952</v>
      </c>
      <c r="M9" s="16"/>
      <c r="N9" s="16"/>
      <c r="O9" s="16"/>
      <c r="P9" s="16"/>
      <c r="Q9" s="16"/>
      <c r="R9" s="16"/>
      <c r="S9" s="16"/>
      <c r="T9" s="16"/>
      <c r="U9" s="16"/>
      <c r="V9" s="16"/>
      <c r="W9" s="16"/>
    </row>
    <row r="10" ht="18.75" customHeight="1" spans="1:23">
      <c r="A10" s="8" t="s">
        <v>57</v>
      </c>
      <c r="B10" s="8" t="s">
        <v>164</v>
      </c>
      <c r="C10" s="9" t="s">
        <v>165</v>
      </c>
      <c r="D10" s="8" t="s">
        <v>79</v>
      </c>
      <c r="E10" s="8" t="s">
        <v>80</v>
      </c>
      <c r="F10" s="8" t="s">
        <v>168</v>
      </c>
      <c r="G10" s="8" t="s">
        <v>169</v>
      </c>
      <c r="H10" s="16">
        <v>1068000</v>
      </c>
      <c r="I10" s="16">
        <v>1068000</v>
      </c>
      <c r="J10" s="16"/>
      <c r="K10" s="16"/>
      <c r="L10" s="16">
        <v>1068000</v>
      </c>
      <c r="M10" s="16"/>
      <c r="N10" s="16"/>
      <c r="O10" s="16"/>
      <c r="P10" s="24"/>
      <c r="Q10" s="16"/>
      <c r="R10" s="16"/>
      <c r="S10" s="16"/>
      <c r="T10" s="16"/>
      <c r="U10" s="16"/>
      <c r="V10" s="16"/>
      <c r="W10" s="16"/>
    </row>
    <row r="11" ht="18.75" customHeight="1" spans="1:23">
      <c r="A11" s="8" t="s">
        <v>57</v>
      </c>
      <c r="B11" s="8" t="s">
        <v>164</v>
      </c>
      <c r="C11" s="9" t="s">
        <v>165</v>
      </c>
      <c r="D11" s="8" t="s">
        <v>79</v>
      </c>
      <c r="E11" s="8" t="s">
        <v>80</v>
      </c>
      <c r="F11" s="8" t="s">
        <v>168</v>
      </c>
      <c r="G11" s="8" t="s">
        <v>169</v>
      </c>
      <c r="H11" s="16">
        <v>676572</v>
      </c>
      <c r="I11" s="16">
        <v>676572</v>
      </c>
      <c r="J11" s="16"/>
      <c r="K11" s="16"/>
      <c r="L11" s="16">
        <v>676572</v>
      </c>
      <c r="M11" s="16"/>
      <c r="N11" s="16"/>
      <c r="O11" s="16"/>
      <c r="P11" s="24"/>
      <c r="Q11" s="16"/>
      <c r="R11" s="16"/>
      <c r="S11" s="16"/>
      <c r="T11" s="16"/>
      <c r="U11" s="16"/>
      <c r="V11" s="16"/>
      <c r="W11" s="16"/>
    </row>
    <row r="12" ht="18.75" customHeight="1" spans="1:23">
      <c r="A12" s="8" t="s">
        <v>57</v>
      </c>
      <c r="B12" s="8" t="s">
        <v>164</v>
      </c>
      <c r="C12" s="9" t="s">
        <v>165</v>
      </c>
      <c r="D12" s="8" t="s">
        <v>79</v>
      </c>
      <c r="E12" s="8" t="s">
        <v>80</v>
      </c>
      <c r="F12" s="8" t="s">
        <v>170</v>
      </c>
      <c r="G12" s="8" t="s">
        <v>171</v>
      </c>
      <c r="H12" s="16">
        <v>5370000</v>
      </c>
      <c r="I12" s="16">
        <v>5370000</v>
      </c>
      <c r="J12" s="16"/>
      <c r="K12" s="16"/>
      <c r="L12" s="16">
        <v>5370000</v>
      </c>
      <c r="M12" s="16"/>
      <c r="N12" s="16"/>
      <c r="O12" s="16"/>
      <c r="P12" s="24"/>
      <c r="Q12" s="16"/>
      <c r="R12" s="16"/>
      <c r="S12" s="16"/>
      <c r="T12" s="16"/>
      <c r="U12" s="16"/>
      <c r="V12" s="16"/>
      <c r="W12" s="16"/>
    </row>
    <row r="13" ht="18.75" customHeight="1" spans="1:23">
      <c r="A13" s="8" t="s">
        <v>57</v>
      </c>
      <c r="B13" s="8" t="s">
        <v>164</v>
      </c>
      <c r="C13" s="9" t="s">
        <v>165</v>
      </c>
      <c r="D13" s="8" t="s">
        <v>79</v>
      </c>
      <c r="E13" s="8" t="s">
        <v>80</v>
      </c>
      <c r="F13" s="8" t="s">
        <v>170</v>
      </c>
      <c r="G13" s="8" t="s">
        <v>171</v>
      </c>
      <c r="H13" s="16">
        <v>3175692</v>
      </c>
      <c r="I13" s="16">
        <v>3175692</v>
      </c>
      <c r="J13" s="16"/>
      <c r="K13" s="16"/>
      <c r="L13" s="16">
        <v>3175692</v>
      </c>
      <c r="M13" s="16"/>
      <c r="N13" s="16"/>
      <c r="O13" s="16"/>
      <c r="P13" s="24"/>
      <c r="Q13" s="16"/>
      <c r="R13" s="16"/>
      <c r="S13" s="16"/>
      <c r="T13" s="16"/>
      <c r="U13" s="16"/>
      <c r="V13" s="16"/>
      <c r="W13" s="16"/>
    </row>
    <row r="14" ht="18.75" customHeight="1" spans="1:23">
      <c r="A14" s="8" t="s">
        <v>57</v>
      </c>
      <c r="B14" s="8" t="s">
        <v>172</v>
      </c>
      <c r="C14" s="9" t="s">
        <v>173</v>
      </c>
      <c r="D14" s="8" t="s">
        <v>79</v>
      </c>
      <c r="E14" s="8" t="s">
        <v>80</v>
      </c>
      <c r="F14" s="8" t="s">
        <v>174</v>
      </c>
      <c r="G14" s="8" t="s">
        <v>175</v>
      </c>
      <c r="H14" s="16">
        <v>246116.76</v>
      </c>
      <c r="I14" s="16">
        <v>246116.76</v>
      </c>
      <c r="J14" s="16"/>
      <c r="K14" s="16"/>
      <c r="L14" s="16">
        <v>246116.76</v>
      </c>
      <c r="M14" s="16"/>
      <c r="N14" s="16"/>
      <c r="O14" s="16"/>
      <c r="P14" s="24"/>
      <c r="Q14" s="16"/>
      <c r="R14" s="16"/>
      <c r="S14" s="16"/>
      <c r="T14" s="16"/>
      <c r="U14" s="16"/>
      <c r="V14" s="16"/>
      <c r="W14" s="16"/>
    </row>
    <row r="15" ht="18.75" customHeight="1" spans="1:23">
      <c r="A15" s="8" t="s">
        <v>57</v>
      </c>
      <c r="B15" s="8" t="s">
        <v>172</v>
      </c>
      <c r="C15" s="9" t="s">
        <v>173</v>
      </c>
      <c r="D15" s="8" t="s">
        <v>91</v>
      </c>
      <c r="E15" s="8" t="s">
        <v>92</v>
      </c>
      <c r="F15" s="8" t="s">
        <v>176</v>
      </c>
      <c r="G15" s="8" t="s">
        <v>177</v>
      </c>
      <c r="H15" s="16">
        <v>3937868.16</v>
      </c>
      <c r="I15" s="16">
        <v>3937868.16</v>
      </c>
      <c r="J15" s="16"/>
      <c r="K15" s="16"/>
      <c r="L15" s="16">
        <v>3937868.16</v>
      </c>
      <c r="M15" s="16"/>
      <c r="N15" s="16"/>
      <c r="O15" s="16"/>
      <c r="P15" s="24"/>
      <c r="Q15" s="16"/>
      <c r="R15" s="16"/>
      <c r="S15" s="16"/>
      <c r="T15" s="16"/>
      <c r="U15" s="16"/>
      <c r="V15" s="16"/>
      <c r="W15" s="16"/>
    </row>
    <row r="16" ht="18.75" customHeight="1" spans="1:23">
      <c r="A16" s="8" t="s">
        <v>57</v>
      </c>
      <c r="B16" s="8" t="s">
        <v>172</v>
      </c>
      <c r="C16" s="9" t="s">
        <v>173</v>
      </c>
      <c r="D16" s="8" t="s">
        <v>101</v>
      </c>
      <c r="E16" s="8" t="s">
        <v>102</v>
      </c>
      <c r="F16" s="8" t="s">
        <v>178</v>
      </c>
      <c r="G16" s="8" t="s">
        <v>179</v>
      </c>
      <c r="H16" s="16">
        <v>2042769.11</v>
      </c>
      <c r="I16" s="16">
        <v>2042769.11</v>
      </c>
      <c r="J16" s="16"/>
      <c r="K16" s="16"/>
      <c r="L16" s="16">
        <v>2042769.11</v>
      </c>
      <c r="M16" s="16"/>
      <c r="N16" s="16"/>
      <c r="O16" s="16"/>
      <c r="P16" s="24"/>
      <c r="Q16" s="16"/>
      <c r="R16" s="16"/>
      <c r="S16" s="16"/>
      <c r="T16" s="16"/>
      <c r="U16" s="16"/>
      <c r="V16" s="16"/>
      <c r="W16" s="16"/>
    </row>
    <row r="17" ht="18.75" customHeight="1" spans="1:23">
      <c r="A17" s="8" t="s">
        <v>57</v>
      </c>
      <c r="B17" s="8" t="s">
        <v>172</v>
      </c>
      <c r="C17" s="9" t="s">
        <v>173</v>
      </c>
      <c r="D17" s="8" t="s">
        <v>103</v>
      </c>
      <c r="E17" s="8" t="s">
        <v>104</v>
      </c>
      <c r="F17" s="8" t="s">
        <v>180</v>
      </c>
      <c r="G17" s="8" t="s">
        <v>181</v>
      </c>
      <c r="H17" s="16">
        <v>986928.21</v>
      </c>
      <c r="I17" s="16">
        <v>986928.21</v>
      </c>
      <c r="J17" s="16"/>
      <c r="K17" s="16"/>
      <c r="L17" s="16">
        <v>986928.21</v>
      </c>
      <c r="M17" s="16"/>
      <c r="N17" s="16"/>
      <c r="O17" s="16"/>
      <c r="P17" s="24"/>
      <c r="Q17" s="16"/>
      <c r="R17" s="16"/>
      <c r="S17" s="16"/>
      <c r="T17" s="16"/>
      <c r="U17" s="16"/>
      <c r="V17" s="16"/>
      <c r="W17" s="16"/>
    </row>
    <row r="18" ht="18.75" customHeight="1" spans="1:23">
      <c r="A18" s="8" t="s">
        <v>57</v>
      </c>
      <c r="B18" s="8" t="s">
        <v>172</v>
      </c>
      <c r="C18" s="9" t="s">
        <v>173</v>
      </c>
      <c r="D18" s="8" t="s">
        <v>103</v>
      </c>
      <c r="E18" s="8" t="s">
        <v>104</v>
      </c>
      <c r="F18" s="8" t="s">
        <v>180</v>
      </c>
      <c r="G18" s="8" t="s">
        <v>181</v>
      </c>
      <c r="H18" s="16">
        <v>489346.28</v>
      </c>
      <c r="I18" s="16">
        <v>489346.28</v>
      </c>
      <c r="J18" s="16"/>
      <c r="K18" s="16"/>
      <c r="L18" s="16">
        <v>489346.28</v>
      </c>
      <c r="M18" s="16"/>
      <c r="N18" s="16"/>
      <c r="O18" s="16"/>
      <c r="P18" s="24"/>
      <c r="Q18" s="16"/>
      <c r="R18" s="16"/>
      <c r="S18" s="16"/>
      <c r="T18" s="16"/>
      <c r="U18" s="16"/>
      <c r="V18" s="16"/>
      <c r="W18" s="16"/>
    </row>
    <row r="19" ht="18.75" customHeight="1" spans="1:23">
      <c r="A19" s="8" t="s">
        <v>57</v>
      </c>
      <c r="B19" s="8" t="s">
        <v>172</v>
      </c>
      <c r="C19" s="9" t="s">
        <v>173</v>
      </c>
      <c r="D19" s="8" t="s">
        <v>105</v>
      </c>
      <c r="E19" s="8" t="s">
        <v>106</v>
      </c>
      <c r="F19" s="8" t="s">
        <v>174</v>
      </c>
      <c r="G19" s="8" t="s">
        <v>175</v>
      </c>
      <c r="H19" s="16">
        <v>63187</v>
      </c>
      <c r="I19" s="16">
        <v>63187</v>
      </c>
      <c r="J19" s="16"/>
      <c r="K19" s="16"/>
      <c r="L19" s="16">
        <v>63187</v>
      </c>
      <c r="M19" s="16"/>
      <c r="N19" s="16"/>
      <c r="O19" s="16"/>
      <c r="P19" s="24"/>
      <c r="Q19" s="16"/>
      <c r="R19" s="16"/>
      <c r="S19" s="16"/>
      <c r="T19" s="16"/>
      <c r="U19" s="16"/>
      <c r="V19" s="16"/>
      <c r="W19" s="16"/>
    </row>
    <row r="20" ht="18.75" customHeight="1" spans="1:23">
      <c r="A20" s="8" t="s">
        <v>57</v>
      </c>
      <c r="B20" s="8" t="s">
        <v>172</v>
      </c>
      <c r="C20" s="9" t="s">
        <v>173</v>
      </c>
      <c r="D20" s="8" t="s">
        <v>105</v>
      </c>
      <c r="E20" s="8" t="s">
        <v>106</v>
      </c>
      <c r="F20" s="8" t="s">
        <v>174</v>
      </c>
      <c r="G20" s="8" t="s">
        <v>175</v>
      </c>
      <c r="H20" s="16">
        <v>78757.36</v>
      </c>
      <c r="I20" s="16">
        <v>78757.36</v>
      </c>
      <c r="J20" s="16"/>
      <c r="K20" s="16"/>
      <c r="L20" s="16">
        <v>78757.36</v>
      </c>
      <c r="M20" s="16"/>
      <c r="N20" s="16"/>
      <c r="O20" s="16"/>
      <c r="P20" s="24"/>
      <c r="Q20" s="16"/>
      <c r="R20" s="16"/>
      <c r="S20" s="16"/>
      <c r="T20" s="16"/>
      <c r="U20" s="16"/>
      <c r="V20" s="16"/>
      <c r="W20" s="16"/>
    </row>
    <row r="21" ht="18.75" customHeight="1" spans="1:23">
      <c r="A21" s="8" t="s">
        <v>57</v>
      </c>
      <c r="B21" s="8" t="s">
        <v>172</v>
      </c>
      <c r="C21" s="9" t="s">
        <v>173</v>
      </c>
      <c r="D21" s="8" t="s">
        <v>105</v>
      </c>
      <c r="E21" s="8" t="s">
        <v>106</v>
      </c>
      <c r="F21" s="8" t="s">
        <v>174</v>
      </c>
      <c r="G21" s="8" t="s">
        <v>175</v>
      </c>
      <c r="H21" s="16">
        <v>53656</v>
      </c>
      <c r="I21" s="16">
        <v>53656</v>
      </c>
      <c r="J21" s="16"/>
      <c r="K21" s="16"/>
      <c r="L21" s="16">
        <v>53656</v>
      </c>
      <c r="M21" s="16"/>
      <c r="N21" s="16"/>
      <c r="O21" s="16"/>
      <c r="P21" s="24"/>
      <c r="Q21" s="16"/>
      <c r="R21" s="16"/>
      <c r="S21" s="16"/>
      <c r="T21" s="16"/>
      <c r="U21" s="16"/>
      <c r="V21" s="16"/>
      <c r="W21" s="16"/>
    </row>
    <row r="22" ht="18.75" customHeight="1" spans="1:23">
      <c r="A22" s="8" t="s">
        <v>57</v>
      </c>
      <c r="B22" s="8" t="s">
        <v>182</v>
      </c>
      <c r="C22" s="9" t="s">
        <v>112</v>
      </c>
      <c r="D22" s="8" t="s">
        <v>111</v>
      </c>
      <c r="E22" s="8" t="s">
        <v>112</v>
      </c>
      <c r="F22" s="8" t="s">
        <v>183</v>
      </c>
      <c r="G22" s="8" t="s">
        <v>112</v>
      </c>
      <c r="H22" s="16">
        <v>2791620</v>
      </c>
      <c r="I22" s="16">
        <v>2791620</v>
      </c>
      <c r="J22" s="16"/>
      <c r="K22" s="16"/>
      <c r="L22" s="16">
        <v>2791620</v>
      </c>
      <c r="M22" s="16"/>
      <c r="N22" s="16"/>
      <c r="O22" s="16"/>
      <c r="P22" s="24"/>
      <c r="Q22" s="16"/>
      <c r="R22" s="16"/>
      <c r="S22" s="16"/>
      <c r="T22" s="16"/>
      <c r="U22" s="16"/>
      <c r="V22" s="16"/>
      <c r="W22" s="16"/>
    </row>
    <row r="23" ht="18.75" customHeight="1" spans="1:23">
      <c r="A23" s="8" t="s">
        <v>57</v>
      </c>
      <c r="B23" s="8" t="s">
        <v>184</v>
      </c>
      <c r="C23" s="9" t="s">
        <v>185</v>
      </c>
      <c r="D23" s="8" t="s">
        <v>89</v>
      </c>
      <c r="E23" s="8" t="s">
        <v>90</v>
      </c>
      <c r="F23" s="8" t="s">
        <v>186</v>
      </c>
      <c r="G23" s="8" t="s">
        <v>187</v>
      </c>
      <c r="H23" s="16">
        <v>2188800</v>
      </c>
      <c r="I23" s="16">
        <v>2188800</v>
      </c>
      <c r="J23" s="16"/>
      <c r="K23" s="16"/>
      <c r="L23" s="16">
        <v>2188800</v>
      </c>
      <c r="M23" s="16"/>
      <c r="N23" s="16"/>
      <c r="O23" s="16"/>
      <c r="P23" s="24"/>
      <c r="Q23" s="16"/>
      <c r="R23" s="16"/>
      <c r="S23" s="16"/>
      <c r="T23" s="16"/>
      <c r="U23" s="16"/>
      <c r="V23" s="16"/>
      <c r="W23" s="16"/>
    </row>
    <row r="24" ht="18.75" customHeight="1" spans="1:23">
      <c r="A24" s="8" t="s">
        <v>57</v>
      </c>
      <c r="B24" s="8" t="s">
        <v>188</v>
      </c>
      <c r="C24" s="9" t="s">
        <v>189</v>
      </c>
      <c r="D24" s="8" t="s">
        <v>79</v>
      </c>
      <c r="E24" s="8" t="s">
        <v>80</v>
      </c>
      <c r="F24" s="8" t="s">
        <v>190</v>
      </c>
      <c r="G24" s="8" t="s">
        <v>189</v>
      </c>
      <c r="H24" s="16">
        <v>107400</v>
      </c>
      <c r="I24" s="16">
        <v>107400</v>
      </c>
      <c r="J24" s="16"/>
      <c r="K24" s="16"/>
      <c r="L24" s="16">
        <v>107400</v>
      </c>
      <c r="M24" s="16"/>
      <c r="N24" s="16"/>
      <c r="O24" s="16"/>
      <c r="P24" s="24"/>
      <c r="Q24" s="16"/>
      <c r="R24" s="16"/>
      <c r="S24" s="16"/>
      <c r="T24" s="16"/>
      <c r="U24" s="16"/>
      <c r="V24" s="16"/>
      <c r="W24" s="16"/>
    </row>
    <row r="25" ht="18.75" customHeight="1" spans="1:23">
      <c r="A25" s="8" t="s">
        <v>57</v>
      </c>
      <c r="B25" s="8" t="s">
        <v>191</v>
      </c>
      <c r="C25" s="9" t="s">
        <v>192</v>
      </c>
      <c r="D25" s="8" t="s">
        <v>79</v>
      </c>
      <c r="E25" s="8" t="s">
        <v>80</v>
      </c>
      <c r="F25" s="8" t="s">
        <v>170</v>
      </c>
      <c r="G25" s="8" t="s">
        <v>171</v>
      </c>
      <c r="H25" s="16">
        <v>2362800</v>
      </c>
      <c r="I25" s="16">
        <v>2362800</v>
      </c>
      <c r="J25" s="16"/>
      <c r="K25" s="16"/>
      <c r="L25" s="16">
        <v>2362800</v>
      </c>
      <c r="M25" s="16"/>
      <c r="N25" s="16"/>
      <c r="O25" s="16"/>
      <c r="P25" s="24"/>
      <c r="Q25" s="16"/>
      <c r="R25" s="16"/>
      <c r="S25" s="16"/>
      <c r="T25" s="16"/>
      <c r="U25" s="16"/>
      <c r="V25" s="16"/>
      <c r="W25" s="16"/>
    </row>
    <row r="26" ht="18.75" customHeight="1" spans="1:23">
      <c r="A26" s="8" t="s">
        <v>57</v>
      </c>
      <c r="B26" s="8" t="s">
        <v>191</v>
      </c>
      <c r="C26" s="9" t="s">
        <v>192</v>
      </c>
      <c r="D26" s="8" t="s">
        <v>79</v>
      </c>
      <c r="E26" s="8" t="s">
        <v>80</v>
      </c>
      <c r="F26" s="8" t="s">
        <v>170</v>
      </c>
      <c r="G26" s="8" t="s">
        <v>171</v>
      </c>
      <c r="H26" s="16">
        <v>859200</v>
      </c>
      <c r="I26" s="16">
        <v>859200</v>
      </c>
      <c r="J26" s="16"/>
      <c r="K26" s="16"/>
      <c r="L26" s="16">
        <v>859200</v>
      </c>
      <c r="M26" s="16"/>
      <c r="N26" s="16"/>
      <c r="O26" s="16"/>
      <c r="P26" s="24"/>
      <c r="Q26" s="16"/>
      <c r="R26" s="16"/>
      <c r="S26" s="16"/>
      <c r="T26" s="16"/>
      <c r="U26" s="16"/>
      <c r="V26" s="16"/>
      <c r="W26" s="16"/>
    </row>
    <row r="27" ht="18.75" customHeight="1" spans="1:23">
      <c r="A27" s="8" t="s">
        <v>57</v>
      </c>
      <c r="B27" s="8" t="s">
        <v>193</v>
      </c>
      <c r="C27" s="9" t="s">
        <v>194</v>
      </c>
      <c r="D27" s="8" t="s">
        <v>79</v>
      </c>
      <c r="E27" s="8" t="s">
        <v>80</v>
      </c>
      <c r="F27" s="8" t="s">
        <v>195</v>
      </c>
      <c r="G27" s="8" t="s">
        <v>196</v>
      </c>
      <c r="H27" s="16">
        <v>1074000</v>
      </c>
      <c r="I27" s="16">
        <v>1074000</v>
      </c>
      <c r="J27" s="16"/>
      <c r="K27" s="16"/>
      <c r="L27" s="16">
        <v>1074000</v>
      </c>
      <c r="M27" s="16"/>
      <c r="N27" s="16"/>
      <c r="O27" s="16"/>
      <c r="P27" s="24"/>
      <c r="Q27" s="16"/>
      <c r="R27" s="16"/>
      <c r="S27" s="16"/>
      <c r="T27" s="16"/>
      <c r="U27" s="16"/>
      <c r="V27" s="16"/>
      <c r="W27" s="16"/>
    </row>
    <row r="28" ht="18.75" customHeight="1" spans="1:23">
      <c r="A28" s="8" t="s">
        <v>57</v>
      </c>
      <c r="B28" s="8" t="s">
        <v>197</v>
      </c>
      <c r="C28" s="9" t="s">
        <v>198</v>
      </c>
      <c r="D28" s="8" t="s">
        <v>79</v>
      </c>
      <c r="E28" s="8" t="s">
        <v>80</v>
      </c>
      <c r="F28" s="8" t="s">
        <v>195</v>
      </c>
      <c r="G28" s="8" t="s">
        <v>196</v>
      </c>
      <c r="H28" s="16">
        <v>186000</v>
      </c>
      <c r="I28" s="16">
        <v>186000</v>
      </c>
      <c r="J28" s="16"/>
      <c r="K28" s="16"/>
      <c r="L28" s="16">
        <v>186000</v>
      </c>
      <c r="M28" s="16"/>
      <c r="N28" s="16"/>
      <c r="O28" s="16"/>
      <c r="P28" s="24"/>
      <c r="Q28" s="16"/>
      <c r="R28" s="16"/>
      <c r="S28" s="16"/>
      <c r="T28" s="16"/>
      <c r="U28" s="16"/>
      <c r="V28" s="16"/>
      <c r="W28" s="16"/>
    </row>
    <row r="29" ht="18.75" customHeight="1" spans="1:23">
      <c r="A29" s="8" t="s">
        <v>57</v>
      </c>
      <c r="B29" s="8" t="s">
        <v>199</v>
      </c>
      <c r="C29" s="9" t="s">
        <v>200</v>
      </c>
      <c r="D29" s="8" t="s">
        <v>79</v>
      </c>
      <c r="E29" s="8" t="s">
        <v>80</v>
      </c>
      <c r="F29" s="8" t="s">
        <v>201</v>
      </c>
      <c r="G29" s="8" t="s">
        <v>202</v>
      </c>
      <c r="H29" s="16">
        <v>232700</v>
      </c>
      <c r="I29" s="16">
        <v>232700</v>
      </c>
      <c r="J29" s="16"/>
      <c r="K29" s="16"/>
      <c r="L29" s="16">
        <v>232700</v>
      </c>
      <c r="M29" s="16"/>
      <c r="N29" s="16"/>
      <c r="O29" s="16"/>
      <c r="P29" s="24"/>
      <c r="Q29" s="16"/>
      <c r="R29" s="16"/>
      <c r="S29" s="16"/>
      <c r="T29" s="16"/>
      <c r="U29" s="16"/>
      <c r="V29" s="16"/>
      <c r="W29" s="16"/>
    </row>
    <row r="30" ht="18.75" customHeight="1" spans="1:23">
      <c r="A30" s="8" t="s">
        <v>57</v>
      </c>
      <c r="B30" s="8" t="s">
        <v>203</v>
      </c>
      <c r="C30" s="9" t="s">
        <v>204</v>
      </c>
      <c r="D30" s="8" t="s">
        <v>77</v>
      </c>
      <c r="E30" s="8" t="s">
        <v>78</v>
      </c>
      <c r="F30" s="8" t="s">
        <v>195</v>
      </c>
      <c r="G30" s="8" t="s">
        <v>196</v>
      </c>
      <c r="H30" s="16">
        <v>1412000</v>
      </c>
      <c r="I30" s="16">
        <v>1412000</v>
      </c>
      <c r="J30" s="16"/>
      <c r="K30" s="16"/>
      <c r="L30" s="16">
        <v>1412000</v>
      </c>
      <c r="M30" s="16"/>
      <c r="N30" s="16"/>
      <c r="O30" s="16"/>
      <c r="P30" s="24"/>
      <c r="Q30" s="16"/>
      <c r="R30" s="16"/>
      <c r="S30" s="16"/>
      <c r="T30" s="16"/>
      <c r="U30" s="16"/>
      <c r="V30" s="16"/>
      <c r="W30" s="16"/>
    </row>
    <row r="31" ht="18.75" customHeight="1" spans="1:23">
      <c r="A31" s="8" t="s">
        <v>57</v>
      </c>
      <c r="B31" s="8" t="s">
        <v>205</v>
      </c>
      <c r="C31" s="9" t="s">
        <v>206</v>
      </c>
      <c r="D31" s="8" t="s">
        <v>77</v>
      </c>
      <c r="E31" s="8" t="s">
        <v>78</v>
      </c>
      <c r="F31" s="8" t="s">
        <v>207</v>
      </c>
      <c r="G31" s="8" t="s">
        <v>208</v>
      </c>
      <c r="H31" s="16">
        <v>100000</v>
      </c>
      <c r="I31" s="16">
        <v>100000</v>
      </c>
      <c r="J31" s="16"/>
      <c r="K31" s="16"/>
      <c r="L31" s="16">
        <v>100000</v>
      </c>
      <c r="M31" s="16"/>
      <c r="N31" s="16"/>
      <c r="O31" s="16"/>
      <c r="P31" s="24"/>
      <c r="Q31" s="16"/>
      <c r="R31" s="16"/>
      <c r="S31" s="16"/>
      <c r="T31" s="16"/>
      <c r="U31" s="16"/>
      <c r="V31" s="16"/>
      <c r="W31" s="16"/>
    </row>
    <row r="32" ht="18.75" customHeight="1" spans="1:23">
      <c r="A32" s="8" t="s">
        <v>57</v>
      </c>
      <c r="B32" s="8" t="s">
        <v>205</v>
      </c>
      <c r="C32" s="9" t="s">
        <v>206</v>
      </c>
      <c r="D32" s="8" t="s">
        <v>77</v>
      </c>
      <c r="E32" s="8" t="s">
        <v>78</v>
      </c>
      <c r="F32" s="8" t="s">
        <v>209</v>
      </c>
      <c r="G32" s="8" t="s">
        <v>210</v>
      </c>
      <c r="H32" s="16">
        <v>30000</v>
      </c>
      <c r="I32" s="16">
        <v>30000</v>
      </c>
      <c r="J32" s="16"/>
      <c r="K32" s="16"/>
      <c r="L32" s="16">
        <v>30000</v>
      </c>
      <c r="M32" s="16"/>
      <c r="N32" s="16"/>
      <c r="O32" s="16"/>
      <c r="P32" s="24"/>
      <c r="Q32" s="16"/>
      <c r="R32" s="16"/>
      <c r="S32" s="16"/>
      <c r="T32" s="16"/>
      <c r="U32" s="16"/>
      <c r="V32" s="16"/>
      <c r="W32" s="16"/>
    </row>
    <row r="33" ht="18.75" customHeight="1" spans="1:23">
      <c r="A33" s="11" t="s">
        <v>32</v>
      </c>
      <c r="B33" s="11"/>
      <c r="C33" s="11"/>
      <c r="D33" s="11"/>
      <c r="E33" s="11"/>
      <c r="F33" s="11"/>
      <c r="G33" s="11"/>
      <c r="H33" s="16">
        <v>41701364.88</v>
      </c>
      <c r="I33" s="16">
        <v>41701364.88</v>
      </c>
      <c r="J33" s="16"/>
      <c r="K33" s="16"/>
      <c r="L33" s="16">
        <v>41701364.88</v>
      </c>
      <c r="M33" s="16"/>
      <c r="N33" s="16"/>
      <c r="O33" s="16"/>
      <c r="P33" s="16"/>
      <c r="Q33" s="16"/>
      <c r="R33" s="16"/>
      <c r="S33" s="16"/>
      <c r="T33" s="16"/>
      <c r="U33" s="16"/>
      <c r="V33" s="16"/>
      <c r="W33" s="16"/>
    </row>
  </sheetData>
  <mergeCells count="30">
    <mergeCell ref="A2:W2"/>
    <mergeCell ref="A3:G3"/>
    <mergeCell ref="I4:W4"/>
    <mergeCell ref="I5:M5"/>
    <mergeCell ref="N5:P5"/>
    <mergeCell ref="R5:W5"/>
    <mergeCell ref="A33:G33"/>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scale="4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3"/>
  <sheetViews>
    <sheetView showZeros="0" topLeftCell="C1" workbookViewId="0">
      <selection activeCell="W1" sqref="W1"/>
    </sheetView>
  </sheetViews>
  <sheetFormatPr defaultColWidth="8.85" defaultRowHeight="15" customHeight="1"/>
  <cols>
    <col min="1" max="1" width="13.75" customWidth="1"/>
    <col min="2" max="2" width="19.125" customWidth="1"/>
    <col min="3" max="3" width="28.575" customWidth="1"/>
    <col min="4" max="4" width="17.25" customWidth="1"/>
    <col min="5" max="5" width="9" customWidth="1"/>
    <col min="6" max="6" width="11.375" customWidth="1"/>
    <col min="7" max="7" width="8.375" customWidth="1"/>
    <col min="8" max="8" width="10" customWidth="1"/>
    <col min="9" max="23" width="10.875" customWidth="1"/>
  </cols>
  <sheetData>
    <row r="1" ht="18.75" customHeight="1" spans="1:23">
      <c r="A1" s="1"/>
      <c r="B1" s="1"/>
      <c r="C1" s="1"/>
      <c r="D1" s="1"/>
      <c r="E1" s="1"/>
      <c r="F1" s="1"/>
      <c r="G1" s="1"/>
      <c r="H1" s="1"/>
      <c r="I1" s="1"/>
      <c r="J1" s="1"/>
      <c r="K1" s="1"/>
      <c r="L1" s="1"/>
      <c r="M1" s="1"/>
      <c r="N1" s="2"/>
      <c r="O1" s="2"/>
      <c r="P1" s="2"/>
      <c r="Q1" s="2"/>
      <c r="R1" s="2"/>
      <c r="S1" s="2"/>
      <c r="T1" s="2"/>
      <c r="U1" s="2"/>
      <c r="V1" s="2"/>
      <c r="W1" s="2" t="s">
        <v>211</v>
      </c>
    </row>
    <row r="2" ht="45" customHeight="1" spans="1:23">
      <c r="A2" s="3" t="s">
        <v>212</v>
      </c>
      <c r="B2" s="3"/>
      <c r="C2" s="3"/>
      <c r="D2" s="3"/>
      <c r="E2" s="3"/>
      <c r="F2" s="3"/>
      <c r="G2" s="3"/>
      <c r="H2" s="3"/>
      <c r="I2" s="3"/>
      <c r="J2" s="3"/>
      <c r="K2" s="3"/>
      <c r="L2" s="3"/>
      <c r="M2" s="3"/>
      <c r="N2" s="57"/>
      <c r="O2" s="57"/>
      <c r="P2" s="57"/>
      <c r="Q2" s="57"/>
      <c r="R2" s="57"/>
      <c r="S2" s="57"/>
      <c r="T2" s="57"/>
      <c r="U2" s="57"/>
      <c r="V2" s="57"/>
      <c r="W2" s="57"/>
    </row>
    <row r="3" ht="18.75" customHeight="1" spans="1:23">
      <c r="A3" s="4" t="str">
        <f>"单位名称："&amp;"通海县杨广中心小学"</f>
        <v>单位名称：通海县杨广中心小学</v>
      </c>
      <c r="B3" s="4"/>
      <c r="C3" s="4"/>
      <c r="D3" s="4"/>
      <c r="E3" s="4"/>
      <c r="F3" s="4"/>
      <c r="G3" s="4"/>
      <c r="H3" s="4"/>
      <c r="I3" s="58"/>
      <c r="J3" s="58"/>
      <c r="K3" s="58"/>
      <c r="L3" s="58"/>
      <c r="M3" s="58"/>
      <c r="N3" s="5"/>
      <c r="O3" s="5"/>
      <c r="P3" s="5"/>
      <c r="Q3" s="5"/>
      <c r="R3" s="5"/>
      <c r="S3" s="5"/>
      <c r="T3" s="5"/>
      <c r="U3" s="5"/>
      <c r="V3" s="5"/>
      <c r="W3" s="5" t="s">
        <v>29</v>
      </c>
    </row>
    <row r="4" ht="18.75" customHeight="1" spans="1:23">
      <c r="A4" s="12" t="s">
        <v>213</v>
      </c>
      <c r="B4" s="12" t="s">
        <v>143</v>
      </c>
      <c r="C4" s="12" t="s">
        <v>144</v>
      </c>
      <c r="D4" s="12" t="s">
        <v>214</v>
      </c>
      <c r="E4" s="12" t="s">
        <v>215</v>
      </c>
      <c r="F4" s="12" t="s">
        <v>146</v>
      </c>
      <c r="G4" s="12" t="s">
        <v>216</v>
      </c>
      <c r="H4" s="12" t="s">
        <v>148</v>
      </c>
      <c r="I4" s="49" t="s">
        <v>32</v>
      </c>
      <c r="J4" s="49" t="s">
        <v>217</v>
      </c>
      <c r="K4" s="12"/>
      <c r="L4" s="12"/>
      <c r="M4" s="12"/>
      <c r="N4" s="12" t="s">
        <v>150</v>
      </c>
      <c r="O4" s="12"/>
      <c r="P4" s="12"/>
      <c r="Q4" s="12" t="s">
        <v>151</v>
      </c>
      <c r="R4" s="12" t="s">
        <v>64</v>
      </c>
      <c r="S4" s="12"/>
      <c r="T4" s="12"/>
      <c r="U4" s="12"/>
      <c r="V4" s="12"/>
      <c r="W4" s="12"/>
    </row>
    <row r="5" ht="18.75" customHeight="1" spans="1:23">
      <c r="A5" s="12"/>
      <c r="B5" s="12"/>
      <c r="C5" s="12"/>
      <c r="D5" s="12"/>
      <c r="E5" s="12"/>
      <c r="F5" s="12"/>
      <c r="G5" s="12"/>
      <c r="H5" s="12"/>
      <c r="I5" s="49" t="s">
        <v>152</v>
      </c>
      <c r="J5" s="49" t="s">
        <v>62</v>
      </c>
      <c r="K5" s="12"/>
      <c r="L5" s="12" t="s">
        <v>154</v>
      </c>
      <c r="M5" s="12" t="s">
        <v>155</v>
      </c>
      <c r="N5" s="12" t="s">
        <v>62</v>
      </c>
      <c r="O5" s="12" t="s">
        <v>154</v>
      </c>
      <c r="P5" s="12" t="s">
        <v>155</v>
      </c>
      <c r="Q5" s="12" t="s">
        <v>151</v>
      </c>
      <c r="R5" s="12" t="s">
        <v>34</v>
      </c>
      <c r="S5" s="12" t="s">
        <v>42</v>
      </c>
      <c r="T5" s="12" t="s">
        <v>156</v>
      </c>
      <c r="U5" s="12" t="s">
        <v>157</v>
      </c>
      <c r="V5" s="12" t="s">
        <v>158</v>
      </c>
      <c r="W5" s="12" t="s">
        <v>46</v>
      </c>
    </row>
    <row r="6" ht="18.75" customHeight="1" spans="1:23">
      <c r="A6" s="12"/>
      <c r="B6" s="12"/>
      <c r="C6" s="12"/>
      <c r="D6" s="12"/>
      <c r="E6" s="12"/>
      <c r="F6" s="12"/>
      <c r="G6" s="12"/>
      <c r="H6" s="12"/>
      <c r="I6" s="49"/>
      <c r="J6" s="49" t="s">
        <v>62</v>
      </c>
      <c r="K6" s="12"/>
      <c r="L6" s="12" t="s">
        <v>154</v>
      </c>
      <c r="M6" s="12" t="s">
        <v>155</v>
      </c>
      <c r="N6" s="12" t="s">
        <v>62</v>
      </c>
      <c r="O6" s="12" t="s">
        <v>154</v>
      </c>
      <c r="P6" s="12" t="s">
        <v>155</v>
      </c>
      <c r="Q6" s="12"/>
      <c r="R6" s="12" t="s">
        <v>34</v>
      </c>
      <c r="S6" s="12" t="s">
        <v>42</v>
      </c>
      <c r="T6" s="12" t="s">
        <v>156</v>
      </c>
      <c r="U6" s="12" t="s">
        <v>157</v>
      </c>
      <c r="V6" s="12" t="s">
        <v>158</v>
      </c>
      <c r="W6" s="12" t="s">
        <v>46</v>
      </c>
    </row>
    <row r="7" ht="22.65" customHeight="1" spans="1:23">
      <c r="A7" s="12"/>
      <c r="B7" s="12"/>
      <c r="C7" s="12"/>
      <c r="D7" s="12"/>
      <c r="E7" s="12"/>
      <c r="F7" s="12"/>
      <c r="G7" s="12"/>
      <c r="H7" s="12"/>
      <c r="I7" s="49"/>
      <c r="J7" s="49" t="s">
        <v>34</v>
      </c>
      <c r="K7" s="12" t="s">
        <v>218</v>
      </c>
      <c r="L7" s="12"/>
      <c r="M7" s="12"/>
      <c r="N7" s="12"/>
      <c r="O7" s="12"/>
      <c r="P7" s="12"/>
      <c r="Q7" s="12"/>
      <c r="R7" s="12"/>
      <c r="S7" s="12"/>
      <c r="T7" s="12"/>
      <c r="U7" s="12"/>
      <c r="V7" s="12"/>
      <c r="W7" s="12"/>
    </row>
    <row r="8" ht="18.75" customHeight="1" spans="1:23">
      <c r="A8" s="13" t="s">
        <v>47</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219</v>
      </c>
      <c r="D9" s="8"/>
      <c r="E9" s="8"/>
      <c r="F9" s="8"/>
      <c r="G9" s="8"/>
      <c r="H9" s="8"/>
      <c r="I9" s="10">
        <v>1880400</v>
      </c>
      <c r="J9" s="10"/>
      <c r="K9" s="10"/>
      <c r="L9" s="10"/>
      <c r="M9" s="10"/>
      <c r="N9" s="10"/>
      <c r="O9" s="10"/>
      <c r="P9" s="10"/>
      <c r="Q9" s="10"/>
      <c r="R9" s="10">
        <v>1880400</v>
      </c>
      <c r="S9" s="10"/>
      <c r="T9" s="10"/>
      <c r="U9" s="10"/>
      <c r="V9" s="10"/>
      <c r="W9" s="10">
        <v>1880400</v>
      </c>
    </row>
    <row r="10" ht="18.75" customHeight="1" spans="1:23">
      <c r="A10" s="8" t="s">
        <v>220</v>
      </c>
      <c r="B10" s="8" t="s">
        <v>221</v>
      </c>
      <c r="C10" s="9" t="s">
        <v>219</v>
      </c>
      <c r="D10" s="8" t="s">
        <v>57</v>
      </c>
      <c r="E10" s="8" t="s">
        <v>79</v>
      </c>
      <c r="F10" s="8" t="s">
        <v>80</v>
      </c>
      <c r="G10" s="8" t="s">
        <v>207</v>
      </c>
      <c r="H10" s="8" t="s">
        <v>208</v>
      </c>
      <c r="I10" s="10">
        <v>1880400</v>
      </c>
      <c r="J10" s="10"/>
      <c r="K10" s="10"/>
      <c r="L10" s="10"/>
      <c r="M10" s="10"/>
      <c r="N10" s="10"/>
      <c r="O10" s="10"/>
      <c r="P10" s="10"/>
      <c r="Q10" s="10"/>
      <c r="R10" s="10">
        <v>1880400</v>
      </c>
      <c r="S10" s="10"/>
      <c r="T10" s="10"/>
      <c r="U10" s="10"/>
      <c r="V10" s="10"/>
      <c r="W10" s="10">
        <v>1880400</v>
      </c>
    </row>
    <row r="11" ht="18.75" customHeight="1" spans="1:23">
      <c r="A11" s="24"/>
      <c r="B11" s="24"/>
      <c r="C11" s="9" t="s">
        <v>222</v>
      </c>
      <c r="D11" s="24"/>
      <c r="E11" s="24"/>
      <c r="F11" s="24"/>
      <c r="G11" s="24"/>
      <c r="H11" s="24"/>
      <c r="I11" s="10">
        <v>36900</v>
      </c>
      <c r="J11" s="10">
        <v>36900</v>
      </c>
      <c r="K11" s="10">
        <v>36900</v>
      </c>
      <c r="L11" s="10"/>
      <c r="M11" s="10"/>
      <c r="N11" s="10"/>
      <c r="O11" s="10"/>
      <c r="P11" s="24"/>
      <c r="Q11" s="10"/>
      <c r="R11" s="10"/>
      <c r="S11" s="10"/>
      <c r="T11" s="10"/>
      <c r="U11" s="10"/>
      <c r="V11" s="10"/>
      <c r="W11" s="10"/>
    </row>
    <row r="12" ht="18.75" customHeight="1" spans="1:23">
      <c r="A12" s="8" t="s">
        <v>223</v>
      </c>
      <c r="B12" s="8" t="s">
        <v>224</v>
      </c>
      <c r="C12" s="9" t="s">
        <v>222</v>
      </c>
      <c r="D12" s="8" t="s">
        <v>57</v>
      </c>
      <c r="E12" s="8" t="s">
        <v>77</v>
      </c>
      <c r="F12" s="8" t="s">
        <v>78</v>
      </c>
      <c r="G12" s="8" t="s">
        <v>207</v>
      </c>
      <c r="H12" s="8" t="s">
        <v>208</v>
      </c>
      <c r="I12" s="10">
        <v>36900</v>
      </c>
      <c r="J12" s="10">
        <v>36900</v>
      </c>
      <c r="K12" s="10">
        <v>36900</v>
      </c>
      <c r="L12" s="10"/>
      <c r="M12" s="10"/>
      <c r="N12" s="10"/>
      <c r="O12" s="10"/>
      <c r="P12" s="24"/>
      <c r="Q12" s="10"/>
      <c r="R12" s="10"/>
      <c r="S12" s="10"/>
      <c r="T12" s="10"/>
      <c r="U12" s="10"/>
      <c r="V12" s="10"/>
      <c r="W12" s="10"/>
    </row>
    <row r="13" ht="18.75" customHeight="1" spans="1:23">
      <c r="A13" s="24"/>
      <c r="B13" s="24"/>
      <c r="C13" s="9" t="s">
        <v>225</v>
      </c>
      <c r="D13" s="24"/>
      <c r="E13" s="24"/>
      <c r="F13" s="24"/>
      <c r="G13" s="24"/>
      <c r="H13" s="24"/>
      <c r="I13" s="10">
        <v>4300000</v>
      </c>
      <c r="J13" s="10"/>
      <c r="K13" s="10"/>
      <c r="L13" s="10"/>
      <c r="M13" s="10"/>
      <c r="N13" s="10"/>
      <c r="O13" s="10"/>
      <c r="P13" s="24"/>
      <c r="Q13" s="10"/>
      <c r="R13" s="10">
        <v>4300000</v>
      </c>
      <c r="S13" s="10"/>
      <c r="T13" s="10"/>
      <c r="U13" s="10"/>
      <c r="V13" s="10"/>
      <c r="W13" s="10">
        <v>4300000</v>
      </c>
    </row>
    <row r="14" ht="18.75" customHeight="1" spans="1:23">
      <c r="A14" s="8" t="s">
        <v>223</v>
      </c>
      <c r="B14" s="8" t="s">
        <v>226</v>
      </c>
      <c r="C14" s="9" t="s">
        <v>225</v>
      </c>
      <c r="D14" s="8" t="s">
        <v>57</v>
      </c>
      <c r="E14" s="8" t="s">
        <v>79</v>
      </c>
      <c r="F14" s="8" t="s">
        <v>80</v>
      </c>
      <c r="G14" s="8" t="s">
        <v>207</v>
      </c>
      <c r="H14" s="8" t="s">
        <v>208</v>
      </c>
      <c r="I14" s="10">
        <v>4300000</v>
      </c>
      <c r="J14" s="10"/>
      <c r="K14" s="10"/>
      <c r="L14" s="10"/>
      <c r="M14" s="10"/>
      <c r="N14" s="10"/>
      <c r="O14" s="10"/>
      <c r="P14" s="24"/>
      <c r="Q14" s="10"/>
      <c r="R14" s="10">
        <v>4300000</v>
      </c>
      <c r="S14" s="10"/>
      <c r="T14" s="10"/>
      <c r="U14" s="10"/>
      <c r="V14" s="10"/>
      <c r="W14" s="10">
        <v>4300000</v>
      </c>
    </row>
    <row r="15" ht="18.75" customHeight="1" spans="1:23">
      <c r="A15" s="24"/>
      <c r="B15" s="24"/>
      <c r="C15" s="9" t="s">
        <v>227</v>
      </c>
      <c r="D15" s="24"/>
      <c r="E15" s="24"/>
      <c r="F15" s="24"/>
      <c r="G15" s="24"/>
      <c r="H15" s="24"/>
      <c r="I15" s="10">
        <v>2160</v>
      </c>
      <c r="J15" s="10">
        <v>2160</v>
      </c>
      <c r="K15" s="10">
        <v>2160</v>
      </c>
      <c r="L15" s="10"/>
      <c r="M15" s="10"/>
      <c r="N15" s="10"/>
      <c r="O15" s="10"/>
      <c r="P15" s="24"/>
      <c r="Q15" s="10"/>
      <c r="R15" s="10"/>
      <c r="S15" s="10"/>
      <c r="T15" s="10"/>
      <c r="U15" s="10"/>
      <c r="V15" s="10"/>
      <c r="W15" s="10"/>
    </row>
    <row r="16" ht="18.75" customHeight="1" spans="1:23">
      <c r="A16" s="8" t="s">
        <v>223</v>
      </c>
      <c r="B16" s="8" t="s">
        <v>228</v>
      </c>
      <c r="C16" s="9" t="s">
        <v>227</v>
      </c>
      <c r="D16" s="8" t="s">
        <v>57</v>
      </c>
      <c r="E16" s="8" t="s">
        <v>77</v>
      </c>
      <c r="F16" s="8" t="s">
        <v>78</v>
      </c>
      <c r="G16" s="8" t="s">
        <v>229</v>
      </c>
      <c r="H16" s="8" t="s">
        <v>230</v>
      </c>
      <c r="I16" s="10">
        <v>2160</v>
      </c>
      <c r="J16" s="10">
        <v>2160</v>
      </c>
      <c r="K16" s="10">
        <v>2160</v>
      </c>
      <c r="L16" s="10"/>
      <c r="M16" s="10"/>
      <c r="N16" s="10"/>
      <c r="O16" s="10"/>
      <c r="P16" s="24"/>
      <c r="Q16" s="10"/>
      <c r="R16" s="10"/>
      <c r="S16" s="10"/>
      <c r="T16" s="10"/>
      <c r="U16" s="10"/>
      <c r="V16" s="10"/>
      <c r="W16" s="10"/>
    </row>
    <row r="17" ht="18.75" customHeight="1" spans="1:23">
      <c r="A17" s="24"/>
      <c r="B17" s="24"/>
      <c r="C17" s="9" t="s">
        <v>231</v>
      </c>
      <c r="D17" s="24"/>
      <c r="E17" s="24"/>
      <c r="F17" s="24"/>
      <c r="G17" s="24"/>
      <c r="H17" s="24"/>
      <c r="I17" s="10">
        <v>689280</v>
      </c>
      <c r="J17" s="10">
        <v>689280</v>
      </c>
      <c r="K17" s="10">
        <v>689280</v>
      </c>
      <c r="L17" s="10"/>
      <c r="M17" s="10"/>
      <c r="N17" s="10"/>
      <c r="O17" s="10"/>
      <c r="P17" s="24"/>
      <c r="Q17" s="10"/>
      <c r="R17" s="10"/>
      <c r="S17" s="10"/>
      <c r="T17" s="10"/>
      <c r="U17" s="10"/>
      <c r="V17" s="10"/>
      <c r="W17" s="10"/>
    </row>
    <row r="18" ht="18.75" customHeight="1" spans="1:23">
      <c r="A18" s="8" t="s">
        <v>223</v>
      </c>
      <c r="B18" s="8" t="s">
        <v>232</v>
      </c>
      <c r="C18" s="9" t="s">
        <v>231</v>
      </c>
      <c r="D18" s="8" t="s">
        <v>57</v>
      </c>
      <c r="E18" s="8" t="s">
        <v>77</v>
      </c>
      <c r="F18" s="8" t="s">
        <v>78</v>
      </c>
      <c r="G18" s="8" t="s">
        <v>207</v>
      </c>
      <c r="H18" s="8" t="s">
        <v>208</v>
      </c>
      <c r="I18" s="10">
        <v>559680</v>
      </c>
      <c r="J18" s="10">
        <v>559680</v>
      </c>
      <c r="K18" s="10">
        <v>559680</v>
      </c>
      <c r="L18" s="10"/>
      <c r="M18" s="10"/>
      <c r="N18" s="10"/>
      <c r="O18" s="10"/>
      <c r="P18" s="24"/>
      <c r="Q18" s="10"/>
      <c r="R18" s="10"/>
      <c r="S18" s="10"/>
      <c r="T18" s="10"/>
      <c r="U18" s="10"/>
      <c r="V18" s="10"/>
      <c r="W18" s="10"/>
    </row>
    <row r="19" ht="18.75" customHeight="1" spans="1:23">
      <c r="A19" s="8" t="s">
        <v>223</v>
      </c>
      <c r="B19" s="8" t="s">
        <v>232</v>
      </c>
      <c r="C19" s="9" t="s">
        <v>231</v>
      </c>
      <c r="D19" s="8" t="s">
        <v>57</v>
      </c>
      <c r="E19" s="8" t="s">
        <v>77</v>
      </c>
      <c r="F19" s="8" t="s">
        <v>78</v>
      </c>
      <c r="G19" s="8" t="s">
        <v>233</v>
      </c>
      <c r="H19" s="8" t="s">
        <v>234</v>
      </c>
      <c r="I19" s="10">
        <v>30000</v>
      </c>
      <c r="J19" s="10">
        <v>30000</v>
      </c>
      <c r="K19" s="10">
        <v>30000</v>
      </c>
      <c r="L19" s="10"/>
      <c r="M19" s="10"/>
      <c r="N19" s="10"/>
      <c r="O19" s="10"/>
      <c r="P19" s="24"/>
      <c r="Q19" s="10"/>
      <c r="R19" s="10"/>
      <c r="S19" s="10"/>
      <c r="T19" s="10"/>
      <c r="U19" s="10"/>
      <c r="V19" s="10"/>
      <c r="W19" s="10"/>
    </row>
    <row r="20" ht="18.75" customHeight="1" spans="1:23">
      <c r="A20" s="8" t="s">
        <v>223</v>
      </c>
      <c r="B20" s="8" t="s">
        <v>232</v>
      </c>
      <c r="C20" s="9" t="s">
        <v>231</v>
      </c>
      <c r="D20" s="8" t="s">
        <v>57</v>
      </c>
      <c r="E20" s="8" t="s">
        <v>77</v>
      </c>
      <c r="F20" s="8" t="s">
        <v>78</v>
      </c>
      <c r="G20" s="8" t="s">
        <v>235</v>
      </c>
      <c r="H20" s="8" t="s">
        <v>236</v>
      </c>
      <c r="I20" s="10">
        <v>60000</v>
      </c>
      <c r="J20" s="10">
        <v>60000</v>
      </c>
      <c r="K20" s="10">
        <v>60000</v>
      </c>
      <c r="L20" s="10"/>
      <c r="M20" s="10"/>
      <c r="N20" s="10"/>
      <c r="O20" s="10"/>
      <c r="P20" s="24"/>
      <c r="Q20" s="10"/>
      <c r="R20" s="10"/>
      <c r="S20" s="10"/>
      <c r="T20" s="10"/>
      <c r="U20" s="10"/>
      <c r="V20" s="10"/>
      <c r="W20" s="10"/>
    </row>
    <row r="21" ht="18.75" customHeight="1" spans="1:23">
      <c r="A21" s="8" t="s">
        <v>223</v>
      </c>
      <c r="B21" s="8" t="s">
        <v>232</v>
      </c>
      <c r="C21" s="9" t="s">
        <v>231</v>
      </c>
      <c r="D21" s="8" t="s">
        <v>57</v>
      </c>
      <c r="E21" s="8" t="s">
        <v>77</v>
      </c>
      <c r="F21" s="8" t="s">
        <v>78</v>
      </c>
      <c r="G21" s="8" t="s">
        <v>209</v>
      </c>
      <c r="H21" s="8" t="s">
        <v>210</v>
      </c>
      <c r="I21" s="10">
        <v>39600</v>
      </c>
      <c r="J21" s="10">
        <v>39600</v>
      </c>
      <c r="K21" s="10">
        <v>39600</v>
      </c>
      <c r="L21" s="10"/>
      <c r="M21" s="10"/>
      <c r="N21" s="10"/>
      <c r="O21" s="10"/>
      <c r="P21" s="24"/>
      <c r="Q21" s="10"/>
      <c r="R21" s="10"/>
      <c r="S21" s="10"/>
      <c r="T21" s="10"/>
      <c r="U21" s="10"/>
      <c r="V21" s="10"/>
      <c r="W21" s="10"/>
    </row>
    <row r="22" ht="18.75" customHeight="1" spans="1:23">
      <c r="A22" s="24"/>
      <c r="B22" s="24"/>
      <c r="C22" s="9" t="s">
        <v>237</v>
      </c>
      <c r="D22" s="24"/>
      <c r="E22" s="24"/>
      <c r="F22" s="24"/>
      <c r="G22" s="24"/>
      <c r="H22" s="24"/>
      <c r="I22" s="10">
        <v>385560</v>
      </c>
      <c r="J22" s="10">
        <v>385560</v>
      </c>
      <c r="K22" s="10">
        <v>385560</v>
      </c>
      <c r="L22" s="10"/>
      <c r="M22" s="10"/>
      <c r="N22" s="10"/>
      <c r="O22" s="10"/>
      <c r="P22" s="24"/>
      <c r="Q22" s="10"/>
      <c r="R22" s="10"/>
      <c r="S22" s="10"/>
      <c r="T22" s="10"/>
      <c r="U22" s="10"/>
      <c r="V22" s="10"/>
      <c r="W22" s="10"/>
    </row>
    <row r="23" ht="18.75" customHeight="1" spans="1:23">
      <c r="A23" s="8" t="s">
        <v>223</v>
      </c>
      <c r="B23" s="8" t="s">
        <v>238</v>
      </c>
      <c r="C23" s="9" t="s">
        <v>237</v>
      </c>
      <c r="D23" s="8" t="s">
        <v>57</v>
      </c>
      <c r="E23" s="8" t="s">
        <v>79</v>
      </c>
      <c r="F23" s="8" t="s">
        <v>80</v>
      </c>
      <c r="G23" s="8" t="s">
        <v>186</v>
      </c>
      <c r="H23" s="8" t="s">
        <v>187</v>
      </c>
      <c r="I23" s="10">
        <v>385560</v>
      </c>
      <c r="J23" s="10">
        <v>385560</v>
      </c>
      <c r="K23" s="10">
        <v>385560</v>
      </c>
      <c r="L23" s="10"/>
      <c r="M23" s="10"/>
      <c r="N23" s="10"/>
      <c r="O23" s="10"/>
      <c r="P23" s="24"/>
      <c r="Q23" s="10"/>
      <c r="R23" s="10"/>
      <c r="S23" s="10"/>
      <c r="T23" s="10"/>
      <c r="U23" s="10"/>
      <c r="V23" s="10"/>
      <c r="W23" s="10"/>
    </row>
    <row r="24" ht="18.75" customHeight="1" spans="1:23">
      <c r="A24" s="24"/>
      <c r="B24" s="24"/>
      <c r="C24" s="9" t="s">
        <v>239</v>
      </c>
      <c r="D24" s="24"/>
      <c r="E24" s="24"/>
      <c r="F24" s="24"/>
      <c r="G24" s="24"/>
      <c r="H24" s="24"/>
      <c r="I24" s="10">
        <v>101832</v>
      </c>
      <c r="J24" s="10">
        <v>101832</v>
      </c>
      <c r="K24" s="10">
        <v>101832</v>
      </c>
      <c r="L24" s="10"/>
      <c r="M24" s="10"/>
      <c r="N24" s="10"/>
      <c r="O24" s="10"/>
      <c r="P24" s="24"/>
      <c r="Q24" s="10"/>
      <c r="R24" s="10"/>
      <c r="S24" s="10"/>
      <c r="T24" s="10"/>
      <c r="U24" s="10"/>
      <c r="V24" s="10"/>
      <c r="W24" s="10"/>
    </row>
    <row r="25" ht="18.75" customHeight="1" spans="1:23">
      <c r="A25" s="8" t="s">
        <v>223</v>
      </c>
      <c r="B25" s="8" t="s">
        <v>240</v>
      </c>
      <c r="C25" s="9" t="s">
        <v>239</v>
      </c>
      <c r="D25" s="8" t="s">
        <v>57</v>
      </c>
      <c r="E25" s="8" t="s">
        <v>95</v>
      </c>
      <c r="F25" s="8" t="s">
        <v>96</v>
      </c>
      <c r="G25" s="8" t="s">
        <v>186</v>
      </c>
      <c r="H25" s="8" t="s">
        <v>187</v>
      </c>
      <c r="I25" s="10">
        <v>101832</v>
      </c>
      <c r="J25" s="10">
        <v>101832</v>
      </c>
      <c r="K25" s="10">
        <v>101832</v>
      </c>
      <c r="L25" s="10"/>
      <c r="M25" s="10"/>
      <c r="N25" s="10"/>
      <c r="O25" s="10"/>
      <c r="P25" s="24"/>
      <c r="Q25" s="10"/>
      <c r="R25" s="10"/>
      <c r="S25" s="10"/>
      <c r="T25" s="10"/>
      <c r="U25" s="10"/>
      <c r="V25" s="10"/>
      <c r="W25" s="10"/>
    </row>
    <row r="26" ht="18.75" customHeight="1" spans="1:23">
      <c r="A26" s="24"/>
      <c r="B26" s="24"/>
      <c r="C26" s="9" t="s">
        <v>241</v>
      </c>
      <c r="D26" s="24"/>
      <c r="E26" s="24"/>
      <c r="F26" s="24"/>
      <c r="G26" s="24"/>
      <c r="H26" s="24"/>
      <c r="I26" s="10">
        <v>24750</v>
      </c>
      <c r="J26" s="10">
        <v>24750</v>
      </c>
      <c r="K26" s="10">
        <v>24750</v>
      </c>
      <c r="L26" s="10"/>
      <c r="M26" s="10"/>
      <c r="N26" s="10"/>
      <c r="O26" s="10"/>
      <c r="P26" s="24"/>
      <c r="Q26" s="10"/>
      <c r="R26" s="10"/>
      <c r="S26" s="10"/>
      <c r="T26" s="10"/>
      <c r="U26" s="10"/>
      <c r="V26" s="10"/>
      <c r="W26" s="10"/>
    </row>
    <row r="27" ht="18.75" customHeight="1" spans="1:23">
      <c r="A27" s="8" t="s">
        <v>223</v>
      </c>
      <c r="B27" s="8" t="s">
        <v>242</v>
      </c>
      <c r="C27" s="9" t="s">
        <v>241</v>
      </c>
      <c r="D27" s="8" t="s">
        <v>57</v>
      </c>
      <c r="E27" s="8" t="s">
        <v>79</v>
      </c>
      <c r="F27" s="8" t="s">
        <v>80</v>
      </c>
      <c r="G27" s="8" t="s">
        <v>229</v>
      </c>
      <c r="H27" s="8" t="s">
        <v>230</v>
      </c>
      <c r="I27" s="10">
        <v>18750</v>
      </c>
      <c r="J27" s="10">
        <v>18750</v>
      </c>
      <c r="K27" s="10">
        <v>18750</v>
      </c>
      <c r="L27" s="10"/>
      <c r="M27" s="10"/>
      <c r="N27" s="10"/>
      <c r="O27" s="10"/>
      <c r="P27" s="24"/>
      <c r="Q27" s="10"/>
      <c r="R27" s="10"/>
      <c r="S27" s="10"/>
      <c r="T27" s="10"/>
      <c r="U27" s="10"/>
      <c r="V27" s="10"/>
      <c r="W27" s="10"/>
    </row>
    <row r="28" ht="18.75" customHeight="1" spans="1:23">
      <c r="A28" s="8" t="s">
        <v>223</v>
      </c>
      <c r="B28" s="8" t="s">
        <v>242</v>
      </c>
      <c r="C28" s="9" t="s">
        <v>241</v>
      </c>
      <c r="D28" s="8" t="s">
        <v>57</v>
      </c>
      <c r="E28" s="8" t="s">
        <v>79</v>
      </c>
      <c r="F28" s="8" t="s">
        <v>80</v>
      </c>
      <c r="G28" s="8" t="s">
        <v>229</v>
      </c>
      <c r="H28" s="8" t="s">
        <v>230</v>
      </c>
      <c r="I28" s="10">
        <v>6000</v>
      </c>
      <c r="J28" s="10">
        <v>6000</v>
      </c>
      <c r="K28" s="10">
        <v>6000</v>
      </c>
      <c r="L28" s="10"/>
      <c r="M28" s="10"/>
      <c r="N28" s="10"/>
      <c r="O28" s="10"/>
      <c r="P28" s="24"/>
      <c r="Q28" s="10"/>
      <c r="R28" s="10"/>
      <c r="S28" s="10"/>
      <c r="T28" s="10"/>
      <c r="U28" s="10"/>
      <c r="V28" s="10"/>
      <c r="W28" s="10"/>
    </row>
    <row r="29" ht="18.75" customHeight="1" spans="1:23">
      <c r="A29" s="24"/>
      <c r="B29" s="24"/>
      <c r="C29" s="9" t="s">
        <v>243</v>
      </c>
      <c r="D29" s="24"/>
      <c r="E29" s="24"/>
      <c r="F29" s="24"/>
      <c r="G29" s="24"/>
      <c r="H29" s="24"/>
      <c r="I29" s="10">
        <v>60728.64</v>
      </c>
      <c r="J29" s="10">
        <v>60728.64</v>
      </c>
      <c r="K29" s="10">
        <v>60728.64</v>
      </c>
      <c r="L29" s="10"/>
      <c r="M29" s="10"/>
      <c r="N29" s="10"/>
      <c r="O29" s="10"/>
      <c r="P29" s="24"/>
      <c r="Q29" s="10"/>
      <c r="R29" s="10"/>
      <c r="S29" s="10"/>
      <c r="T29" s="10"/>
      <c r="U29" s="10"/>
      <c r="V29" s="10"/>
      <c r="W29" s="10"/>
    </row>
    <row r="30" ht="18.75" customHeight="1" spans="1:23">
      <c r="A30" s="8" t="s">
        <v>223</v>
      </c>
      <c r="B30" s="8" t="s">
        <v>244</v>
      </c>
      <c r="C30" s="9" t="s">
        <v>243</v>
      </c>
      <c r="D30" s="8" t="s">
        <v>57</v>
      </c>
      <c r="E30" s="8" t="s">
        <v>79</v>
      </c>
      <c r="F30" s="8" t="s">
        <v>80</v>
      </c>
      <c r="G30" s="8" t="s">
        <v>207</v>
      </c>
      <c r="H30" s="8" t="s">
        <v>208</v>
      </c>
      <c r="I30" s="10">
        <v>3528</v>
      </c>
      <c r="J30" s="10">
        <v>3528</v>
      </c>
      <c r="K30" s="10">
        <v>3528</v>
      </c>
      <c r="L30" s="10"/>
      <c r="M30" s="10"/>
      <c r="N30" s="10"/>
      <c r="O30" s="10"/>
      <c r="P30" s="24"/>
      <c r="Q30" s="10"/>
      <c r="R30" s="10"/>
      <c r="S30" s="10"/>
      <c r="T30" s="10"/>
      <c r="U30" s="10"/>
      <c r="V30" s="10"/>
      <c r="W30" s="10"/>
    </row>
    <row r="31" ht="18.75" customHeight="1" spans="1:23">
      <c r="A31" s="8" t="s">
        <v>223</v>
      </c>
      <c r="B31" s="8" t="s">
        <v>244</v>
      </c>
      <c r="C31" s="9" t="s">
        <v>243</v>
      </c>
      <c r="D31" s="8" t="s">
        <v>57</v>
      </c>
      <c r="E31" s="8" t="s">
        <v>79</v>
      </c>
      <c r="F31" s="8" t="s">
        <v>80</v>
      </c>
      <c r="G31" s="8" t="s">
        <v>207</v>
      </c>
      <c r="H31" s="8" t="s">
        <v>208</v>
      </c>
      <c r="I31" s="10">
        <v>55520.64</v>
      </c>
      <c r="J31" s="10">
        <v>55520.64</v>
      </c>
      <c r="K31" s="10">
        <v>55520.64</v>
      </c>
      <c r="L31" s="10"/>
      <c r="M31" s="10"/>
      <c r="N31" s="10"/>
      <c r="O31" s="10"/>
      <c r="P31" s="24"/>
      <c r="Q31" s="10"/>
      <c r="R31" s="10"/>
      <c r="S31" s="10"/>
      <c r="T31" s="10"/>
      <c r="U31" s="10"/>
      <c r="V31" s="10"/>
      <c r="W31" s="10"/>
    </row>
    <row r="32" ht="18.75" customHeight="1" spans="1:23">
      <c r="A32" s="8" t="s">
        <v>223</v>
      </c>
      <c r="B32" s="8" t="s">
        <v>244</v>
      </c>
      <c r="C32" s="9" t="s">
        <v>243</v>
      </c>
      <c r="D32" s="8" t="s">
        <v>57</v>
      </c>
      <c r="E32" s="8" t="s">
        <v>83</v>
      </c>
      <c r="F32" s="8" t="s">
        <v>84</v>
      </c>
      <c r="G32" s="8" t="s">
        <v>207</v>
      </c>
      <c r="H32" s="8" t="s">
        <v>208</v>
      </c>
      <c r="I32" s="10">
        <v>1680</v>
      </c>
      <c r="J32" s="10">
        <v>1680</v>
      </c>
      <c r="K32" s="10">
        <v>1680</v>
      </c>
      <c r="L32" s="10"/>
      <c r="M32" s="10"/>
      <c r="N32" s="10"/>
      <c r="O32" s="10"/>
      <c r="P32" s="24"/>
      <c r="Q32" s="10"/>
      <c r="R32" s="10"/>
      <c r="S32" s="10"/>
      <c r="T32" s="10"/>
      <c r="U32" s="10"/>
      <c r="V32" s="10"/>
      <c r="W32" s="10"/>
    </row>
    <row r="33" ht="18.75" customHeight="1" spans="1:23">
      <c r="A33" s="11" t="s">
        <v>32</v>
      </c>
      <c r="B33" s="11"/>
      <c r="C33" s="11"/>
      <c r="D33" s="11"/>
      <c r="E33" s="11"/>
      <c r="F33" s="11"/>
      <c r="G33" s="11"/>
      <c r="H33" s="11"/>
      <c r="I33" s="10">
        <v>7481610.64</v>
      </c>
      <c r="J33" s="10">
        <v>1301210.64</v>
      </c>
      <c r="K33" s="10">
        <v>1301210.64</v>
      </c>
      <c r="L33" s="10"/>
      <c r="M33" s="10"/>
      <c r="N33" s="10"/>
      <c r="O33" s="10"/>
      <c r="P33" s="10"/>
      <c r="Q33" s="10"/>
      <c r="R33" s="10">
        <v>6180400</v>
      </c>
      <c r="S33" s="10"/>
      <c r="T33" s="10"/>
      <c r="U33" s="10"/>
      <c r="V33" s="10"/>
      <c r="W33" s="10">
        <v>6180400</v>
      </c>
    </row>
  </sheetData>
  <mergeCells count="28">
    <mergeCell ref="A2:W2"/>
    <mergeCell ref="A3:H3"/>
    <mergeCell ref="J4:M4"/>
    <mergeCell ref="N4:P4"/>
    <mergeCell ref="R4:W4"/>
    <mergeCell ref="A33:H3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scale="43"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2"/>
  <sheetViews>
    <sheetView showZeros="0" workbookViewId="0">
      <selection activeCell="A1" sqref="A1:J1"/>
    </sheetView>
  </sheetViews>
  <sheetFormatPr defaultColWidth="8.85" defaultRowHeight="15" customHeight="1"/>
  <cols>
    <col min="1" max="1" width="24.625"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1" t="s">
        <v>245</v>
      </c>
      <c r="B1" s="21"/>
      <c r="C1" s="21"/>
      <c r="D1" s="21"/>
      <c r="E1" s="21"/>
      <c r="F1" s="21"/>
      <c r="G1" s="21"/>
      <c r="H1" s="21"/>
      <c r="I1" s="21"/>
      <c r="J1" s="21"/>
    </row>
    <row r="2" ht="45" customHeight="1" spans="1:10">
      <c r="A2" s="33" t="s">
        <v>246</v>
      </c>
      <c r="B2" s="33"/>
      <c r="C2" s="33"/>
      <c r="D2" s="33"/>
      <c r="E2" s="33"/>
      <c r="F2" s="33"/>
      <c r="G2" s="33"/>
      <c r="H2" s="33"/>
      <c r="I2" s="33"/>
      <c r="J2" s="33"/>
    </row>
    <row r="3" ht="20.25" customHeight="1" spans="1:10">
      <c r="A3" s="20" t="str">
        <f>"单位名称："&amp;"通海县杨广中心小学"</f>
        <v>单位名称：通海县杨广中心小学</v>
      </c>
      <c r="B3" s="20"/>
      <c r="C3" s="20"/>
      <c r="D3" s="20"/>
      <c r="E3" s="20"/>
      <c r="F3" s="20"/>
      <c r="G3" s="20"/>
      <c r="H3" s="20"/>
      <c r="I3" s="20"/>
      <c r="J3" s="20"/>
    </row>
    <row r="4" ht="20.25" customHeight="1" spans="1:10">
      <c r="A4" s="34" t="s">
        <v>247</v>
      </c>
      <c r="B4" s="34" t="s">
        <v>248</v>
      </c>
      <c r="C4" s="34" t="s">
        <v>249</v>
      </c>
      <c r="D4" s="34" t="s">
        <v>250</v>
      </c>
      <c r="E4" s="34" t="s">
        <v>251</v>
      </c>
      <c r="F4" s="34" t="s">
        <v>252</v>
      </c>
      <c r="G4" s="34" t="s">
        <v>253</v>
      </c>
      <c r="H4" s="34" t="s">
        <v>254</v>
      </c>
      <c r="I4" s="34" t="s">
        <v>255</v>
      </c>
      <c r="J4" s="34" t="s">
        <v>256</v>
      </c>
    </row>
    <row r="5" ht="46.5" customHeight="1" spans="1:10">
      <c r="A5" s="34"/>
      <c r="B5" s="34"/>
      <c r="C5" s="34"/>
      <c r="D5" s="34"/>
      <c r="E5" s="34"/>
      <c r="F5" s="34"/>
      <c r="G5" s="34"/>
      <c r="H5" s="34"/>
      <c r="I5" s="34"/>
      <c r="J5" s="34"/>
    </row>
    <row r="6" ht="20.25" customHeight="1" spans="1:10">
      <c r="A6" s="36">
        <v>1</v>
      </c>
      <c r="B6" s="36">
        <v>2</v>
      </c>
      <c r="C6" s="36">
        <v>3</v>
      </c>
      <c r="D6" s="36">
        <v>4</v>
      </c>
      <c r="E6" s="36">
        <v>5</v>
      </c>
      <c r="F6" s="36">
        <v>6</v>
      </c>
      <c r="G6" s="36">
        <v>7</v>
      </c>
      <c r="H6" s="36">
        <v>8</v>
      </c>
      <c r="I6" s="36">
        <v>9</v>
      </c>
      <c r="J6" s="36">
        <v>10</v>
      </c>
    </row>
    <row r="7" ht="20.25" customHeight="1" spans="1:10">
      <c r="A7" s="24" t="s">
        <v>57</v>
      </c>
      <c r="B7" s="24"/>
      <c r="C7" s="24"/>
      <c r="E7" s="43"/>
      <c r="F7" s="43"/>
      <c r="G7" s="43"/>
      <c r="H7" s="43"/>
      <c r="I7" s="43"/>
      <c r="J7" s="43"/>
    </row>
    <row r="8" ht="56" customHeight="1" spans="1:10">
      <c r="A8" s="53" t="s">
        <v>219</v>
      </c>
      <c r="B8" s="24" t="s">
        <v>257</v>
      </c>
      <c r="C8" s="25"/>
      <c r="D8" s="25"/>
      <c r="E8" s="43"/>
      <c r="F8" s="43"/>
      <c r="G8" s="43"/>
      <c r="H8" s="43"/>
      <c r="I8" s="43"/>
      <c r="J8" s="43"/>
    </row>
    <row r="9" ht="59" customHeight="1" spans="1:10">
      <c r="A9" s="24"/>
      <c r="B9" s="24"/>
      <c r="C9" s="24" t="s">
        <v>258</v>
      </c>
      <c r="D9" s="54" t="s">
        <v>259</v>
      </c>
      <c r="E9" s="55" t="s">
        <v>260</v>
      </c>
      <c r="F9" s="44" t="s">
        <v>261</v>
      </c>
      <c r="G9" s="25" t="s">
        <v>262</v>
      </c>
      <c r="H9" s="44" t="s">
        <v>263</v>
      </c>
      <c r="I9" s="44" t="s">
        <v>264</v>
      </c>
      <c r="J9" s="55" t="s">
        <v>265</v>
      </c>
    </row>
    <row r="10" ht="39" customHeight="1" spans="1:10">
      <c r="A10" s="24"/>
      <c r="B10" s="24"/>
      <c r="C10" s="24" t="s">
        <v>258</v>
      </c>
      <c r="D10" s="54" t="s">
        <v>266</v>
      </c>
      <c r="E10" s="55" t="s">
        <v>267</v>
      </c>
      <c r="F10" s="44" t="s">
        <v>261</v>
      </c>
      <c r="G10" s="25" t="s">
        <v>268</v>
      </c>
      <c r="H10" s="44" t="s">
        <v>263</v>
      </c>
      <c r="I10" s="44" t="s">
        <v>264</v>
      </c>
      <c r="J10" s="55" t="s">
        <v>269</v>
      </c>
    </row>
    <row r="11" ht="56" customHeight="1" spans="1:10">
      <c r="A11" s="24"/>
      <c r="B11" s="24"/>
      <c r="C11" s="24" t="s">
        <v>270</v>
      </c>
      <c r="D11" s="54" t="s">
        <v>271</v>
      </c>
      <c r="E11" s="55" t="s">
        <v>272</v>
      </c>
      <c r="F11" s="44" t="s">
        <v>261</v>
      </c>
      <c r="G11" s="25" t="s">
        <v>262</v>
      </c>
      <c r="H11" s="44" t="s">
        <v>263</v>
      </c>
      <c r="I11" s="44" t="s">
        <v>264</v>
      </c>
      <c r="J11" s="55" t="s">
        <v>273</v>
      </c>
    </row>
    <row r="12" ht="45" customHeight="1" spans="1:10">
      <c r="A12" s="24"/>
      <c r="B12" s="24"/>
      <c r="C12" s="24" t="s">
        <v>274</v>
      </c>
      <c r="D12" s="54" t="s">
        <v>275</v>
      </c>
      <c r="E12" s="55" t="s">
        <v>276</v>
      </c>
      <c r="F12" s="44" t="s">
        <v>261</v>
      </c>
      <c r="G12" s="25" t="s">
        <v>277</v>
      </c>
      <c r="H12" s="44" t="s">
        <v>263</v>
      </c>
      <c r="I12" s="44" t="s">
        <v>264</v>
      </c>
      <c r="J12" s="55" t="s">
        <v>278</v>
      </c>
    </row>
    <row r="13" ht="52" customHeight="1" spans="1:10">
      <c r="A13" s="24"/>
      <c r="B13" s="24"/>
      <c r="C13" s="24" t="s">
        <v>274</v>
      </c>
      <c r="D13" s="54" t="s">
        <v>275</v>
      </c>
      <c r="E13" s="55" t="s">
        <v>279</v>
      </c>
      <c r="F13" s="44" t="s">
        <v>261</v>
      </c>
      <c r="G13" s="25" t="s">
        <v>277</v>
      </c>
      <c r="H13" s="44" t="s">
        <v>263</v>
      </c>
      <c r="I13" s="44" t="s">
        <v>264</v>
      </c>
      <c r="J13" s="55" t="s">
        <v>278</v>
      </c>
    </row>
    <row r="14" ht="220" customHeight="1" spans="1:10">
      <c r="A14" s="53" t="s">
        <v>231</v>
      </c>
      <c r="B14" s="24" t="s">
        <v>280</v>
      </c>
      <c r="C14" s="24"/>
      <c r="D14" s="24"/>
      <c r="E14" s="24"/>
      <c r="F14" s="24"/>
      <c r="G14" s="24"/>
      <c r="H14" s="24"/>
      <c r="I14" s="24"/>
      <c r="J14" s="24"/>
    </row>
    <row r="15" ht="36" customHeight="1" spans="1:10">
      <c r="A15" s="24"/>
      <c r="B15" s="24"/>
      <c r="C15" s="24" t="s">
        <v>258</v>
      </c>
      <c r="D15" s="54" t="s">
        <v>259</v>
      </c>
      <c r="E15" s="55" t="s">
        <v>281</v>
      </c>
      <c r="F15" s="44" t="s">
        <v>282</v>
      </c>
      <c r="G15" s="25" t="s">
        <v>283</v>
      </c>
      <c r="H15" s="44" t="s">
        <v>284</v>
      </c>
      <c r="I15" s="44" t="s">
        <v>264</v>
      </c>
      <c r="J15" s="55" t="s">
        <v>285</v>
      </c>
    </row>
    <row r="16" ht="31" customHeight="1" spans="1:10">
      <c r="A16" s="24"/>
      <c r="B16" s="24"/>
      <c r="C16" s="24" t="s">
        <v>258</v>
      </c>
      <c r="D16" s="54" t="s">
        <v>266</v>
      </c>
      <c r="E16" s="55" t="s">
        <v>286</v>
      </c>
      <c r="F16" s="44" t="s">
        <v>282</v>
      </c>
      <c r="G16" s="25" t="s">
        <v>287</v>
      </c>
      <c r="H16" s="44" t="s">
        <v>263</v>
      </c>
      <c r="I16" s="44" t="s">
        <v>264</v>
      </c>
      <c r="J16" s="55" t="s">
        <v>288</v>
      </c>
    </row>
    <row r="17" ht="36" customHeight="1" spans="1:10">
      <c r="A17" s="24"/>
      <c r="B17" s="24"/>
      <c r="C17" s="24" t="s">
        <v>258</v>
      </c>
      <c r="D17" s="54" t="s">
        <v>289</v>
      </c>
      <c r="E17" s="55" t="s">
        <v>290</v>
      </c>
      <c r="F17" s="44" t="s">
        <v>282</v>
      </c>
      <c r="G17" s="25" t="s">
        <v>287</v>
      </c>
      <c r="H17" s="44" t="s">
        <v>263</v>
      </c>
      <c r="I17" s="44" t="s">
        <v>264</v>
      </c>
      <c r="J17" s="55" t="s">
        <v>291</v>
      </c>
    </row>
    <row r="18" ht="33" customHeight="1" spans="1:10">
      <c r="A18" s="24"/>
      <c r="B18" s="24"/>
      <c r="C18" s="24" t="s">
        <v>270</v>
      </c>
      <c r="D18" s="54" t="s">
        <v>292</v>
      </c>
      <c r="E18" s="55" t="s">
        <v>293</v>
      </c>
      <c r="F18" s="44" t="s">
        <v>261</v>
      </c>
      <c r="G18" s="25" t="s">
        <v>262</v>
      </c>
      <c r="H18" s="44" t="s">
        <v>263</v>
      </c>
      <c r="I18" s="44" t="s">
        <v>264</v>
      </c>
      <c r="J18" s="55" t="s">
        <v>294</v>
      </c>
    </row>
    <row r="19" ht="37" customHeight="1" spans="1:10">
      <c r="A19" s="24"/>
      <c r="B19" s="24"/>
      <c r="C19" s="24" t="s">
        <v>274</v>
      </c>
      <c r="D19" s="54" t="s">
        <v>275</v>
      </c>
      <c r="E19" s="55" t="s">
        <v>275</v>
      </c>
      <c r="F19" s="44" t="s">
        <v>261</v>
      </c>
      <c r="G19" s="25" t="s">
        <v>277</v>
      </c>
      <c r="H19" s="44" t="s">
        <v>263</v>
      </c>
      <c r="I19" s="44" t="s">
        <v>264</v>
      </c>
      <c r="J19" s="55" t="s">
        <v>295</v>
      </c>
    </row>
    <row r="20" ht="225" customHeight="1" spans="1:10">
      <c r="A20" s="53" t="s">
        <v>222</v>
      </c>
      <c r="B20" s="24" t="s">
        <v>296</v>
      </c>
      <c r="C20" s="24"/>
      <c r="D20" s="24"/>
      <c r="E20" s="24"/>
      <c r="F20" s="24"/>
      <c r="G20" s="24"/>
      <c r="H20" s="24"/>
      <c r="I20" s="24"/>
      <c r="J20" s="24"/>
    </row>
    <row r="21" ht="35" customHeight="1" spans="1:10">
      <c r="A21" s="24"/>
      <c r="B21" s="24"/>
      <c r="C21" s="24" t="s">
        <v>258</v>
      </c>
      <c r="D21" s="54" t="s">
        <v>259</v>
      </c>
      <c r="E21" s="55" t="s">
        <v>297</v>
      </c>
      <c r="F21" s="44" t="s">
        <v>282</v>
      </c>
      <c r="G21" s="25" t="s">
        <v>287</v>
      </c>
      <c r="H21" s="44" t="s">
        <v>263</v>
      </c>
      <c r="I21" s="44" t="s">
        <v>264</v>
      </c>
      <c r="J21" s="55" t="s">
        <v>298</v>
      </c>
    </row>
    <row r="22" ht="52" customHeight="1" spans="1:10">
      <c r="A22" s="24"/>
      <c r="B22" s="24"/>
      <c r="C22" s="24" t="s">
        <v>258</v>
      </c>
      <c r="D22" s="54" t="s">
        <v>266</v>
      </c>
      <c r="E22" s="55" t="s">
        <v>299</v>
      </c>
      <c r="F22" s="44" t="s">
        <v>282</v>
      </c>
      <c r="G22" s="25" t="s">
        <v>287</v>
      </c>
      <c r="H22" s="44" t="s">
        <v>263</v>
      </c>
      <c r="I22" s="44" t="s">
        <v>264</v>
      </c>
      <c r="J22" s="56" t="s">
        <v>300</v>
      </c>
    </row>
    <row r="23" ht="51" customHeight="1" spans="1:10">
      <c r="A23" s="24"/>
      <c r="B23" s="24"/>
      <c r="C23" s="24" t="s">
        <v>258</v>
      </c>
      <c r="D23" s="54" t="s">
        <v>289</v>
      </c>
      <c r="E23" s="55" t="s">
        <v>301</v>
      </c>
      <c r="F23" s="44" t="s">
        <v>282</v>
      </c>
      <c r="G23" s="25" t="s">
        <v>287</v>
      </c>
      <c r="H23" s="44" t="s">
        <v>263</v>
      </c>
      <c r="I23" s="44" t="s">
        <v>264</v>
      </c>
      <c r="J23" s="55" t="s">
        <v>302</v>
      </c>
    </row>
    <row r="24" ht="36" customHeight="1" spans="1:10">
      <c r="A24" s="24"/>
      <c r="B24" s="24"/>
      <c r="C24" s="24" t="s">
        <v>270</v>
      </c>
      <c r="D24" s="54" t="s">
        <v>292</v>
      </c>
      <c r="E24" s="55" t="s">
        <v>303</v>
      </c>
      <c r="F24" s="44" t="s">
        <v>261</v>
      </c>
      <c r="G24" s="25" t="s">
        <v>262</v>
      </c>
      <c r="H24" s="44" t="s">
        <v>263</v>
      </c>
      <c r="I24" s="44" t="s">
        <v>264</v>
      </c>
      <c r="J24" s="55" t="s">
        <v>304</v>
      </c>
    </row>
    <row r="25" ht="36" customHeight="1" spans="1:10">
      <c r="A25" s="24"/>
      <c r="B25" s="24"/>
      <c r="C25" s="24" t="s">
        <v>274</v>
      </c>
      <c r="D25" s="54" t="s">
        <v>275</v>
      </c>
      <c r="E25" s="55" t="s">
        <v>305</v>
      </c>
      <c r="F25" s="44" t="s">
        <v>261</v>
      </c>
      <c r="G25" s="25" t="s">
        <v>277</v>
      </c>
      <c r="H25" s="44" t="s">
        <v>263</v>
      </c>
      <c r="I25" s="44" t="s">
        <v>264</v>
      </c>
      <c r="J25" s="55" t="s">
        <v>306</v>
      </c>
    </row>
    <row r="26" ht="61" customHeight="1" spans="1:10">
      <c r="A26" s="53" t="s">
        <v>225</v>
      </c>
      <c r="B26" s="24" t="s">
        <v>307</v>
      </c>
      <c r="C26" s="24"/>
      <c r="D26" s="24"/>
      <c r="E26" s="24"/>
      <c r="F26" s="24"/>
      <c r="G26" s="24"/>
      <c r="H26" s="24"/>
      <c r="I26" s="24"/>
      <c r="J26" s="24"/>
    </row>
    <row r="27" ht="20.25" customHeight="1" spans="1:10">
      <c r="A27" s="24"/>
      <c r="B27" s="24"/>
      <c r="C27" s="24" t="s">
        <v>258</v>
      </c>
      <c r="D27" s="54" t="s">
        <v>259</v>
      </c>
      <c r="E27" s="55" t="s">
        <v>308</v>
      </c>
      <c r="F27" s="44" t="s">
        <v>282</v>
      </c>
      <c r="G27" s="25" t="s">
        <v>53</v>
      </c>
      <c r="H27" s="44" t="s">
        <v>309</v>
      </c>
      <c r="I27" s="44" t="s">
        <v>264</v>
      </c>
      <c r="J27" s="55" t="s">
        <v>310</v>
      </c>
    </row>
    <row r="28" ht="37" customHeight="1" spans="1:10">
      <c r="A28" s="24"/>
      <c r="B28" s="24"/>
      <c r="C28" s="24" t="s">
        <v>258</v>
      </c>
      <c r="D28" s="54" t="s">
        <v>266</v>
      </c>
      <c r="E28" s="55" t="s">
        <v>311</v>
      </c>
      <c r="F28" s="44" t="s">
        <v>282</v>
      </c>
      <c r="G28" s="25" t="s">
        <v>287</v>
      </c>
      <c r="H28" s="44" t="s">
        <v>263</v>
      </c>
      <c r="I28" s="44" t="s">
        <v>264</v>
      </c>
      <c r="J28" s="55" t="s">
        <v>312</v>
      </c>
    </row>
    <row r="29" ht="26" customHeight="1" spans="1:10">
      <c r="A29" s="24"/>
      <c r="B29" s="24"/>
      <c r="C29" s="24" t="s">
        <v>258</v>
      </c>
      <c r="D29" s="54" t="s">
        <v>289</v>
      </c>
      <c r="E29" s="55" t="s">
        <v>313</v>
      </c>
      <c r="F29" s="44" t="s">
        <v>282</v>
      </c>
      <c r="G29" s="25" t="s">
        <v>287</v>
      </c>
      <c r="H29" s="44" t="s">
        <v>263</v>
      </c>
      <c r="I29" s="44" t="s">
        <v>264</v>
      </c>
      <c r="J29" s="55" t="s">
        <v>314</v>
      </c>
    </row>
    <row r="30" ht="37" customHeight="1" spans="1:10">
      <c r="A30" s="24"/>
      <c r="B30" s="24"/>
      <c r="C30" s="24" t="s">
        <v>270</v>
      </c>
      <c r="D30" s="54" t="s">
        <v>292</v>
      </c>
      <c r="E30" s="55" t="s">
        <v>315</v>
      </c>
      <c r="F30" s="44" t="s">
        <v>261</v>
      </c>
      <c r="G30" s="25" t="s">
        <v>277</v>
      </c>
      <c r="H30" s="44" t="s">
        <v>263</v>
      </c>
      <c r="I30" s="44" t="s">
        <v>264</v>
      </c>
      <c r="J30" s="55" t="s">
        <v>316</v>
      </c>
    </row>
    <row r="31" ht="43" customHeight="1" spans="1:10">
      <c r="A31" s="24"/>
      <c r="B31" s="24"/>
      <c r="C31" s="24" t="s">
        <v>274</v>
      </c>
      <c r="D31" s="54" t="s">
        <v>275</v>
      </c>
      <c r="E31" s="55" t="s">
        <v>305</v>
      </c>
      <c r="F31" s="44" t="s">
        <v>261</v>
      </c>
      <c r="G31" s="25" t="s">
        <v>277</v>
      </c>
      <c r="H31" s="44" t="s">
        <v>263</v>
      </c>
      <c r="I31" s="44" t="s">
        <v>264</v>
      </c>
      <c r="J31" s="55" t="s">
        <v>317</v>
      </c>
    </row>
    <row r="32" ht="170" customHeight="1" spans="1:10">
      <c r="A32" s="53" t="s">
        <v>237</v>
      </c>
      <c r="B32" s="24" t="s">
        <v>318</v>
      </c>
      <c r="C32" s="24"/>
      <c r="D32" s="24"/>
      <c r="E32" s="24"/>
      <c r="F32" s="24"/>
      <c r="G32" s="24"/>
      <c r="H32" s="24"/>
      <c r="I32" s="24"/>
      <c r="J32" s="24"/>
    </row>
    <row r="33" ht="20.25" customHeight="1" spans="1:10">
      <c r="A33" s="24"/>
      <c r="B33" s="24"/>
      <c r="C33" s="24" t="s">
        <v>258</v>
      </c>
      <c r="D33" s="54" t="s">
        <v>259</v>
      </c>
      <c r="E33" s="55" t="s">
        <v>281</v>
      </c>
      <c r="F33" s="44" t="s">
        <v>261</v>
      </c>
      <c r="G33" s="25" t="s">
        <v>319</v>
      </c>
      <c r="H33" s="44" t="s">
        <v>284</v>
      </c>
      <c r="I33" s="44" t="s">
        <v>264</v>
      </c>
      <c r="J33" s="55" t="s">
        <v>320</v>
      </c>
    </row>
    <row r="34" ht="33" customHeight="1" spans="1:10">
      <c r="A34" s="24"/>
      <c r="B34" s="24"/>
      <c r="C34" s="24" t="s">
        <v>258</v>
      </c>
      <c r="D34" s="54" t="s">
        <v>289</v>
      </c>
      <c r="E34" s="55" t="s">
        <v>321</v>
      </c>
      <c r="F34" s="44" t="s">
        <v>261</v>
      </c>
      <c r="G34" s="25" t="s">
        <v>262</v>
      </c>
      <c r="H34" s="44" t="s">
        <v>263</v>
      </c>
      <c r="I34" s="44" t="s">
        <v>264</v>
      </c>
      <c r="J34" s="55" t="s">
        <v>322</v>
      </c>
    </row>
    <row r="35" ht="39" customHeight="1" spans="1:10">
      <c r="A35" s="24"/>
      <c r="B35" s="24"/>
      <c r="C35" s="24" t="s">
        <v>270</v>
      </c>
      <c r="D35" s="54" t="s">
        <v>292</v>
      </c>
      <c r="E35" s="55" t="s">
        <v>323</v>
      </c>
      <c r="F35" s="44" t="s">
        <v>261</v>
      </c>
      <c r="G35" s="25" t="s">
        <v>262</v>
      </c>
      <c r="H35" s="44" t="s">
        <v>263</v>
      </c>
      <c r="I35" s="44" t="s">
        <v>264</v>
      </c>
      <c r="J35" s="55" t="s">
        <v>324</v>
      </c>
    </row>
    <row r="36" ht="39" customHeight="1" spans="1:10">
      <c r="A36" s="24"/>
      <c r="B36" s="24"/>
      <c r="C36" s="24" t="s">
        <v>274</v>
      </c>
      <c r="D36" s="54" t="s">
        <v>275</v>
      </c>
      <c r="E36" s="55" t="s">
        <v>325</v>
      </c>
      <c r="F36" s="44" t="s">
        <v>261</v>
      </c>
      <c r="G36" s="25" t="s">
        <v>277</v>
      </c>
      <c r="H36" s="44" t="s">
        <v>263</v>
      </c>
      <c r="I36" s="44" t="s">
        <v>264</v>
      </c>
      <c r="J36" s="55" t="s">
        <v>326</v>
      </c>
    </row>
    <row r="37" ht="25" customHeight="1" spans="1:10">
      <c r="A37" s="24"/>
      <c r="B37" s="24"/>
      <c r="C37" s="24" t="s">
        <v>327</v>
      </c>
      <c r="D37" s="54" t="s">
        <v>328</v>
      </c>
      <c r="E37" s="55" t="s">
        <v>329</v>
      </c>
      <c r="F37" s="44" t="s">
        <v>330</v>
      </c>
      <c r="G37" s="25" t="s">
        <v>331</v>
      </c>
      <c r="H37" s="44" t="s">
        <v>332</v>
      </c>
      <c r="I37" s="44" t="s">
        <v>264</v>
      </c>
      <c r="J37" s="55" t="s">
        <v>333</v>
      </c>
    </row>
    <row r="38" ht="61" customHeight="1" spans="1:10">
      <c r="A38" s="53" t="s">
        <v>239</v>
      </c>
      <c r="B38" s="24" t="s">
        <v>334</v>
      </c>
      <c r="C38" s="24"/>
      <c r="D38" s="24"/>
      <c r="E38" s="24"/>
      <c r="F38" s="24"/>
      <c r="G38" s="24"/>
      <c r="H38" s="24"/>
      <c r="I38" s="24"/>
      <c r="J38" s="24"/>
    </row>
    <row r="39" ht="34" customHeight="1" spans="1:10">
      <c r="A39" s="24"/>
      <c r="B39" s="24"/>
      <c r="C39" s="24" t="s">
        <v>258</v>
      </c>
      <c r="D39" s="54" t="s">
        <v>259</v>
      </c>
      <c r="E39" s="55" t="s">
        <v>335</v>
      </c>
      <c r="F39" s="44" t="s">
        <v>282</v>
      </c>
      <c r="G39" s="25" t="s">
        <v>336</v>
      </c>
      <c r="H39" s="44" t="s">
        <v>284</v>
      </c>
      <c r="I39" s="44" t="s">
        <v>264</v>
      </c>
      <c r="J39" s="55" t="s">
        <v>337</v>
      </c>
    </row>
    <row r="40" ht="37" customHeight="1" spans="1:10">
      <c r="A40" s="24"/>
      <c r="B40" s="24"/>
      <c r="C40" s="24" t="s">
        <v>258</v>
      </c>
      <c r="D40" s="54" t="s">
        <v>266</v>
      </c>
      <c r="E40" s="55" t="s">
        <v>338</v>
      </c>
      <c r="F40" s="44" t="s">
        <v>282</v>
      </c>
      <c r="G40" s="25" t="s">
        <v>287</v>
      </c>
      <c r="H40" s="44" t="s">
        <v>263</v>
      </c>
      <c r="I40" s="44" t="s">
        <v>264</v>
      </c>
      <c r="J40" s="55" t="s">
        <v>339</v>
      </c>
    </row>
    <row r="41" ht="38" customHeight="1" spans="1:10">
      <c r="A41" s="24"/>
      <c r="B41" s="24"/>
      <c r="C41" s="24" t="s">
        <v>258</v>
      </c>
      <c r="D41" s="54" t="s">
        <v>289</v>
      </c>
      <c r="E41" s="55" t="s">
        <v>340</v>
      </c>
      <c r="F41" s="44" t="s">
        <v>261</v>
      </c>
      <c r="G41" s="25" t="s">
        <v>262</v>
      </c>
      <c r="H41" s="44" t="s">
        <v>263</v>
      </c>
      <c r="I41" s="44" t="s">
        <v>264</v>
      </c>
      <c r="J41" s="55" t="s">
        <v>341</v>
      </c>
    </row>
    <row r="42" ht="34" customHeight="1" spans="1:10">
      <c r="A42" s="24"/>
      <c r="B42" s="24"/>
      <c r="C42" s="24" t="s">
        <v>270</v>
      </c>
      <c r="D42" s="54" t="s">
        <v>292</v>
      </c>
      <c r="E42" s="55" t="s">
        <v>342</v>
      </c>
      <c r="F42" s="44" t="s">
        <v>261</v>
      </c>
      <c r="G42" s="25" t="s">
        <v>268</v>
      </c>
      <c r="H42" s="44" t="s">
        <v>263</v>
      </c>
      <c r="I42" s="44" t="s">
        <v>264</v>
      </c>
      <c r="J42" s="55" t="s">
        <v>343</v>
      </c>
    </row>
    <row r="43" ht="20.25" customHeight="1" spans="1:10">
      <c r="A43" s="24"/>
      <c r="B43" s="24"/>
      <c r="C43" s="24" t="s">
        <v>274</v>
      </c>
      <c r="D43" s="54" t="s">
        <v>275</v>
      </c>
      <c r="E43" s="55" t="s">
        <v>344</v>
      </c>
      <c r="F43" s="44" t="s">
        <v>261</v>
      </c>
      <c r="G43" s="25" t="s">
        <v>268</v>
      </c>
      <c r="H43" s="44" t="s">
        <v>263</v>
      </c>
      <c r="I43" s="44" t="s">
        <v>264</v>
      </c>
      <c r="J43" s="55" t="s">
        <v>345</v>
      </c>
    </row>
    <row r="44" ht="160" customHeight="1" spans="1:10">
      <c r="A44" s="53" t="s">
        <v>227</v>
      </c>
      <c r="B44" s="24" t="s">
        <v>346</v>
      </c>
      <c r="C44" s="24"/>
      <c r="D44" s="24"/>
      <c r="E44" s="24"/>
      <c r="F44" s="24"/>
      <c r="G44" s="24"/>
      <c r="H44" s="24"/>
      <c r="I44" s="24"/>
      <c r="J44" s="24"/>
    </row>
    <row r="45" ht="20.25" customHeight="1" spans="1:10">
      <c r="A45" s="24"/>
      <c r="B45" s="24"/>
      <c r="C45" s="24" t="s">
        <v>258</v>
      </c>
      <c r="D45" s="54" t="s">
        <v>259</v>
      </c>
      <c r="E45" s="55" t="s">
        <v>281</v>
      </c>
      <c r="F45" s="44" t="s">
        <v>282</v>
      </c>
      <c r="G45" s="25" t="s">
        <v>347</v>
      </c>
      <c r="H45" s="44" t="s">
        <v>284</v>
      </c>
      <c r="I45" s="44" t="s">
        <v>264</v>
      </c>
      <c r="J45" s="55" t="s">
        <v>348</v>
      </c>
    </row>
    <row r="46" ht="27" customHeight="1" spans="1:10">
      <c r="A46" s="24"/>
      <c r="B46" s="24"/>
      <c r="C46" s="24" t="s">
        <v>258</v>
      </c>
      <c r="D46" s="54" t="s">
        <v>266</v>
      </c>
      <c r="E46" s="55" t="s">
        <v>349</v>
      </c>
      <c r="F46" s="44" t="s">
        <v>282</v>
      </c>
      <c r="G46" s="25" t="s">
        <v>287</v>
      </c>
      <c r="H46" s="44" t="s">
        <v>263</v>
      </c>
      <c r="I46" s="44" t="s">
        <v>264</v>
      </c>
      <c r="J46" s="55" t="s">
        <v>350</v>
      </c>
    </row>
    <row r="47" ht="26" customHeight="1" spans="1:10">
      <c r="A47" s="24"/>
      <c r="B47" s="24"/>
      <c r="C47" s="24" t="s">
        <v>258</v>
      </c>
      <c r="D47" s="54" t="s">
        <v>289</v>
      </c>
      <c r="E47" s="55" t="s">
        <v>351</v>
      </c>
      <c r="F47" s="44" t="s">
        <v>282</v>
      </c>
      <c r="G47" s="25" t="s">
        <v>287</v>
      </c>
      <c r="H47" s="44" t="s">
        <v>263</v>
      </c>
      <c r="I47" s="44" t="s">
        <v>264</v>
      </c>
      <c r="J47" s="55" t="s">
        <v>352</v>
      </c>
    </row>
    <row r="48" ht="29" customHeight="1" spans="1:10">
      <c r="A48" s="24"/>
      <c r="B48" s="24"/>
      <c r="C48" s="24" t="s">
        <v>270</v>
      </c>
      <c r="D48" s="54" t="s">
        <v>292</v>
      </c>
      <c r="E48" s="55" t="s">
        <v>353</v>
      </c>
      <c r="F48" s="44" t="s">
        <v>261</v>
      </c>
      <c r="G48" s="25" t="s">
        <v>268</v>
      </c>
      <c r="H48" s="44" t="s">
        <v>263</v>
      </c>
      <c r="I48" s="44" t="s">
        <v>264</v>
      </c>
      <c r="J48" s="55" t="s">
        <v>354</v>
      </c>
    </row>
    <row r="49" ht="37" customHeight="1" spans="1:10">
      <c r="A49" s="24"/>
      <c r="B49" s="24"/>
      <c r="C49" s="24" t="s">
        <v>274</v>
      </c>
      <c r="D49" s="54" t="s">
        <v>275</v>
      </c>
      <c r="E49" s="55" t="s">
        <v>355</v>
      </c>
      <c r="F49" s="44" t="s">
        <v>261</v>
      </c>
      <c r="G49" s="25" t="s">
        <v>277</v>
      </c>
      <c r="H49" s="44" t="s">
        <v>263</v>
      </c>
      <c r="I49" s="44" t="s">
        <v>264</v>
      </c>
      <c r="J49" s="55" t="s">
        <v>356</v>
      </c>
    </row>
    <row r="50" ht="229" customHeight="1" spans="1:10">
      <c r="A50" s="53" t="s">
        <v>243</v>
      </c>
      <c r="B50" s="24" t="s">
        <v>357</v>
      </c>
      <c r="C50" s="24"/>
      <c r="D50" s="24"/>
      <c r="E50" s="24"/>
      <c r="F50" s="24"/>
      <c r="G50" s="24"/>
      <c r="H50" s="24"/>
      <c r="I50" s="24"/>
      <c r="J50" s="24"/>
    </row>
    <row r="51" ht="31" customHeight="1" spans="1:10">
      <c r="A51" s="24"/>
      <c r="B51" s="24"/>
      <c r="C51" s="24" t="s">
        <v>258</v>
      </c>
      <c r="D51" s="54" t="s">
        <v>259</v>
      </c>
      <c r="E51" s="55" t="s">
        <v>358</v>
      </c>
      <c r="F51" s="44" t="s">
        <v>282</v>
      </c>
      <c r="G51" s="25" t="s">
        <v>287</v>
      </c>
      <c r="H51" s="44" t="s">
        <v>263</v>
      </c>
      <c r="I51" s="44" t="s">
        <v>264</v>
      </c>
      <c r="J51" s="55" t="s">
        <v>359</v>
      </c>
    </row>
    <row r="52" ht="33" customHeight="1" spans="1:10">
      <c r="A52" s="24"/>
      <c r="B52" s="24"/>
      <c r="C52" s="24" t="s">
        <v>258</v>
      </c>
      <c r="D52" s="54" t="s">
        <v>266</v>
      </c>
      <c r="E52" s="55" t="s">
        <v>360</v>
      </c>
      <c r="F52" s="44" t="s">
        <v>261</v>
      </c>
      <c r="G52" s="25" t="s">
        <v>262</v>
      </c>
      <c r="H52" s="44" t="s">
        <v>263</v>
      </c>
      <c r="I52" s="44" t="s">
        <v>264</v>
      </c>
      <c r="J52" s="55" t="s">
        <v>361</v>
      </c>
    </row>
    <row r="53" ht="27" customHeight="1" spans="1:10">
      <c r="A53" s="24"/>
      <c r="B53" s="24"/>
      <c r="C53" s="24" t="s">
        <v>258</v>
      </c>
      <c r="D53" s="54" t="s">
        <v>289</v>
      </c>
      <c r="E53" s="55" t="s">
        <v>362</v>
      </c>
      <c r="F53" s="44" t="s">
        <v>282</v>
      </c>
      <c r="G53" s="25" t="s">
        <v>287</v>
      </c>
      <c r="H53" s="44" t="s">
        <v>263</v>
      </c>
      <c r="I53" s="44" t="s">
        <v>264</v>
      </c>
      <c r="J53" s="55" t="s">
        <v>363</v>
      </c>
    </row>
    <row r="54" ht="30" customHeight="1" spans="1:10">
      <c r="A54" s="24"/>
      <c r="B54" s="24"/>
      <c r="C54" s="24" t="s">
        <v>270</v>
      </c>
      <c r="D54" s="54" t="s">
        <v>292</v>
      </c>
      <c r="E54" s="55" t="s">
        <v>364</v>
      </c>
      <c r="F54" s="44" t="s">
        <v>261</v>
      </c>
      <c r="G54" s="25" t="s">
        <v>262</v>
      </c>
      <c r="H54" s="44" t="s">
        <v>263</v>
      </c>
      <c r="I54" s="44" t="s">
        <v>264</v>
      </c>
      <c r="J54" s="55" t="s">
        <v>365</v>
      </c>
    </row>
    <row r="55" ht="39" customHeight="1" spans="1:10">
      <c r="A55" s="24"/>
      <c r="B55" s="24"/>
      <c r="C55" s="24" t="s">
        <v>274</v>
      </c>
      <c r="D55" s="54" t="s">
        <v>275</v>
      </c>
      <c r="E55" s="55" t="s">
        <v>275</v>
      </c>
      <c r="F55" s="44" t="s">
        <v>261</v>
      </c>
      <c r="G55" s="25" t="s">
        <v>277</v>
      </c>
      <c r="H55" s="44" t="s">
        <v>263</v>
      </c>
      <c r="I55" s="44" t="s">
        <v>264</v>
      </c>
      <c r="J55" s="55" t="s">
        <v>366</v>
      </c>
    </row>
    <row r="56" ht="218" customHeight="1" spans="1:10">
      <c r="A56" s="53" t="s">
        <v>241</v>
      </c>
      <c r="B56" s="24" t="s">
        <v>367</v>
      </c>
      <c r="C56" s="24"/>
      <c r="D56" s="24"/>
      <c r="E56" s="24"/>
      <c r="F56" s="24"/>
      <c r="G56" s="24"/>
      <c r="H56" s="24"/>
      <c r="I56" s="24"/>
      <c r="J56" s="24"/>
    </row>
    <row r="57" ht="20.25" customHeight="1" spans="1:10">
      <c r="A57" s="24"/>
      <c r="B57" s="24"/>
      <c r="C57" s="24" t="s">
        <v>258</v>
      </c>
      <c r="D57" s="54" t="s">
        <v>259</v>
      </c>
      <c r="E57" s="55" t="s">
        <v>368</v>
      </c>
      <c r="F57" s="44" t="s">
        <v>282</v>
      </c>
      <c r="G57" s="25" t="s">
        <v>369</v>
      </c>
      <c r="H57" s="44" t="s">
        <v>284</v>
      </c>
      <c r="I57" s="44" t="s">
        <v>264</v>
      </c>
      <c r="J57" s="55" t="s">
        <v>370</v>
      </c>
    </row>
    <row r="58" ht="31" customHeight="1" spans="1:10">
      <c r="A58" s="24"/>
      <c r="B58" s="24"/>
      <c r="C58" s="24" t="s">
        <v>258</v>
      </c>
      <c r="D58" s="54" t="s">
        <v>266</v>
      </c>
      <c r="E58" s="55" t="s">
        <v>349</v>
      </c>
      <c r="F58" s="44" t="s">
        <v>282</v>
      </c>
      <c r="G58" s="25" t="s">
        <v>287</v>
      </c>
      <c r="H58" s="44" t="s">
        <v>263</v>
      </c>
      <c r="I58" s="44" t="s">
        <v>264</v>
      </c>
      <c r="J58" s="55" t="s">
        <v>371</v>
      </c>
    </row>
    <row r="59" ht="25" customHeight="1" spans="1:10">
      <c r="A59" s="24"/>
      <c r="B59" s="24"/>
      <c r="C59" s="24" t="s">
        <v>258</v>
      </c>
      <c r="D59" s="54" t="s">
        <v>289</v>
      </c>
      <c r="E59" s="55" t="s">
        <v>372</v>
      </c>
      <c r="F59" s="44" t="s">
        <v>282</v>
      </c>
      <c r="G59" s="25" t="s">
        <v>287</v>
      </c>
      <c r="H59" s="44" t="s">
        <v>263</v>
      </c>
      <c r="I59" s="44" t="s">
        <v>264</v>
      </c>
      <c r="J59" s="55" t="s">
        <v>373</v>
      </c>
    </row>
    <row r="60" ht="27" customHeight="1" spans="1:10">
      <c r="A60" s="24"/>
      <c r="B60" s="24"/>
      <c r="C60" s="24" t="s">
        <v>270</v>
      </c>
      <c r="D60" s="54" t="s">
        <v>292</v>
      </c>
      <c r="E60" s="55" t="s">
        <v>374</v>
      </c>
      <c r="F60" s="44" t="s">
        <v>261</v>
      </c>
      <c r="G60" s="25" t="s">
        <v>268</v>
      </c>
      <c r="H60" s="44" t="s">
        <v>263</v>
      </c>
      <c r="I60" s="44" t="s">
        <v>264</v>
      </c>
      <c r="J60" s="55" t="s">
        <v>375</v>
      </c>
    </row>
    <row r="61" ht="34" customHeight="1" spans="1:10">
      <c r="A61" s="24"/>
      <c r="B61" s="24"/>
      <c r="C61" s="24" t="s">
        <v>270</v>
      </c>
      <c r="D61" s="54" t="s">
        <v>292</v>
      </c>
      <c r="E61" s="55" t="s">
        <v>376</v>
      </c>
      <c r="F61" s="44" t="s">
        <v>282</v>
      </c>
      <c r="G61" s="25" t="s">
        <v>287</v>
      </c>
      <c r="H61" s="44" t="s">
        <v>263</v>
      </c>
      <c r="I61" s="44" t="s">
        <v>264</v>
      </c>
      <c r="J61" s="55" t="s">
        <v>377</v>
      </c>
    </row>
    <row r="62" ht="45" customHeight="1" spans="1:10">
      <c r="A62" s="24"/>
      <c r="B62" s="24"/>
      <c r="C62" s="24" t="s">
        <v>274</v>
      </c>
      <c r="D62" s="54" t="s">
        <v>275</v>
      </c>
      <c r="E62" s="55" t="s">
        <v>355</v>
      </c>
      <c r="F62" s="44" t="s">
        <v>261</v>
      </c>
      <c r="G62" s="25" t="s">
        <v>277</v>
      </c>
      <c r="H62" s="44" t="s">
        <v>263</v>
      </c>
      <c r="I62" s="44" t="s">
        <v>264</v>
      </c>
      <c r="J62" s="55" t="s">
        <v>356</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scale="13"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清风</cp:lastModifiedBy>
  <dcterms:created xsi:type="dcterms:W3CDTF">2026-03-12T01:17:00Z</dcterms:created>
  <dcterms:modified xsi:type="dcterms:W3CDTF">2026-03-19T00:49:05Z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8855923BCE794AF1937A6E0F36A9DE6A_12</vt:lpwstr>
  </property>
  <property fmtid="{D5CDD505-2E9C-101B-9397-08002B2CF9AE}" pid="3" name="KSOProductBuildVer">
    <vt:lpwstr>2052-12.1.0.25225</vt:lpwstr>
  </property>
  <property fmtid="{D5CDD505-2E9C-101B-9397-08002B2CF9AE}" pid="4" name="CalculationRule">
    <vt:i4>0</vt:i4>
  </property>
</Properties>
</file>